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080" yWindow="2265" windowWidth="23250" windowHeight="9540" tabRatio="724" activeTab="4"/>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Types'!$A$1:$AY$2</definedName>
  </definedNames>
  <calcPr calcId="145621" concurrentCalc="0"/>
</workbook>
</file>

<file path=xl/calcChain.xml><?xml version="1.0" encoding="utf-8"?>
<calcChain xmlns="http://schemas.openxmlformats.org/spreadsheetml/2006/main">
  <c r="I831" i="1" l="1"/>
  <c r="I832" i="1"/>
  <c r="I833" i="1"/>
  <c r="I834" i="1"/>
  <c r="AT831" i="1"/>
  <c r="AT832" i="1"/>
  <c r="AT833" i="1"/>
  <c r="AT834" i="1"/>
  <c r="V82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X823" i="1"/>
  <c r="W823" i="1"/>
  <c r="V822" i="1"/>
  <c r="X822" i="1"/>
  <c r="W822" i="1"/>
  <c r="V821" i="1"/>
  <c r="X821" i="1"/>
  <c r="W821" i="1"/>
  <c r="V820" i="1"/>
  <c r="X820" i="1"/>
  <c r="W820" i="1"/>
  <c r="V819" i="1"/>
  <c r="X819" i="1"/>
  <c r="W819" i="1"/>
  <c r="V818" i="1"/>
  <c r="X818" i="1"/>
  <c r="W818" i="1"/>
  <c r="V817" i="1"/>
  <c r="X817" i="1"/>
  <c r="W817" i="1"/>
  <c r="Y823" i="1"/>
  <c r="BD822" i="1"/>
  <c r="AT822" i="1"/>
  <c r="Y822" i="1"/>
  <c r="BD821" i="1"/>
  <c r="AT821" i="1"/>
  <c r="Y821" i="1"/>
  <c r="BD820" i="1"/>
  <c r="AT820" i="1"/>
  <c r="Y820" i="1"/>
  <c r="BD819" i="1"/>
  <c r="AT819" i="1"/>
  <c r="Y819" i="1"/>
  <c r="BD818" i="1"/>
  <c r="AT818" i="1"/>
  <c r="Y818" i="1"/>
  <c r="BD817" i="1"/>
  <c r="AT817" i="1"/>
  <c r="Y817" i="1"/>
  <c r="I243" i="1"/>
  <c r="L243" i="1"/>
  <c r="AT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T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T246" i="1"/>
  <c r="I246" i="1"/>
  <c r="AT251" i="1"/>
  <c r="I251" i="1"/>
  <c r="AT263" i="1"/>
  <c r="I263" i="1"/>
  <c r="AT270" i="1"/>
  <c r="I270" i="1"/>
  <c r="I277" i="1"/>
  <c r="AT291" i="1"/>
  <c r="I291" i="1"/>
  <c r="BD298" i="1"/>
  <c r="I298" i="1"/>
  <c r="I312" i="1"/>
  <c r="I316" i="1"/>
  <c r="I323" i="1"/>
  <c r="I330" i="1"/>
  <c r="I337" i="1"/>
  <c r="I344" i="1"/>
  <c r="AT250" i="1"/>
  <c r="I250" i="1"/>
  <c r="AT245" i="1"/>
  <c r="I245" i="1"/>
  <c r="AT290" i="1"/>
  <c r="I290" i="1"/>
  <c r="AT262" i="1"/>
  <c r="I262" i="1"/>
  <c r="AT269" i="1"/>
  <c r="I269" i="1"/>
  <c r="I304" i="1"/>
  <c r="I276" i="1"/>
  <c r="I329" i="1"/>
  <c r="I343" i="1"/>
  <c r="I283" i="1"/>
  <c r="I315" i="1"/>
  <c r="I311" i="1"/>
  <c r="I322" i="1"/>
  <c r="I336" i="1"/>
  <c r="BD297" i="1"/>
  <c r="I297" i="1"/>
  <c r="AT248" i="1"/>
  <c r="I248" i="1"/>
  <c r="AT242" i="1"/>
  <c r="I242" i="1"/>
  <c r="AT286" i="1"/>
  <c r="I286" i="1"/>
  <c r="AT258" i="1"/>
  <c r="I258" i="1"/>
  <c r="AT265" i="1"/>
  <c r="I265" i="1"/>
  <c r="I300" i="1"/>
  <c r="I272" i="1"/>
  <c r="I333" i="1"/>
  <c r="I279" i="1"/>
  <c r="I307" i="1"/>
  <c r="I326" i="1"/>
  <c r="I340" i="1"/>
  <c r="BD293" i="1"/>
  <c r="I293" i="1"/>
  <c r="AT249" i="1"/>
  <c r="AT244" i="1"/>
  <c r="AT289" i="1"/>
  <c r="AT261" i="1"/>
  <c r="AT268" i="1"/>
  <c r="BD296" i="1"/>
  <c r="AT252" i="1"/>
  <c r="AT247" i="1"/>
  <c r="AT292" i="1"/>
  <c r="AT264" i="1"/>
  <c r="AT271" i="1"/>
  <c r="BD299" i="1"/>
  <c r="I549" i="1"/>
  <c r="AT549" i="1"/>
  <c r="BD549" i="1"/>
  <c r="I542" i="1"/>
  <c r="AT542" i="1"/>
  <c r="BD542" i="1"/>
  <c r="I534" i="1"/>
  <c r="AT534" i="1"/>
  <c r="BD534" i="1"/>
  <c r="I528" i="1"/>
  <c r="AT528" i="1"/>
  <c r="BD528" i="1"/>
  <c r="I520" i="1"/>
  <c r="AT520" i="1"/>
  <c r="BD520" i="1"/>
  <c r="I513" i="1"/>
  <c r="AT513" i="1"/>
  <c r="BD513" i="1"/>
  <c r="I507" i="1"/>
  <c r="AT507" i="1"/>
  <c r="BD507" i="1"/>
  <c r="I500" i="1"/>
  <c r="AT500" i="1"/>
  <c r="BD500" i="1"/>
  <c r="I492" i="1"/>
  <c r="AT492" i="1"/>
  <c r="BD492" i="1"/>
  <c r="I485" i="1"/>
  <c r="AT485" i="1"/>
  <c r="BD485" i="1"/>
  <c r="I479" i="1"/>
  <c r="AT479" i="1"/>
  <c r="BD479" i="1"/>
  <c r="I468" i="1"/>
  <c r="AT468" i="1"/>
  <c r="BD468" i="1"/>
  <c r="I461" i="1"/>
  <c r="AT461" i="1"/>
  <c r="BD461" i="1"/>
  <c r="I872" i="1"/>
  <c r="L872" i="1"/>
  <c r="AT872" i="1"/>
  <c r="AT879" i="1"/>
  <c r="I879" i="1"/>
  <c r="AT886" i="1"/>
  <c r="I886" i="1"/>
  <c r="AT844" i="1"/>
  <c r="I844" i="1"/>
  <c r="AT851" i="1"/>
  <c r="I851" i="1"/>
  <c r="AT858" i="1"/>
  <c r="I858" i="1"/>
  <c r="BD865" i="1"/>
  <c r="AS865" i="1"/>
  <c r="AT865" i="1"/>
  <c r="I865" i="1"/>
  <c r="BD741" i="1"/>
  <c r="AT741" i="1"/>
  <c r="I741" i="1"/>
  <c r="BD752" i="1"/>
  <c r="AT752" i="1"/>
  <c r="I752" i="1"/>
  <c r="BD759" i="1"/>
  <c r="AT759" i="1"/>
  <c r="I759" i="1"/>
  <c r="BD765" i="1"/>
  <c r="AT765" i="1"/>
  <c r="I765" i="1"/>
  <c r="BD772" i="1"/>
  <c r="AT772" i="1"/>
  <c r="I772" i="1"/>
  <c r="BD779" i="1"/>
  <c r="AT779" i="1"/>
  <c r="I779" i="1"/>
  <c r="BD786" i="1"/>
  <c r="AT786" i="1"/>
  <c r="I786" i="1"/>
  <c r="BD793" i="1"/>
  <c r="AT793" i="1"/>
  <c r="I793" i="1"/>
  <c r="BD800" i="1"/>
  <c r="AT800" i="1"/>
  <c r="I800" i="1"/>
  <c r="BD807" i="1"/>
  <c r="AT807" i="1"/>
  <c r="I807" i="1"/>
  <c r="BD814" i="1"/>
  <c r="AT814" i="1"/>
  <c r="I814" i="1"/>
  <c r="BD828" i="1"/>
  <c r="AT828" i="1"/>
  <c r="I828" i="1"/>
  <c r="BD664" i="1"/>
  <c r="AT664" i="1"/>
  <c r="I664" i="1"/>
  <c r="BD674" i="1"/>
  <c r="AT674" i="1"/>
  <c r="I674" i="1"/>
  <c r="BD681" i="1"/>
  <c r="AT681" i="1"/>
  <c r="I681" i="1"/>
  <c r="BD688" i="1"/>
  <c r="AT688" i="1"/>
  <c r="I688" i="1"/>
  <c r="BD695" i="1"/>
  <c r="AT695" i="1"/>
  <c r="I695" i="1"/>
  <c r="BD702" i="1"/>
  <c r="AT702" i="1"/>
  <c r="I702" i="1"/>
  <c r="BD709" i="1"/>
  <c r="AT709" i="1"/>
  <c r="I709" i="1"/>
  <c r="BD716" i="1"/>
  <c r="AT716" i="1"/>
  <c r="I716" i="1"/>
  <c r="BD723" i="1"/>
  <c r="AT723" i="1"/>
  <c r="I723" i="1"/>
  <c r="BD730" i="1"/>
  <c r="AT730" i="1"/>
  <c r="I730" i="1"/>
  <c r="BD737" i="1"/>
  <c r="AT737" i="1"/>
  <c r="I737" i="1"/>
  <c r="BD643" i="1"/>
  <c r="AT643" i="1"/>
  <c r="I643" i="1"/>
  <c r="BD653" i="1"/>
  <c r="AT653" i="1"/>
  <c r="I653" i="1"/>
  <c r="BD636" i="1"/>
  <c r="AT636" i="1"/>
  <c r="I636" i="1"/>
  <c r="BD660" i="1"/>
  <c r="AT660" i="1"/>
  <c r="I660" i="1"/>
  <c r="BD625" i="1"/>
  <c r="AT625" i="1"/>
  <c r="I625" i="1"/>
  <c r="BD632" i="1"/>
  <c r="AT632" i="1"/>
  <c r="I632" i="1"/>
  <c r="BD552" i="1"/>
  <c r="AT552" i="1"/>
  <c r="I552" i="1"/>
  <c r="BD563" i="1"/>
  <c r="AT563" i="1"/>
  <c r="I563" i="1"/>
  <c r="BD570" i="1"/>
  <c r="AT570" i="1"/>
  <c r="I570" i="1"/>
  <c r="BD576" i="1"/>
  <c r="AT576" i="1"/>
  <c r="I576" i="1"/>
  <c r="BD583" i="1"/>
  <c r="AT583" i="1"/>
  <c r="I583" i="1"/>
  <c r="BD590" i="1"/>
  <c r="AT590" i="1"/>
  <c r="I590" i="1"/>
  <c r="BD597" i="1"/>
  <c r="AT597" i="1"/>
  <c r="I597" i="1"/>
  <c r="BD604" i="1"/>
  <c r="AT604" i="1"/>
  <c r="I604" i="1"/>
  <c r="BD611" i="1"/>
  <c r="AT611" i="1"/>
  <c r="I611" i="1"/>
  <c r="BD618" i="1"/>
  <c r="AT618" i="1"/>
  <c r="I618" i="1"/>
  <c r="BD356" i="1"/>
  <c r="AT356" i="1"/>
  <c r="I356" i="1"/>
  <c r="BD363" i="1"/>
  <c r="AT363" i="1"/>
  <c r="I363" i="1"/>
  <c r="BD370" i="1"/>
  <c r="AT370" i="1"/>
  <c r="I370" i="1"/>
  <c r="BD377" i="1"/>
  <c r="AT377" i="1"/>
  <c r="I377" i="1"/>
  <c r="BD384" i="1"/>
  <c r="AT384" i="1"/>
  <c r="I384" i="1"/>
  <c r="BD391" i="1"/>
  <c r="AS391" i="1"/>
  <c r="AT391" i="1"/>
  <c r="I391" i="1"/>
  <c r="BD398" i="1"/>
  <c r="AS398" i="1"/>
  <c r="AT398" i="1"/>
  <c r="I398" i="1"/>
  <c r="BD405" i="1"/>
  <c r="AT405" i="1"/>
  <c r="I405" i="1"/>
  <c r="BD412" i="1"/>
  <c r="AT412" i="1"/>
  <c r="I412" i="1"/>
  <c r="BD419" i="1"/>
  <c r="AT419" i="1"/>
  <c r="I419" i="1"/>
  <c r="BD426" i="1"/>
  <c r="AT426" i="1"/>
  <c r="I426" i="1"/>
  <c r="BD433" i="1"/>
  <c r="AT433" i="1"/>
  <c r="I433" i="1"/>
  <c r="BD440" i="1"/>
  <c r="AT440" i="1"/>
  <c r="I440" i="1"/>
  <c r="BD447" i="1"/>
  <c r="AT447" i="1"/>
  <c r="I447" i="1"/>
  <c r="BD454" i="1"/>
  <c r="AT454" i="1"/>
  <c r="I454" i="1"/>
  <c r="AT287" i="1"/>
  <c r="I287" i="1"/>
  <c r="AT259" i="1"/>
  <c r="I259" i="1"/>
  <c r="AT266" i="1"/>
  <c r="I301" i="1"/>
  <c r="I273" i="1"/>
  <c r="I332" i="1"/>
  <c r="I346" i="1"/>
  <c r="I280" i="1"/>
  <c r="I308" i="1"/>
  <c r="I325" i="1"/>
  <c r="I339" i="1"/>
  <c r="BD294" i="1"/>
  <c r="I294" i="1"/>
  <c r="BD222" i="1"/>
  <c r="AT222" i="1"/>
  <c r="I222" i="1"/>
  <c r="BD232" i="1"/>
  <c r="AT232" i="1"/>
  <c r="I232" i="1"/>
  <c r="BD239" i="1"/>
  <c r="AT239" i="1"/>
  <c r="I239" i="1"/>
  <c r="BD152" i="1"/>
  <c r="AT152" i="1"/>
  <c r="I152" i="1"/>
  <c r="BD159" i="1"/>
  <c r="AT159" i="1"/>
  <c r="I159" i="1"/>
  <c r="BD166" i="1"/>
  <c r="AT166" i="1"/>
  <c r="I166" i="1"/>
  <c r="BD173" i="1"/>
  <c r="AT173" i="1"/>
  <c r="I173" i="1"/>
  <c r="BB180" i="1"/>
  <c r="BC180" i="1"/>
  <c r="BD180" i="1"/>
  <c r="AT180" i="1"/>
  <c r="I180" i="1"/>
  <c r="BD187" i="1"/>
  <c r="AT187" i="1"/>
  <c r="I187" i="1"/>
  <c r="BD194" i="1"/>
  <c r="AT194" i="1"/>
  <c r="I194" i="1"/>
  <c r="BD205" i="1"/>
  <c r="AT205" i="1"/>
  <c r="I205" i="1"/>
  <c r="BD211" i="1"/>
  <c r="AT211" i="1"/>
  <c r="I211" i="1"/>
  <c r="BD218" i="1"/>
  <c r="AT218" i="1"/>
  <c r="I218" i="1"/>
  <c r="BD19" i="1"/>
  <c r="AT19" i="1"/>
  <c r="I19" i="1"/>
  <c r="BD26" i="1"/>
  <c r="AT26" i="1"/>
  <c r="I26" i="1"/>
  <c r="BD33" i="1"/>
  <c r="AT33" i="1"/>
  <c r="I33" i="1"/>
  <c r="BD40" i="1"/>
  <c r="AT40" i="1"/>
  <c r="I40" i="1"/>
  <c r="BD47" i="1"/>
  <c r="AT47" i="1"/>
  <c r="I47" i="1"/>
  <c r="BD54" i="1"/>
  <c r="AT54" i="1"/>
  <c r="I54" i="1"/>
  <c r="BD61" i="1"/>
  <c r="AT61" i="1"/>
  <c r="I61" i="1"/>
  <c r="BD68" i="1"/>
  <c r="AT68" i="1"/>
  <c r="I68" i="1"/>
  <c r="BD75" i="1"/>
  <c r="AT75" i="1"/>
  <c r="I75" i="1"/>
  <c r="BB82" i="1"/>
  <c r="BC82" i="1"/>
  <c r="BD82" i="1"/>
  <c r="AT82" i="1"/>
  <c r="I82" i="1"/>
  <c r="BD89" i="1"/>
  <c r="AT89" i="1"/>
  <c r="I89" i="1"/>
  <c r="BD96" i="1"/>
  <c r="AT96" i="1"/>
  <c r="I96" i="1"/>
  <c r="BD103" i="1"/>
  <c r="AT103" i="1"/>
  <c r="I103" i="1"/>
  <c r="BD110" i="1"/>
  <c r="AT110" i="1"/>
  <c r="I110" i="1"/>
  <c r="BD117" i="1"/>
  <c r="AT117" i="1"/>
  <c r="I117" i="1"/>
  <c r="BD124" i="1"/>
  <c r="AT124" i="1"/>
  <c r="I124" i="1"/>
  <c r="BD131" i="1"/>
  <c r="AT131" i="1"/>
  <c r="I131" i="1"/>
  <c r="BD138" i="1"/>
  <c r="AT138" i="1"/>
  <c r="I138" i="1"/>
  <c r="BD145" i="1"/>
  <c r="AT145" i="1"/>
  <c r="I145" i="1"/>
  <c r="BD5" i="1"/>
  <c r="AT5" i="1"/>
  <c r="I5" i="1"/>
  <c r="BD12" i="1"/>
  <c r="AT12" i="1"/>
  <c r="I12" i="1"/>
  <c r="BD864" i="1"/>
  <c r="BD861" i="1"/>
  <c r="BD866" i="1"/>
  <c r="BD863" i="1"/>
  <c r="BD862" i="1"/>
  <c r="BD839" i="1"/>
  <c r="BD836" i="1"/>
  <c r="BD835" i="1"/>
  <c r="BD838" i="1"/>
  <c r="BD837" i="1"/>
  <c r="BD746" i="1"/>
  <c r="BD743" i="1"/>
  <c r="BD740" i="1"/>
  <c r="BD745" i="1"/>
  <c r="BD744" i="1"/>
  <c r="BD750" i="1"/>
  <c r="BD747" i="1"/>
  <c r="BD751" i="1"/>
  <c r="BD749" i="1"/>
  <c r="BD748" i="1"/>
  <c r="BD757" i="1"/>
  <c r="BD754" i="1"/>
  <c r="BD758" i="1"/>
  <c r="BD756" i="1"/>
  <c r="BD755" i="1"/>
  <c r="BD764" i="1"/>
  <c r="BD761" i="1"/>
  <c r="BD766" i="1"/>
  <c r="BD763" i="1"/>
  <c r="BD762" i="1"/>
  <c r="BD771" i="1"/>
  <c r="BD768" i="1"/>
  <c r="BD773" i="1"/>
  <c r="BD770" i="1"/>
  <c r="BD769" i="1"/>
  <c r="BD778" i="1"/>
  <c r="BD775" i="1"/>
  <c r="BD780" i="1"/>
  <c r="BD777" i="1"/>
  <c r="BD776" i="1"/>
  <c r="BD785" i="1"/>
  <c r="BD782" i="1"/>
  <c r="BD787" i="1"/>
  <c r="BD784" i="1"/>
  <c r="BD783" i="1"/>
  <c r="BD792" i="1"/>
  <c r="BD789" i="1"/>
  <c r="BD794" i="1"/>
  <c r="BD791" i="1"/>
  <c r="BD790" i="1"/>
  <c r="BD799" i="1"/>
  <c r="BD796" i="1"/>
  <c r="BD801" i="1"/>
  <c r="BD798" i="1"/>
  <c r="BD797" i="1"/>
  <c r="BD806" i="1"/>
  <c r="BD803" i="1"/>
  <c r="BD808" i="1"/>
  <c r="BD805" i="1"/>
  <c r="BD804" i="1"/>
  <c r="BD813" i="1"/>
  <c r="BD810" i="1"/>
  <c r="BD815" i="1"/>
  <c r="BD812" i="1"/>
  <c r="BD811" i="1"/>
  <c r="BD827" i="1"/>
  <c r="BD824" i="1"/>
  <c r="BD829" i="1"/>
  <c r="BD826" i="1"/>
  <c r="BD825" i="1"/>
  <c r="BD669" i="1"/>
  <c r="BD666" i="1"/>
  <c r="BD663" i="1"/>
  <c r="BD668" i="1"/>
  <c r="BD667" i="1"/>
  <c r="BD673" i="1"/>
  <c r="BD670" i="1"/>
  <c r="BD675" i="1"/>
  <c r="BD672" i="1"/>
  <c r="BD671" i="1"/>
  <c r="BD680" i="1"/>
  <c r="BD677" i="1"/>
  <c r="BD682" i="1"/>
  <c r="BD679" i="1"/>
  <c r="BD678" i="1"/>
  <c r="BD687" i="1"/>
  <c r="BD684" i="1"/>
  <c r="BD689" i="1"/>
  <c r="BD686" i="1"/>
  <c r="BD685" i="1"/>
  <c r="BD694" i="1"/>
  <c r="BD691" i="1"/>
  <c r="BD696" i="1"/>
  <c r="BD693" i="1"/>
  <c r="BD692" i="1"/>
  <c r="BD701" i="1"/>
  <c r="BD698" i="1"/>
  <c r="BD703" i="1"/>
  <c r="BD700" i="1"/>
  <c r="BD699" i="1"/>
  <c r="BD708" i="1"/>
  <c r="BD705" i="1"/>
  <c r="BD710" i="1"/>
  <c r="BD707" i="1"/>
  <c r="BD706" i="1"/>
  <c r="BD715" i="1"/>
  <c r="BD712" i="1"/>
  <c r="BD717" i="1"/>
  <c r="BD714" i="1"/>
  <c r="BD713" i="1"/>
  <c r="BD722" i="1"/>
  <c r="BD719" i="1"/>
  <c r="BD724" i="1"/>
  <c r="BD721" i="1"/>
  <c r="BD720" i="1"/>
  <c r="BD729" i="1"/>
  <c r="BD726" i="1"/>
  <c r="BD731" i="1"/>
  <c r="BD728" i="1"/>
  <c r="BD727" i="1"/>
  <c r="BD736" i="1"/>
  <c r="BD733" i="1"/>
  <c r="BD738" i="1"/>
  <c r="BD735" i="1"/>
  <c r="BD734" i="1"/>
  <c r="BD648" i="1"/>
  <c r="BD645" i="1"/>
  <c r="BD642" i="1"/>
  <c r="BD647" i="1"/>
  <c r="BD646" i="1"/>
  <c r="BD652" i="1"/>
  <c r="BD649" i="1"/>
  <c r="BD654" i="1"/>
  <c r="BD651" i="1"/>
  <c r="BD650" i="1"/>
  <c r="BD641" i="1"/>
  <c r="BD638" i="1"/>
  <c r="BD635" i="1"/>
  <c r="BD640" i="1"/>
  <c r="BD639" i="1"/>
  <c r="BD659" i="1"/>
  <c r="BD656" i="1"/>
  <c r="BD661" i="1"/>
  <c r="BD658" i="1"/>
  <c r="BD657" i="1"/>
  <c r="BD624" i="1"/>
  <c r="BD621" i="1"/>
  <c r="BD626" i="1"/>
  <c r="BD623" i="1"/>
  <c r="BD622" i="1"/>
  <c r="BD631" i="1"/>
  <c r="BD628" i="1"/>
  <c r="BD633" i="1"/>
  <c r="BD630" i="1"/>
  <c r="BD629" i="1"/>
  <c r="BD557" i="1"/>
  <c r="BD554" i="1"/>
  <c r="BD551" i="1"/>
  <c r="BD556" i="1"/>
  <c r="BD555" i="1"/>
  <c r="BD561" i="1"/>
  <c r="BD558" i="1"/>
  <c r="BD562" i="1"/>
  <c r="BD560" i="1"/>
  <c r="BD559" i="1"/>
  <c r="BD568" i="1"/>
  <c r="BD565" i="1"/>
  <c r="BD569" i="1"/>
  <c r="BD567" i="1"/>
  <c r="BD566" i="1"/>
  <c r="BD575" i="1"/>
  <c r="BD572" i="1"/>
  <c r="BD577" i="1"/>
  <c r="BD574" i="1"/>
  <c r="BD573" i="1"/>
  <c r="BD582" i="1"/>
  <c r="BD579" i="1"/>
  <c r="BD584" i="1"/>
  <c r="BD581" i="1"/>
  <c r="BD580" i="1"/>
  <c r="BD589" i="1"/>
  <c r="BD586" i="1"/>
  <c r="BD591" i="1"/>
  <c r="BD588" i="1"/>
  <c r="BD587" i="1"/>
  <c r="BD596" i="1"/>
  <c r="BD593" i="1"/>
  <c r="BD598" i="1"/>
  <c r="BD595" i="1"/>
  <c r="BD594" i="1"/>
  <c r="BD603" i="1"/>
  <c r="BD600" i="1"/>
  <c r="BD605" i="1"/>
  <c r="BD602" i="1"/>
  <c r="BD601" i="1"/>
  <c r="BD610" i="1"/>
  <c r="BD607" i="1"/>
  <c r="BD612" i="1"/>
  <c r="BD609" i="1"/>
  <c r="BD608" i="1"/>
  <c r="BD617" i="1"/>
  <c r="BD614" i="1"/>
  <c r="BD619" i="1"/>
  <c r="BD616" i="1"/>
  <c r="BD615" i="1"/>
  <c r="BD361" i="1"/>
  <c r="BD358" i="1"/>
  <c r="BD355" i="1"/>
  <c r="BD360" i="1"/>
  <c r="BD359" i="1"/>
  <c r="BD368" i="1"/>
  <c r="BD365" i="1"/>
  <c r="BD362" i="1"/>
  <c r="BD367" i="1"/>
  <c r="BD366" i="1"/>
  <c r="BD375" i="1"/>
  <c r="BD372" i="1"/>
  <c r="BD369" i="1"/>
  <c r="BD374" i="1"/>
  <c r="BD373" i="1"/>
  <c r="BD382" i="1"/>
  <c r="BD379" i="1"/>
  <c r="BD376" i="1"/>
  <c r="BD381" i="1"/>
  <c r="BD380" i="1"/>
  <c r="BD389" i="1"/>
  <c r="BD386" i="1"/>
  <c r="BD383" i="1"/>
  <c r="BD388" i="1"/>
  <c r="BD387" i="1"/>
  <c r="BD396" i="1"/>
  <c r="BD393" i="1"/>
  <c r="BD390" i="1"/>
  <c r="BD395" i="1"/>
  <c r="BD394" i="1"/>
  <c r="BD403" i="1"/>
  <c r="BD400" i="1"/>
  <c r="BD397" i="1"/>
  <c r="BD402" i="1"/>
  <c r="BD401" i="1"/>
  <c r="BD410" i="1"/>
  <c r="BD407" i="1"/>
  <c r="BD404" i="1"/>
  <c r="BD409" i="1"/>
  <c r="BD408" i="1"/>
  <c r="BD417" i="1"/>
  <c r="BD414" i="1"/>
  <c r="BD411" i="1"/>
  <c r="BD416" i="1"/>
  <c r="BD415" i="1"/>
  <c r="BD424" i="1"/>
  <c r="BD421" i="1"/>
  <c r="BD418" i="1"/>
  <c r="BD423" i="1"/>
  <c r="BD422" i="1"/>
  <c r="BD431" i="1"/>
  <c r="BD428" i="1"/>
  <c r="BD425" i="1"/>
  <c r="BD430" i="1"/>
  <c r="BD429" i="1"/>
  <c r="BD438" i="1"/>
  <c r="BD435" i="1"/>
  <c r="BD432" i="1"/>
  <c r="BD437" i="1"/>
  <c r="BD436" i="1"/>
  <c r="BD445" i="1"/>
  <c r="BD442" i="1"/>
  <c r="BD439" i="1"/>
  <c r="BD444" i="1"/>
  <c r="BD443" i="1"/>
  <c r="BD452" i="1"/>
  <c r="BD449" i="1"/>
  <c r="BD446" i="1"/>
  <c r="BD451" i="1"/>
  <c r="BD450" i="1"/>
  <c r="BD459" i="1"/>
  <c r="BD456" i="1"/>
  <c r="BD453" i="1"/>
  <c r="BD458" i="1"/>
  <c r="BD457" i="1"/>
  <c r="BD466" i="1"/>
  <c r="BD463" i="1"/>
  <c r="BD460" i="1"/>
  <c r="BD465" i="1"/>
  <c r="BD464" i="1"/>
  <c r="BD473" i="1"/>
  <c r="BD470" i="1"/>
  <c r="BD467" i="1"/>
  <c r="BD472" i="1"/>
  <c r="BD471" i="1"/>
  <c r="BD477" i="1"/>
  <c r="BD474" i="1"/>
  <c r="BD478" i="1"/>
  <c r="BD476" i="1"/>
  <c r="BD475" i="1"/>
  <c r="BD484" i="1"/>
  <c r="BD481" i="1"/>
  <c r="BD486" i="1"/>
  <c r="BD483" i="1"/>
  <c r="BD482" i="1"/>
  <c r="BD491" i="1"/>
  <c r="BD488" i="1"/>
  <c r="BD493" i="1"/>
  <c r="BD490" i="1"/>
  <c r="BD489" i="1"/>
  <c r="BD498" i="1"/>
  <c r="BD495" i="1"/>
  <c r="BD499" i="1"/>
  <c r="BD497" i="1"/>
  <c r="BD496" i="1"/>
  <c r="BD505" i="1"/>
  <c r="BD502" i="1"/>
  <c r="BD506" i="1"/>
  <c r="BD504" i="1"/>
  <c r="BD503" i="1"/>
  <c r="BD512" i="1"/>
  <c r="BD509" i="1"/>
  <c r="BD514" i="1"/>
  <c r="BD511" i="1"/>
  <c r="BD510" i="1"/>
  <c r="BD519" i="1"/>
  <c r="BD516" i="1"/>
  <c r="BD521" i="1"/>
  <c r="BD518" i="1"/>
  <c r="BD517" i="1"/>
  <c r="BD526" i="1"/>
  <c r="BD523" i="1"/>
  <c r="BD527" i="1"/>
  <c r="BD525" i="1"/>
  <c r="BD524" i="1"/>
  <c r="BD533" i="1"/>
  <c r="BD530" i="1"/>
  <c r="BD535" i="1"/>
  <c r="BD532" i="1"/>
  <c r="BD531" i="1"/>
  <c r="BD540" i="1"/>
  <c r="BD537" i="1"/>
  <c r="BD541" i="1"/>
  <c r="BD539" i="1"/>
  <c r="BD538" i="1"/>
  <c r="BD547" i="1"/>
  <c r="BD544" i="1"/>
  <c r="BD548" i="1"/>
  <c r="BD546" i="1"/>
  <c r="BD545" i="1"/>
  <c r="BD227" i="1"/>
  <c r="BD224" i="1"/>
  <c r="BD221" i="1"/>
  <c r="BD226" i="1"/>
  <c r="BD225" i="1"/>
  <c r="BD231" i="1"/>
  <c r="BD228" i="1"/>
  <c r="BD233" i="1"/>
  <c r="BD230" i="1"/>
  <c r="BD229" i="1"/>
  <c r="BD238" i="1"/>
  <c r="BD235" i="1"/>
  <c r="BD240" i="1"/>
  <c r="BD237" i="1"/>
  <c r="BD236" i="1"/>
  <c r="BD257" i="1"/>
  <c r="BD254" i="1"/>
  <c r="BD256" i="1"/>
  <c r="BD255" i="1"/>
  <c r="BD157" i="1"/>
  <c r="BD154" i="1"/>
  <c r="BD151" i="1"/>
  <c r="BD156" i="1"/>
  <c r="BD155" i="1"/>
  <c r="BD164" i="1"/>
  <c r="BD161" i="1"/>
  <c r="BD158" i="1"/>
  <c r="BD163" i="1"/>
  <c r="BD162" i="1"/>
  <c r="BD171" i="1"/>
  <c r="BD168" i="1"/>
  <c r="BD165" i="1"/>
  <c r="BD170" i="1"/>
  <c r="BD169" i="1"/>
  <c r="BD178" i="1"/>
  <c r="BD175" i="1"/>
  <c r="BD172" i="1"/>
  <c r="BD177" i="1"/>
  <c r="BD176" i="1"/>
  <c r="BB185" i="1"/>
  <c r="BC185" i="1"/>
  <c r="BD185" i="1"/>
  <c r="BB182" i="1"/>
  <c r="BC182" i="1"/>
  <c r="BD182" i="1"/>
  <c r="BB179" i="1"/>
  <c r="BC179" i="1"/>
  <c r="BD179" i="1"/>
  <c r="BB184" i="1"/>
  <c r="BC184" i="1"/>
  <c r="BD184" i="1"/>
  <c r="BB183" i="1"/>
  <c r="BC183" i="1"/>
  <c r="BD183" i="1"/>
  <c r="BD192" i="1"/>
  <c r="BD189" i="1"/>
  <c r="BD186" i="1"/>
  <c r="BD191" i="1"/>
  <c r="BD190" i="1"/>
  <c r="BD199" i="1"/>
  <c r="BD196" i="1"/>
  <c r="BD193" i="1"/>
  <c r="BD198" i="1"/>
  <c r="BD197" i="1"/>
  <c r="BD203" i="1"/>
  <c r="BD200" i="1"/>
  <c r="BD204" i="1"/>
  <c r="BD202" i="1"/>
  <c r="BD201" i="1"/>
  <c r="BD210" i="1"/>
  <c r="BD207" i="1"/>
  <c r="BD212" i="1"/>
  <c r="BD209" i="1"/>
  <c r="BD208" i="1"/>
  <c r="BD217" i="1"/>
  <c r="BD214" i="1"/>
  <c r="BD219" i="1"/>
  <c r="BD216" i="1"/>
  <c r="BD215" i="1"/>
  <c r="BD24" i="1"/>
  <c r="BD21" i="1"/>
  <c r="BD18" i="1"/>
  <c r="BD23" i="1"/>
  <c r="BD22" i="1"/>
  <c r="BD31" i="1"/>
  <c r="BD28" i="1"/>
  <c r="BD25" i="1"/>
  <c r="BD30" i="1"/>
  <c r="BD29" i="1"/>
  <c r="BD38" i="1"/>
  <c r="BD35" i="1"/>
  <c r="BD32" i="1"/>
  <c r="BD37" i="1"/>
  <c r="BD36" i="1"/>
  <c r="BD45" i="1"/>
  <c r="BD42" i="1"/>
  <c r="BD39" i="1"/>
  <c r="BD44" i="1"/>
  <c r="BD43" i="1"/>
  <c r="BD52" i="1"/>
  <c r="BD49" i="1"/>
  <c r="BD46" i="1"/>
  <c r="BD51" i="1"/>
  <c r="BD50" i="1"/>
  <c r="BD59" i="1"/>
  <c r="BD56" i="1"/>
  <c r="BD53" i="1"/>
  <c r="BD58" i="1"/>
  <c r="BD57" i="1"/>
  <c r="BD66" i="1"/>
  <c r="BD63" i="1"/>
  <c r="BD60" i="1"/>
  <c r="BD65" i="1"/>
  <c r="BD64" i="1"/>
  <c r="BD73" i="1"/>
  <c r="BD70" i="1"/>
  <c r="BD67" i="1"/>
  <c r="BD72" i="1"/>
  <c r="BD71" i="1"/>
  <c r="BD80" i="1"/>
  <c r="BD77" i="1"/>
  <c r="BD74" i="1"/>
  <c r="BD79" i="1"/>
  <c r="BD78" i="1"/>
  <c r="BB87" i="1"/>
  <c r="BC87" i="1"/>
  <c r="BD87" i="1"/>
  <c r="BB84" i="1"/>
  <c r="BC84" i="1"/>
  <c r="BD84" i="1"/>
  <c r="BB81" i="1"/>
  <c r="BC81" i="1"/>
  <c r="BD81" i="1"/>
  <c r="BB86" i="1"/>
  <c r="BC86" i="1"/>
  <c r="BD86" i="1"/>
  <c r="BB85" i="1"/>
  <c r="BC85" i="1"/>
  <c r="BD85" i="1"/>
  <c r="BD94" i="1"/>
  <c r="BD91" i="1"/>
  <c r="BD88" i="1"/>
  <c r="BD93" i="1"/>
  <c r="BD92" i="1"/>
  <c r="BD101" i="1"/>
  <c r="BD98" i="1"/>
  <c r="BD95" i="1"/>
  <c r="BD100" i="1"/>
  <c r="BD99" i="1"/>
  <c r="BD108" i="1"/>
  <c r="BD105" i="1"/>
  <c r="BD102" i="1"/>
  <c r="BD107" i="1"/>
  <c r="BD106" i="1"/>
  <c r="BD115" i="1"/>
  <c r="BD112" i="1"/>
  <c r="BD109" i="1"/>
  <c r="BD114" i="1"/>
  <c r="BD113" i="1"/>
  <c r="BD122" i="1"/>
  <c r="BD119" i="1"/>
  <c r="BD116" i="1"/>
  <c r="BD121" i="1"/>
  <c r="BD120" i="1"/>
  <c r="BD129" i="1"/>
  <c r="BD126" i="1"/>
  <c r="BD123" i="1"/>
  <c r="BD128" i="1"/>
  <c r="BD127" i="1"/>
  <c r="BD136" i="1"/>
  <c r="BD133" i="1"/>
  <c r="BD130" i="1"/>
  <c r="BD135" i="1"/>
  <c r="BD134" i="1"/>
  <c r="BD143" i="1"/>
  <c r="BD140" i="1"/>
  <c r="BD137" i="1"/>
  <c r="BD142" i="1"/>
  <c r="BD141" i="1"/>
  <c r="BD150" i="1"/>
  <c r="BD147" i="1"/>
  <c r="BD144" i="1"/>
  <c r="BD149" i="1"/>
  <c r="BD148" i="1"/>
  <c r="BD10" i="1"/>
  <c r="BD7" i="1"/>
  <c r="BD4" i="1"/>
  <c r="BD9" i="1"/>
  <c r="BD8" i="1"/>
  <c r="BD17" i="1"/>
  <c r="BD14" i="1"/>
  <c r="BD11" i="1"/>
  <c r="BD16" i="1"/>
  <c r="BD15" i="1"/>
  <c r="AS864" i="1"/>
  <c r="AT864" i="1"/>
  <c r="AS861" i="1"/>
  <c r="AT861" i="1"/>
  <c r="AS863" i="1"/>
  <c r="AT863" i="1"/>
  <c r="AS862" i="1"/>
  <c r="AT862" i="1"/>
  <c r="AT792" i="1"/>
  <c r="AT789" i="1"/>
  <c r="AT791" i="1"/>
  <c r="AT790" i="1"/>
  <c r="AT799" i="1"/>
  <c r="AT796" i="1"/>
  <c r="AT798" i="1"/>
  <c r="AT797" i="1"/>
  <c r="AT669" i="1"/>
  <c r="AT666" i="1"/>
  <c r="AT668" i="1"/>
  <c r="AT667" i="1"/>
  <c r="AT701" i="1"/>
  <c r="AT698" i="1"/>
  <c r="AT700" i="1"/>
  <c r="AT699" i="1"/>
  <c r="AT708" i="1"/>
  <c r="AT705" i="1"/>
  <c r="AT707" i="1"/>
  <c r="AT706" i="1"/>
  <c r="AT624" i="1"/>
  <c r="AT621" i="1"/>
  <c r="AT623" i="1"/>
  <c r="AT622" i="1"/>
  <c r="AT557" i="1"/>
  <c r="AT554" i="1"/>
  <c r="AT556" i="1"/>
  <c r="AT555" i="1"/>
  <c r="AT589" i="1"/>
  <c r="AT586" i="1"/>
  <c r="AT588" i="1"/>
  <c r="AT587" i="1"/>
  <c r="AT361" i="1"/>
  <c r="AT358" i="1"/>
  <c r="AT360" i="1"/>
  <c r="AT359" i="1"/>
  <c r="AT389" i="1"/>
  <c r="AT386" i="1"/>
  <c r="AT388" i="1"/>
  <c r="AT387" i="1"/>
  <c r="AS396" i="1"/>
  <c r="AT396" i="1"/>
  <c r="AS393" i="1"/>
  <c r="AT393" i="1"/>
  <c r="AS395" i="1"/>
  <c r="AT395" i="1"/>
  <c r="AS394" i="1"/>
  <c r="AT394" i="1"/>
  <c r="AS403" i="1"/>
  <c r="AT403" i="1"/>
  <c r="AS400" i="1"/>
  <c r="AT400" i="1"/>
  <c r="AS402" i="1"/>
  <c r="AT402" i="1"/>
  <c r="AS401" i="1"/>
  <c r="AT401" i="1"/>
  <c r="AT410" i="1"/>
  <c r="AT407" i="1"/>
  <c r="AT409" i="1"/>
  <c r="AT408" i="1"/>
  <c r="AT417" i="1"/>
  <c r="AT414" i="1"/>
  <c r="AT416" i="1"/>
  <c r="AT415" i="1"/>
  <c r="AT438" i="1"/>
  <c r="AT435" i="1"/>
  <c r="AT437" i="1"/>
  <c r="AT436" i="1"/>
  <c r="AT445" i="1"/>
  <c r="AT442" i="1"/>
  <c r="AT444" i="1"/>
  <c r="AT443" i="1"/>
  <c r="AT547" i="1"/>
  <c r="AT544" i="1"/>
  <c r="AT546" i="1"/>
  <c r="AT545" i="1"/>
  <c r="AT238" i="1"/>
  <c r="AT235" i="1"/>
  <c r="AT237" i="1"/>
  <c r="AT236" i="1"/>
  <c r="AT257" i="1"/>
  <c r="AT254" i="1"/>
  <c r="AT256" i="1"/>
  <c r="AT255" i="1"/>
  <c r="AT185" i="1"/>
  <c r="AT182" i="1"/>
  <c r="AT184" i="1"/>
  <c r="AT183" i="1"/>
  <c r="AT192" i="1"/>
  <c r="AT189" i="1"/>
  <c r="AT191" i="1"/>
  <c r="AT190" i="1"/>
  <c r="AT199" i="1"/>
  <c r="AT196" i="1"/>
  <c r="AT198" i="1"/>
  <c r="AT197" i="1"/>
  <c r="AT24" i="1"/>
  <c r="AT21" i="1"/>
  <c r="AT23" i="1"/>
  <c r="AT22" i="1"/>
  <c r="AT31" i="1"/>
  <c r="AT28" i="1"/>
  <c r="AT30" i="1"/>
  <c r="AT29" i="1"/>
  <c r="AT38" i="1"/>
  <c r="AT35" i="1"/>
  <c r="AT37" i="1"/>
  <c r="AT36" i="1"/>
  <c r="AT52" i="1"/>
  <c r="AT49" i="1"/>
  <c r="AT51" i="1"/>
  <c r="AT50" i="1"/>
  <c r="AT80" i="1"/>
  <c r="AT77" i="1"/>
  <c r="AT79" i="1"/>
  <c r="AT78" i="1"/>
  <c r="AT87" i="1"/>
  <c r="AT84" i="1"/>
  <c r="AT86" i="1"/>
  <c r="AT85" i="1"/>
  <c r="AT115" i="1"/>
  <c r="AT112" i="1"/>
  <c r="AT114" i="1"/>
  <c r="AT113" i="1"/>
  <c r="AT122" i="1"/>
  <c r="AT119" i="1"/>
  <c r="AT121" i="1"/>
  <c r="AT120" i="1"/>
  <c r="AT136" i="1"/>
  <c r="AT133" i="1"/>
  <c r="AT135" i="1"/>
  <c r="AT134" i="1"/>
  <c r="AT10" i="1"/>
  <c r="AT7" i="1"/>
  <c r="AT9" i="1"/>
  <c r="AT8" i="1"/>
  <c r="AT15" i="1"/>
  <c r="AT16" i="1"/>
  <c r="AT11" i="1"/>
  <c r="AT14" i="1"/>
  <c r="AT17" i="1"/>
  <c r="AT4" i="1"/>
  <c r="AT148" i="1"/>
  <c r="AT149" i="1"/>
  <c r="AT144" i="1"/>
  <c r="AT147" i="1"/>
  <c r="AT150" i="1"/>
  <c r="AT141" i="1"/>
  <c r="AT142" i="1"/>
  <c r="AT137" i="1"/>
  <c r="AT140" i="1"/>
  <c r="AT143" i="1"/>
  <c r="AT130" i="1"/>
  <c r="AT127" i="1"/>
  <c r="AT128" i="1"/>
  <c r="AT123" i="1"/>
  <c r="AT126" i="1"/>
  <c r="AT129" i="1"/>
  <c r="AT116" i="1"/>
  <c r="AT109" i="1"/>
  <c r="AT106" i="1"/>
  <c r="AT107" i="1"/>
  <c r="AT102" i="1"/>
  <c r="AT105" i="1"/>
  <c r="AT108" i="1"/>
  <c r="AT99" i="1"/>
  <c r="AT100" i="1"/>
  <c r="AT95" i="1"/>
  <c r="AT98" i="1"/>
  <c r="AT101" i="1"/>
  <c r="AT92" i="1"/>
  <c r="AT93" i="1"/>
  <c r="AT88" i="1"/>
  <c r="AT91" i="1"/>
  <c r="AT94" i="1"/>
  <c r="AT81" i="1"/>
  <c r="AT74" i="1"/>
  <c r="AT71" i="1"/>
  <c r="AT72" i="1"/>
  <c r="AT67" i="1"/>
  <c r="AT70" i="1"/>
  <c r="AT73" i="1"/>
  <c r="AT64" i="1"/>
  <c r="AT65" i="1"/>
  <c r="AT60" i="1"/>
  <c r="AT63" i="1"/>
  <c r="AT66" i="1"/>
  <c r="AT57" i="1"/>
  <c r="AT58" i="1"/>
  <c r="AT53" i="1"/>
  <c r="AT56" i="1"/>
  <c r="AT59" i="1"/>
  <c r="AT46" i="1"/>
  <c r="AT43" i="1"/>
  <c r="AT44" i="1"/>
  <c r="AT39" i="1"/>
  <c r="AT42" i="1"/>
  <c r="AT45" i="1"/>
  <c r="AT32" i="1"/>
  <c r="AT25" i="1"/>
  <c r="AT18" i="1"/>
  <c r="AT215" i="1"/>
  <c r="AT216" i="1"/>
  <c r="AT219" i="1"/>
  <c r="AT214" i="1"/>
  <c r="AT217" i="1"/>
  <c r="AT208" i="1"/>
  <c r="AT209" i="1"/>
  <c r="AT212" i="1"/>
  <c r="AT207" i="1"/>
  <c r="AT210" i="1"/>
  <c r="AT201" i="1"/>
  <c r="AT202" i="1"/>
  <c r="AT204" i="1"/>
  <c r="AT200" i="1"/>
  <c r="AT203" i="1"/>
  <c r="AT193" i="1"/>
  <c r="AT186" i="1"/>
  <c r="AT179" i="1"/>
  <c r="AT176" i="1"/>
  <c r="AT177" i="1"/>
  <c r="AT172" i="1"/>
  <c r="AT175" i="1"/>
  <c r="AT178" i="1"/>
  <c r="AT169" i="1"/>
  <c r="AT170" i="1"/>
  <c r="AT165" i="1"/>
  <c r="AT168" i="1"/>
  <c r="AT171" i="1"/>
  <c r="AT162" i="1"/>
  <c r="AT163" i="1"/>
  <c r="AT158" i="1"/>
  <c r="AT161" i="1"/>
  <c r="AT164" i="1"/>
  <c r="AT155" i="1"/>
  <c r="AT156" i="1"/>
  <c r="AT151" i="1"/>
  <c r="AT154" i="1"/>
  <c r="AT157" i="1"/>
  <c r="AT240" i="1"/>
  <c r="AT229" i="1"/>
  <c r="AT230" i="1"/>
  <c r="AT233" i="1"/>
  <c r="AT228" i="1"/>
  <c r="AT231" i="1"/>
  <c r="AT225" i="1"/>
  <c r="AT226" i="1"/>
  <c r="AT221" i="1"/>
  <c r="AT224" i="1"/>
  <c r="AT227" i="1"/>
  <c r="AT548" i="1"/>
  <c r="AT538" i="1"/>
  <c r="AT539" i="1"/>
  <c r="AT541" i="1"/>
  <c r="AT537" i="1"/>
  <c r="AT540" i="1"/>
  <c r="AT531" i="1"/>
  <c r="AT532" i="1"/>
  <c r="AT535" i="1"/>
  <c r="AT530" i="1"/>
  <c r="AT533" i="1"/>
  <c r="AT524" i="1"/>
  <c r="AT525" i="1"/>
  <c r="AT527" i="1"/>
  <c r="AT523" i="1"/>
  <c r="AT526" i="1"/>
  <c r="AT517" i="1"/>
  <c r="AT518" i="1"/>
  <c r="AT521" i="1"/>
  <c r="AT516" i="1"/>
  <c r="AT519" i="1"/>
  <c r="AT510" i="1"/>
  <c r="AT511" i="1"/>
  <c r="AT514" i="1"/>
  <c r="AT509" i="1"/>
  <c r="AT512" i="1"/>
  <c r="AT503" i="1"/>
  <c r="AT504" i="1"/>
  <c r="AT506" i="1"/>
  <c r="AT502" i="1"/>
  <c r="AT505" i="1"/>
  <c r="AT496" i="1"/>
  <c r="AT497" i="1"/>
  <c r="AT499" i="1"/>
  <c r="AT495" i="1"/>
  <c r="AT498" i="1"/>
  <c r="AT489" i="1"/>
  <c r="AT490" i="1"/>
  <c r="AT493" i="1"/>
  <c r="AT488" i="1"/>
  <c r="AT491" i="1"/>
  <c r="AT482" i="1"/>
  <c r="AT483" i="1"/>
  <c r="AT486" i="1"/>
  <c r="AT481" i="1"/>
  <c r="AT484" i="1"/>
  <c r="AT475" i="1"/>
  <c r="AT476" i="1"/>
  <c r="AT478" i="1"/>
  <c r="AT474" i="1"/>
  <c r="AT477" i="1"/>
  <c r="AT471" i="1"/>
  <c r="AT472" i="1"/>
  <c r="AT467" i="1"/>
  <c r="AT470" i="1"/>
  <c r="AT473" i="1"/>
  <c r="AT464" i="1"/>
  <c r="AT465" i="1"/>
  <c r="AT460" i="1"/>
  <c r="AT463" i="1"/>
  <c r="AT466" i="1"/>
  <c r="AT457" i="1"/>
  <c r="AT458" i="1"/>
  <c r="AT453" i="1"/>
  <c r="AT456" i="1"/>
  <c r="AT459" i="1"/>
  <c r="AT450" i="1"/>
  <c r="AT451" i="1"/>
  <c r="AT446" i="1"/>
  <c r="AT449" i="1"/>
  <c r="AT452" i="1"/>
  <c r="AT439" i="1"/>
  <c r="AT432" i="1"/>
  <c r="AT429" i="1"/>
  <c r="AT430" i="1"/>
  <c r="AT425" i="1"/>
  <c r="AT428" i="1"/>
  <c r="AT431" i="1"/>
  <c r="AT422" i="1"/>
  <c r="AT423" i="1"/>
  <c r="AT418" i="1"/>
  <c r="AT421" i="1"/>
  <c r="AT424" i="1"/>
  <c r="AT411" i="1"/>
  <c r="AT404" i="1"/>
  <c r="AT383" i="1"/>
  <c r="AT380" i="1"/>
  <c r="AT381" i="1"/>
  <c r="AT376" i="1"/>
  <c r="AT379" i="1"/>
  <c r="AT382" i="1"/>
  <c r="AT373" i="1"/>
  <c r="AT374" i="1"/>
  <c r="AT369" i="1"/>
  <c r="AT372" i="1"/>
  <c r="AT375" i="1"/>
  <c r="AT366" i="1"/>
  <c r="AT367" i="1"/>
  <c r="AT362" i="1"/>
  <c r="AT365" i="1"/>
  <c r="AT368" i="1"/>
  <c r="AT355" i="1"/>
  <c r="AT615" i="1"/>
  <c r="AT616" i="1"/>
  <c r="AT619" i="1"/>
  <c r="AT614" i="1"/>
  <c r="AT617" i="1"/>
  <c r="AT608" i="1"/>
  <c r="AT609" i="1"/>
  <c r="AT612" i="1"/>
  <c r="AT607" i="1"/>
  <c r="AT610" i="1"/>
  <c r="AT601" i="1"/>
  <c r="AT602" i="1"/>
  <c r="AT605" i="1"/>
  <c r="AT600" i="1"/>
  <c r="AT603" i="1"/>
  <c r="AT594" i="1"/>
  <c r="AT595" i="1"/>
  <c r="AT598" i="1"/>
  <c r="AT593" i="1"/>
  <c r="AT596" i="1"/>
  <c r="AT591" i="1"/>
  <c r="AT580" i="1"/>
  <c r="AT581" i="1"/>
  <c r="AT584" i="1"/>
  <c r="AT579" i="1"/>
  <c r="AT582" i="1"/>
  <c r="AT573" i="1"/>
  <c r="AT574" i="1"/>
  <c r="AT577" i="1"/>
  <c r="AT572" i="1"/>
  <c r="AT575" i="1"/>
  <c r="AT566" i="1"/>
  <c r="AT567" i="1"/>
  <c r="AT569" i="1"/>
  <c r="AT565" i="1"/>
  <c r="AT568" i="1"/>
  <c r="AT559" i="1"/>
  <c r="AT560" i="1"/>
  <c r="AT562" i="1"/>
  <c r="AT558" i="1"/>
  <c r="AT561" i="1"/>
  <c r="AT551" i="1"/>
  <c r="AT629" i="1"/>
  <c r="AT630" i="1"/>
  <c r="AT633" i="1"/>
  <c r="AT628" i="1"/>
  <c r="AT631" i="1"/>
  <c r="AT626" i="1"/>
  <c r="AT657" i="1"/>
  <c r="AT658" i="1"/>
  <c r="AT661" i="1"/>
  <c r="AT656" i="1"/>
  <c r="AT659" i="1"/>
  <c r="AT639" i="1"/>
  <c r="AT640" i="1"/>
  <c r="AT635" i="1"/>
  <c r="AT638" i="1"/>
  <c r="AT641" i="1"/>
  <c r="AT650" i="1"/>
  <c r="AT651" i="1"/>
  <c r="AT654" i="1"/>
  <c r="AT649" i="1"/>
  <c r="AT652" i="1"/>
  <c r="AT646" i="1"/>
  <c r="AT647" i="1"/>
  <c r="AT642" i="1"/>
  <c r="AT645" i="1"/>
  <c r="AT648" i="1"/>
  <c r="AT734" i="1"/>
  <c r="AT735" i="1"/>
  <c r="AT738" i="1"/>
  <c r="AT733" i="1"/>
  <c r="AT736" i="1"/>
  <c r="AT727" i="1"/>
  <c r="AT728" i="1"/>
  <c r="AT731" i="1"/>
  <c r="AT726" i="1"/>
  <c r="AT729" i="1"/>
  <c r="AT720" i="1"/>
  <c r="AT721" i="1"/>
  <c r="AT724" i="1"/>
  <c r="AT719" i="1"/>
  <c r="AT722" i="1"/>
  <c r="AT713" i="1"/>
  <c r="AT714" i="1"/>
  <c r="AT717" i="1"/>
  <c r="AT712" i="1"/>
  <c r="AT715" i="1"/>
  <c r="AT710" i="1"/>
  <c r="AT703" i="1"/>
  <c r="AT692" i="1"/>
  <c r="AT693" i="1"/>
  <c r="AT696" i="1"/>
  <c r="AT691" i="1"/>
  <c r="AT694" i="1"/>
  <c r="AT685" i="1"/>
  <c r="AT686" i="1"/>
  <c r="AT689" i="1"/>
  <c r="AT684" i="1"/>
  <c r="AT687" i="1"/>
  <c r="AT678" i="1"/>
  <c r="AT679" i="1"/>
  <c r="AT682" i="1"/>
  <c r="AT677" i="1"/>
  <c r="AT680" i="1"/>
  <c r="AT671" i="1"/>
  <c r="AT672" i="1"/>
  <c r="AT670" i="1"/>
  <c r="AT673" i="1"/>
  <c r="AT663" i="1"/>
  <c r="AT825" i="1"/>
  <c r="AT826" i="1"/>
  <c r="AT829" i="1"/>
  <c r="AT824" i="1"/>
  <c r="AT827" i="1"/>
  <c r="AT811" i="1"/>
  <c r="AT812" i="1"/>
  <c r="AT815" i="1"/>
  <c r="AT810" i="1"/>
  <c r="AT813" i="1"/>
  <c r="AT804" i="1"/>
  <c r="AT805" i="1"/>
  <c r="AT808" i="1"/>
  <c r="AT803" i="1"/>
  <c r="AT806" i="1"/>
  <c r="AT801" i="1"/>
  <c r="AT794" i="1"/>
  <c r="AT783" i="1"/>
  <c r="AT784" i="1"/>
  <c r="AT787" i="1"/>
  <c r="AT782" i="1"/>
  <c r="AT785" i="1"/>
  <c r="AT776" i="1"/>
  <c r="AT777" i="1"/>
  <c r="AT780" i="1"/>
  <c r="AT775" i="1"/>
  <c r="AT778" i="1"/>
  <c r="AT769" i="1"/>
  <c r="AT770" i="1"/>
  <c r="AT773" i="1"/>
  <c r="AT768" i="1"/>
  <c r="AT771" i="1"/>
  <c r="AT762" i="1"/>
  <c r="AT763" i="1"/>
  <c r="AT766" i="1"/>
  <c r="AT761" i="1"/>
  <c r="AT764" i="1"/>
  <c r="AT755" i="1"/>
  <c r="AT756" i="1"/>
  <c r="AT758" i="1"/>
  <c r="AT754" i="1"/>
  <c r="AT757" i="1"/>
  <c r="AT748" i="1"/>
  <c r="AT749" i="1"/>
  <c r="AT751" i="1"/>
  <c r="AT747" i="1"/>
  <c r="AT750" i="1"/>
  <c r="AT744" i="1"/>
  <c r="AT745" i="1"/>
  <c r="AT740" i="1"/>
  <c r="AT743" i="1"/>
  <c r="AT746" i="1"/>
  <c r="AT837" i="1"/>
  <c r="AT838" i="1"/>
  <c r="AT835" i="1"/>
  <c r="AT836" i="1"/>
  <c r="AT839" i="1"/>
  <c r="AT855" i="1"/>
  <c r="AT856" i="1"/>
  <c r="AT859" i="1"/>
  <c r="AT854" i="1"/>
  <c r="AT857" i="1"/>
  <c r="AT848" i="1"/>
  <c r="AT849" i="1"/>
  <c r="AT852" i="1"/>
  <c r="AT847" i="1"/>
  <c r="AT850" i="1"/>
  <c r="AT841" i="1"/>
  <c r="AT842" i="1"/>
  <c r="AT845" i="1"/>
  <c r="AT840" i="1"/>
  <c r="AT843" i="1"/>
  <c r="AT883" i="1"/>
  <c r="AT884" i="1"/>
  <c r="AT887" i="1"/>
  <c r="AT882" i="1"/>
  <c r="AT885" i="1"/>
  <c r="AT876" i="1"/>
  <c r="AT877" i="1"/>
  <c r="AT880" i="1"/>
  <c r="AT875" i="1"/>
  <c r="AT878" i="1"/>
  <c r="AT869" i="1"/>
  <c r="AT870" i="1"/>
  <c r="AT873" i="1"/>
  <c r="AT868" i="1"/>
  <c r="AT871" i="1"/>
  <c r="AS866" i="1"/>
  <c r="AT866" i="1"/>
  <c r="AS397" i="1"/>
  <c r="AT397" i="1"/>
  <c r="AS390" i="1"/>
  <c r="AT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S32" authorId="0">
      <text>
        <r>
          <rPr>
            <b/>
            <sz val="9"/>
            <color indexed="81"/>
            <rFont val="Tahoma"/>
            <family val="2"/>
          </rPr>
          <t>NREL:</t>
        </r>
        <r>
          <rPr>
            <sz val="9"/>
            <color indexed="81"/>
            <rFont val="Tahoma"/>
            <family val="2"/>
          </rPr>
          <t xml:space="preserve">
average size across 8 rooms</t>
        </r>
      </text>
    </comment>
    <comment ref="AS33" authorId="0">
      <text>
        <r>
          <rPr>
            <b/>
            <sz val="9"/>
            <color indexed="81"/>
            <rFont val="Tahoma"/>
            <family val="2"/>
          </rPr>
          <t>NREL:</t>
        </r>
        <r>
          <rPr>
            <sz val="9"/>
            <color indexed="81"/>
            <rFont val="Tahoma"/>
            <family val="2"/>
          </rPr>
          <t xml:space="preserve">
average size across 8 rooms</t>
        </r>
      </text>
    </comment>
    <comment ref="AS34" authorId="0">
      <text>
        <r>
          <rPr>
            <b/>
            <sz val="9"/>
            <color indexed="81"/>
            <rFont val="Tahoma"/>
            <family val="2"/>
          </rPr>
          <t>NREL:</t>
        </r>
        <r>
          <rPr>
            <sz val="9"/>
            <color indexed="81"/>
            <rFont val="Tahoma"/>
            <family val="2"/>
          </rPr>
          <t xml:space="preserve">
average size across 8 rooms</t>
        </r>
      </text>
    </comment>
    <comment ref="AS35" authorId="0">
      <text>
        <r>
          <rPr>
            <b/>
            <sz val="9"/>
            <color indexed="81"/>
            <rFont val="Tahoma"/>
            <family val="2"/>
          </rPr>
          <t>NREL:</t>
        </r>
        <r>
          <rPr>
            <sz val="9"/>
            <color indexed="81"/>
            <rFont val="Tahoma"/>
            <family val="2"/>
          </rPr>
          <t xml:space="preserve">
average size across 8 rooms</t>
        </r>
      </text>
    </comment>
    <comment ref="AS36" authorId="0">
      <text>
        <r>
          <rPr>
            <b/>
            <sz val="9"/>
            <color indexed="81"/>
            <rFont val="Tahoma"/>
            <family val="2"/>
          </rPr>
          <t>NREL:</t>
        </r>
        <r>
          <rPr>
            <sz val="9"/>
            <color indexed="81"/>
            <rFont val="Tahoma"/>
            <family val="2"/>
          </rPr>
          <t xml:space="preserve">
average size across 8 rooms</t>
        </r>
      </text>
    </comment>
    <comment ref="AS37" authorId="0">
      <text>
        <r>
          <rPr>
            <b/>
            <sz val="9"/>
            <color indexed="81"/>
            <rFont val="Tahoma"/>
            <family val="2"/>
          </rPr>
          <t>NREL:</t>
        </r>
        <r>
          <rPr>
            <sz val="9"/>
            <color indexed="81"/>
            <rFont val="Tahoma"/>
            <family val="2"/>
          </rPr>
          <t xml:space="preserve">
average size across 8 rooms</t>
        </r>
      </text>
    </comment>
    <comment ref="AS38" authorId="0">
      <text>
        <r>
          <rPr>
            <b/>
            <sz val="9"/>
            <color indexed="81"/>
            <rFont val="Tahoma"/>
            <family val="2"/>
          </rPr>
          <t>NREL:</t>
        </r>
        <r>
          <rPr>
            <sz val="9"/>
            <color indexed="81"/>
            <rFont val="Tahoma"/>
            <family val="2"/>
          </rPr>
          <t xml:space="preserve">
average size across 8 rooms</t>
        </r>
      </text>
    </comment>
    <comment ref="AS46" authorId="0">
      <text>
        <r>
          <rPr>
            <b/>
            <sz val="9"/>
            <color indexed="81"/>
            <rFont val="Tahoma"/>
            <family val="2"/>
          </rPr>
          <t>NREL:</t>
        </r>
        <r>
          <rPr>
            <sz val="9"/>
            <color indexed="81"/>
            <rFont val="Tahoma"/>
            <family val="2"/>
          </rPr>
          <t xml:space="preserve">
There is also a 2400 OR with 4x as many people that still shows 2gal/hr.</t>
        </r>
      </text>
    </comment>
    <comment ref="AS47" authorId="0">
      <text>
        <r>
          <rPr>
            <b/>
            <sz val="9"/>
            <color indexed="81"/>
            <rFont val="Tahoma"/>
            <family val="2"/>
          </rPr>
          <t>NREL:</t>
        </r>
        <r>
          <rPr>
            <sz val="9"/>
            <color indexed="81"/>
            <rFont val="Tahoma"/>
            <family val="2"/>
          </rPr>
          <t xml:space="preserve">
There is also a 2400 OR with 4x as many people that still shows 2gal/hr.</t>
        </r>
      </text>
    </comment>
    <comment ref="AS48" authorId="0">
      <text>
        <r>
          <rPr>
            <b/>
            <sz val="9"/>
            <color indexed="81"/>
            <rFont val="Tahoma"/>
            <family val="2"/>
          </rPr>
          <t>NREL:</t>
        </r>
        <r>
          <rPr>
            <sz val="9"/>
            <color indexed="81"/>
            <rFont val="Tahoma"/>
            <family val="2"/>
          </rPr>
          <t xml:space="preserve">
There is also a 2400 OR with 4x as many people that still shows 2gal/hr.</t>
        </r>
      </text>
    </comment>
    <comment ref="AS49" authorId="0">
      <text>
        <r>
          <rPr>
            <b/>
            <sz val="9"/>
            <color indexed="81"/>
            <rFont val="Tahoma"/>
            <family val="2"/>
          </rPr>
          <t>NREL:</t>
        </r>
        <r>
          <rPr>
            <sz val="9"/>
            <color indexed="81"/>
            <rFont val="Tahoma"/>
            <family val="2"/>
          </rPr>
          <t xml:space="preserve">
There is also a 2400 OR with 4x as many people that still shows 2gal/hr.</t>
        </r>
      </text>
    </comment>
    <comment ref="AS50" authorId="0">
      <text>
        <r>
          <rPr>
            <b/>
            <sz val="9"/>
            <color indexed="81"/>
            <rFont val="Tahoma"/>
            <family val="2"/>
          </rPr>
          <t>NREL:</t>
        </r>
        <r>
          <rPr>
            <sz val="9"/>
            <color indexed="81"/>
            <rFont val="Tahoma"/>
            <family val="2"/>
          </rPr>
          <t xml:space="preserve">
There is also a 2400 OR with 4x as many people that still shows 2gal/hr.</t>
        </r>
      </text>
    </comment>
    <comment ref="AS51" authorId="0">
      <text>
        <r>
          <rPr>
            <b/>
            <sz val="9"/>
            <color indexed="81"/>
            <rFont val="Tahoma"/>
            <family val="2"/>
          </rPr>
          <t>NREL:</t>
        </r>
        <r>
          <rPr>
            <sz val="9"/>
            <color indexed="81"/>
            <rFont val="Tahoma"/>
            <family val="2"/>
          </rPr>
          <t xml:space="preserve">
There is also a 2400 OR with 4x as many people that still shows 2gal/hr.</t>
        </r>
      </text>
    </comment>
    <comment ref="AS52" authorId="0">
      <text>
        <r>
          <rPr>
            <b/>
            <sz val="9"/>
            <color indexed="81"/>
            <rFont val="Tahoma"/>
            <family val="2"/>
          </rPr>
          <t>NREL:</t>
        </r>
        <r>
          <rPr>
            <sz val="9"/>
            <color indexed="81"/>
            <rFont val="Tahoma"/>
            <family val="2"/>
          </rPr>
          <t xml:space="preserve">
There is also a 2400 OR with 4x as many people that still shows 2gal/hr.</t>
        </r>
      </text>
    </comment>
    <comment ref="AS81" authorId="0">
      <text>
        <r>
          <rPr>
            <b/>
            <sz val="9"/>
            <color indexed="81"/>
            <rFont val="Tahoma"/>
            <family val="2"/>
          </rPr>
          <t>NREL:</t>
        </r>
        <r>
          <rPr>
            <sz val="9"/>
            <color indexed="81"/>
            <rFont val="Tahoma"/>
            <family val="2"/>
          </rPr>
          <t xml:space="preserve">
This is huge. I wonder if space type should be kitchen/dining</t>
        </r>
      </text>
    </comment>
    <comment ref="AS82" authorId="0">
      <text>
        <r>
          <rPr>
            <b/>
            <sz val="9"/>
            <color indexed="81"/>
            <rFont val="Tahoma"/>
            <family val="2"/>
          </rPr>
          <t>NREL:</t>
        </r>
        <r>
          <rPr>
            <sz val="9"/>
            <color indexed="81"/>
            <rFont val="Tahoma"/>
            <family val="2"/>
          </rPr>
          <t xml:space="preserve">
This is huge. I wonder if space type should be kitchen/dining</t>
        </r>
      </text>
    </comment>
    <comment ref="AS83" authorId="0">
      <text>
        <r>
          <rPr>
            <b/>
            <sz val="9"/>
            <color indexed="81"/>
            <rFont val="Tahoma"/>
            <family val="2"/>
          </rPr>
          <t>NREL:</t>
        </r>
        <r>
          <rPr>
            <sz val="9"/>
            <color indexed="81"/>
            <rFont val="Tahoma"/>
            <family val="2"/>
          </rPr>
          <t xml:space="preserve">
This is huge. I wonder if space type should be kitchen/dining</t>
        </r>
      </text>
    </comment>
    <comment ref="AS84" authorId="0">
      <text>
        <r>
          <rPr>
            <b/>
            <sz val="9"/>
            <color indexed="81"/>
            <rFont val="Tahoma"/>
            <family val="2"/>
          </rPr>
          <t>NREL:</t>
        </r>
        <r>
          <rPr>
            <sz val="9"/>
            <color indexed="81"/>
            <rFont val="Tahoma"/>
            <family val="2"/>
          </rPr>
          <t xml:space="preserve">
This is huge. I wonder if space type should be kitchen/dining</t>
        </r>
      </text>
    </comment>
    <comment ref="AS85" authorId="0">
      <text>
        <r>
          <rPr>
            <b/>
            <sz val="9"/>
            <color indexed="81"/>
            <rFont val="Tahoma"/>
            <family val="2"/>
          </rPr>
          <t>NREL:</t>
        </r>
        <r>
          <rPr>
            <sz val="9"/>
            <color indexed="81"/>
            <rFont val="Tahoma"/>
            <family val="2"/>
          </rPr>
          <t xml:space="preserve">
This is huge. I wonder if space type should be kitchen/dining</t>
        </r>
      </text>
    </comment>
    <comment ref="AS86" authorId="0">
      <text>
        <r>
          <rPr>
            <b/>
            <sz val="9"/>
            <color indexed="81"/>
            <rFont val="Tahoma"/>
            <family val="2"/>
          </rPr>
          <t>NREL:</t>
        </r>
        <r>
          <rPr>
            <sz val="9"/>
            <color indexed="81"/>
            <rFont val="Tahoma"/>
            <family val="2"/>
          </rPr>
          <t xml:space="preserve">
This is huge. I wonder if space type should be kitchen/dining</t>
        </r>
      </text>
    </comment>
    <comment ref="AS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E545" authorId="0">
      <text>
        <r>
          <rPr>
            <b/>
            <sz val="9"/>
            <color indexed="81"/>
            <rFont val="Tahoma"/>
            <family val="2"/>
          </rPr>
          <t>NREL:</t>
        </r>
        <r>
          <rPr>
            <sz val="9"/>
            <color indexed="81"/>
            <rFont val="Tahoma"/>
            <family val="2"/>
          </rPr>
          <t xml:space="preserve">
Typical - ref has different schedule for 2nd and 3rd floor than first</t>
        </r>
      </text>
    </comment>
    <comment ref="BE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E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E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Y861" authorId="0">
      <text>
        <r>
          <rPr>
            <b/>
            <sz val="9"/>
            <color indexed="81"/>
            <rFont val="Tahoma"/>
            <family val="2"/>
          </rPr>
          <t>NREL:</t>
        </r>
        <r>
          <rPr>
            <sz val="9"/>
            <color indexed="81"/>
            <rFont val="Tahoma"/>
            <family val="2"/>
          </rPr>
          <t xml:space="preserve">
This is for Deli. Bakery only has 0.33 cfm/sf</t>
        </r>
      </text>
    </comment>
    <comment ref="AY862" authorId="0">
      <text>
        <r>
          <rPr>
            <b/>
            <sz val="9"/>
            <color indexed="81"/>
            <rFont val="Tahoma"/>
            <family val="2"/>
          </rPr>
          <t>NREL:</t>
        </r>
        <r>
          <rPr>
            <sz val="9"/>
            <color indexed="81"/>
            <rFont val="Tahoma"/>
            <family val="2"/>
          </rPr>
          <t xml:space="preserve">
This is for Deli. Bakery only has 0.33 cfm/sf</t>
        </r>
      </text>
    </comment>
    <comment ref="AY863" authorId="0">
      <text>
        <r>
          <rPr>
            <b/>
            <sz val="9"/>
            <color indexed="81"/>
            <rFont val="Tahoma"/>
            <family val="2"/>
          </rPr>
          <t>NREL:</t>
        </r>
        <r>
          <rPr>
            <sz val="9"/>
            <color indexed="81"/>
            <rFont val="Tahoma"/>
            <family val="2"/>
          </rPr>
          <t xml:space="preserve">
This is for Deli. Bakery only has 0.33 cfm/sf</t>
        </r>
      </text>
    </comment>
    <comment ref="AY864" authorId="0">
      <text>
        <r>
          <rPr>
            <b/>
            <sz val="9"/>
            <color indexed="81"/>
            <rFont val="Tahoma"/>
            <family val="2"/>
          </rPr>
          <t>NREL:</t>
        </r>
        <r>
          <rPr>
            <sz val="9"/>
            <color indexed="81"/>
            <rFont val="Tahoma"/>
            <family val="2"/>
          </rPr>
          <t xml:space="preserve">
This is for Deli. Bakery only has 0.33 cfm/sf</t>
        </r>
      </text>
    </comment>
    <comment ref="AY865" authorId="0">
      <text>
        <r>
          <rPr>
            <b/>
            <sz val="9"/>
            <color indexed="81"/>
            <rFont val="Tahoma"/>
            <family val="2"/>
          </rPr>
          <t>NREL:</t>
        </r>
        <r>
          <rPr>
            <sz val="9"/>
            <color indexed="81"/>
            <rFont val="Tahoma"/>
            <family val="2"/>
          </rPr>
          <t xml:space="preserve">
This is for Deli. Bakery only has 0.33 cfm/sf</t>
        </r>
      </text>
    </comment>
    <comment ref="AY866" authorId="0">
      <text>
        <r>
          <rPr>
            <b/>
            <sz val="9"/>
            <color indexed="81"/>
            <rFont val="Tahoma"/>
            <family val="2"/>
          </rPr>
          <t>NREL:</t>
        </r>
        <r>
          <rPr>
            <sz val="9"/>
            <color indexed="81"/>
            <rFont val="Tahoma"/>
            <family val="2"/>
          </rPr>
          <t xml:space="preserve">
This is for Deli. Bakery only has 0.33 cfm/sf</t>
        </r>
      </text>
    </comment>
    <comment ref="AY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<sst xmlns="http://schemas.openxmlformats.org/spreadsheetml/2006/main" count="69533" uniqueCount="5215">
  <si>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</si>
  <si>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</si>
  <si>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</si>
  <si>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</si>
  <si>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</si>
  <si>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</si>
  <si>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</si>
  <si>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</si>
  <si>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</si>
  <si>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</si>
  <si>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</si>
  <si>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</si>
  <si>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</si>
  <si>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</si>
  <si>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</si>
  <si>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</si>
  <si>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</si>
  <si>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</si>
  <si>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</si>
  <si>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</si>
  <si>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</si>
  <si>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</si>
  <si>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</si>
  <si>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</si>
  <si>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</si>
  <si>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</si>
  <si>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</si>
  <si>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</si>
  <si>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</si>
  <si>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</si>
  <si>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</si>
  <si>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</si>
  <si>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</si>
  <si>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</si>
  <si>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</si>
  <si>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</si>
  <si>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</si>
  <si>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</si>
  <si>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</si>
  <si>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</si>
  <si>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</si>
  <si>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</si>
  <si>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</si>
  <si>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</si>
  <si>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</si>
  <si>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</si>
  <si>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</si>
  <si>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</si>
  <si>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</si>
  <si>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</si>
  <si>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</si>
  <si>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</si>
  <si>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</si>
  <si>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</si>
  <si>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</si>
  <si>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</si>
  <si>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</si>
  <si>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</si>
  <si>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</si>
  <si>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</si>
  <si>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</si>
  <si>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</si>
  <si>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</si>
  <si>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</si>
  <si>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</si>
  <si>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</si>
  <si>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</si>
  <si>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</si>
  <si>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</si>
  <si>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</si>
  <si>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</si>
  <si>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</si>
  <si>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</si>
  <si>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</si>
  <si>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</si>
  <si>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</si>
  <si>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</si>
  <si>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</si>
  <si>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</si>
  <si>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</si>
  <si>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</si>
  <si>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</si>
  <si>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</si>
  <si>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</si>
  <si>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</si>
  <si>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</si>
  <si>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</si>
  <si>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</si>
  <si>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</si>
  <si>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</si>
  <si>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</si>
  <si>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</si>
  <si>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</si>
  <si>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</si>
  <si>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</si>
  <si>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</si>
  <si>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</si>
  <si>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</si>
  <si>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</si>
  <si>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</si>
  <si>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</si>
  <si>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</si>
  <si>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</si>
  <si>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</si>
  <si>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</si>
  <si>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</si>
  <si>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</si>
  <si>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</si>
  <si>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</si>
  <si>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</si>
  <si>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</si>
  <si>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</si>
  <si>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</si>
  <si>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</si>
  <si>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</si>
  <si>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</si>
  <si>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</si>
  <si>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</si>
  <si>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</si>
  <si>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</si>
  <si>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</si>
  <si>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</si>
  <si>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</si>
  <si>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</si>
  <si>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</si>
  <si>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</si>
  <si>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</si>
  <si>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</si>
  <si>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</si>
  <si>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</si>
  <si>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</si>
  <si>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</si>
  <si>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</si>
  <si>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</si>
  <si>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</si>
  <si>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</si>
  <si>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</si>
  <si>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</si>
  <si>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</si>
  <si>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</si>
  <si>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</si>
  <si>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</si>
  <si>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</si>
  <si>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</si>
  <si>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</si>
  <si>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</si>
  <si>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</si>
  <si>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</si>
  <si>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</si>
  <si>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</si>
  <si>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</si>
  <si>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</si>
  <si>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</si>
  <si>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</si>
  <si>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</si>
  <si>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</si>
  <si>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</si>
  <si>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</si>
  <si>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</si>
  <si>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</si>
  <si>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</si>
  <si>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</si>
  <si>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</si>
  <si>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</si>
  <si>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</si>
  <si>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</si>
  <si>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</si>
  <si>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</si>
  <si>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</si>
  <si>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</si>
  <si>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</si>
  <si>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</si>
  <si>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</si>
  <si>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</si>
  <si>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</si>
  <si>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</si>
  <si>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</si>
  <si>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</si>
  <si>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</si>
  <si>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</si>
  <si>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</si>
  <si>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</si>
  <si>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</si>
  <si>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</si>
  <si>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</si>
  <si>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</si>
  <si>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</si>
  <si>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</si>
  <si>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</si>
  <si>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</si>
  <si>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</si>
  <si>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</si>
  <si>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</si>
  <si>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</si>
  <si>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</si>
  <si>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</si>
  <si>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</si>
  <si>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</si>
  <si>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</si>
  <si>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</si>
  <si>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</si>
  <si>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</si>
  <si>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</si>
  <si>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</si>
  <si>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</si>
  <si>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</si>
  <si>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</si>
  <si>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</si>
  <si>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</si>
  <si>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</si>
  <si>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</si>
  <si>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</si>
  <si>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</si>
  <si>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</si>
  <si>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</si>
  <si>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</si>
  <si>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</si>
  <si>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</si>
  <si>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</si>
  <si>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</si>
  <si>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</si>
  <si>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</si>
  <si>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</si>
  <si>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</si>
  <si>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</si>
  <si>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</si>
  <si>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</si>
  <si>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</si>
  <si>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</si>
  <si>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</si>
  <si>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</si>
  <si>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</si>
  <si>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</si>
  <si>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</si>
  <si>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</si>
  <si>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</si>
  <si>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</si>
  <si>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</si>
  <si>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</si>
  <si>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</si>
  <si>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</si>
  <si>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</si>
  <si>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</si>
  <si>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</si>
  <si>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</si>
  <si>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</si>
  <si>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</si>
  <si>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</si>
  <si>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</si>
  <si>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</si>
  <si>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</si>
  <si>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</si>
  <si>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</si>
  <si>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</si>
  <si>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</si>
  <si>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</si>
  <si>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</si>
  <si>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</si>
  <si>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</si>
  <si>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</si>
  <si>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</si>
  <si>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</si>
  <si>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</si>
  <si>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</si>
  <si>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</si>
  <si>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</si>
  <si>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</si>
  <si>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</si>
  <si>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</si>
  <si>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</si>
  <si>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</si>
  <si>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</si>
  <si>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</si>
  <si>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</si>
  <si>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</si>
  <si>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</si>
  <si>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</si>
  <si>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</si>
  <si>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</si>
  <si>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</si>
  <si>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</si>
  <si>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</si>
  <si>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</si>
  <si>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</si>
  <si>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</si>
  <si>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</si>
  <si>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</si>
  <si>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</si>
  <si>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</si>
  <si>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</si>
  <si>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</si>
  <si>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</si>
  <si>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</si>
  <si>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</si>
  <si>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</si>
  <si>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</si>
  <si>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</si>
  <si>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</si>
  <si>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</si>
  <si>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</si>
  <si>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</si>
  <si>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</si>
  <si>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</si>
  <si>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</si>
  <si>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</si>
  <si>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</si>
  <si>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</si>
  <si>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</si>
  <si>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</si>
  <si>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</si>
  <si>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</si>
  <si>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</si>
  <si>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</si>
  <si>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</si>
  <si>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</si>
  <si>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</si>
  <si>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</si>
  <si>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</si>
  <si>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</si>
  <si>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</si>
  <si>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</si>
  <si>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</si>
  <si>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</si>
  <si>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</si>
  <si>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</si>
  <si>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</si>
  <si>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</si>
  <si>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</si>
  <si>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</si>
  <si>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</si>
  <si>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</si>
  <si>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</si>
  <si>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</si>
  <si>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</si>
  <si>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</si>
  <si>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</si>
  <si>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</si>
  <si>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</si>
  <si>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</si>
  <si>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</si>
  <si>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</si>
  <si>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</si>
  <si>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</si>
  <si>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</si>
  <si>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</si>
  <si>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</si>
  <si>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</si>
  <si>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</si>
  <si>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</si>
  <si>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</si>
  <si>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</si>
  <si>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</si>
  <si>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</si>
  <si>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</si>
  <si>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</si>
  <si>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</si>
  <si>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</si>
  <si>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</si>
  <si>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</si>
  <si>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</si>
  <si>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</si>
  <si>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</si>
  <si>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</si>
  <si>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</si>
  <si>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</si>
  <si>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</si>
  <si>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</si>
  <si>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</si>
  <si>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</si>
  <si>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</si>
  <si>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</si>
  <si>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</si>
  <si>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</si>
  <si>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</si>
  <si>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</si>
  <si>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</si>
  <si>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</si>
  <si>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</si>
  <si>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</si>
  <si>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</si>
  <si>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</si>
  <si>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</si>
  <si>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</si>
  <si>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</si>
  <si>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</si>
  <si>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</si>
  <si>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</si>
  <si>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</si>
  <si>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</si>
  <si>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</si>
  <si>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</si>
  <si>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</si>
  <si>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</si>
  <si>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</si>
  <si>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</si>
  <si>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</si>
  <si>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</si>
  <si>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</si>
  <si>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</si>
  <si>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</si>
  <si>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</si>
  <si>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</si>
  <si>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</si>
  <si>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</si>
  <si>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</si>
  <si>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</si>
  <si>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</si>
  <si>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</si>
  <si>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</si>
  <si>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</si>
  <si>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</si>
  <si>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</si>
  <si>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</si>
  <si>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</si>
  <si>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</si>
  <si>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</si>
  <si>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</si>
  <si>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</si>
  <si>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</si>
  <si>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</si>
  <si>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</si>
  <si>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</si>
  <si>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</si>
  <si>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</si>
  <si>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</si>
  <si>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</si>
  <si>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</si>
  <si>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</si>
  <si>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</si>
  <si>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</si>
  <si>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</si>
  <si>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</si>
  <si>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</si>
  <si>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</si>
  <si>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</si>
  <si>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</si>
  <si>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</si>
  <si>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</si>
  <si>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</si>
  <si>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</si>
  <si>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</si>
  <si>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</si>
  <si>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</si>
  <si>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</si>
  <si>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</si>
  <si>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</si>
  <si>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</si>
  <si>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</si>
  <si>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</si>
  <si>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</si>
  <si>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</si>
  <si>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</si>
  <si>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</si>
  <si>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</si>
  <si>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</si>
  <si>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</si>
  <si>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</si>
  <si>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</si>
  <si>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</si>
  <si>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</si>
  <si>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</si>
  <si>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</si>
  <si>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</si>
  <si>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</si>
  <si>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</si>
  <si>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</si>
  <si>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</si>
  <si>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</si>
  <si>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</si>
  <si>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</si>
  <si>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</si>
  <si>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</si>
  <si>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</si>
  <si>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</si>
  <si>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</si>
  <si>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</si>
  <si>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</si>
  <si>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</si>
  <si>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</si>
  <si>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</si>
  <si>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</si>
  <si>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</si>
  <si>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</si>
  <si>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</si>
  <si>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</si>
  <si>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</si>
  <si>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</si>
  <si>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</si>
  <si>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</si>
  <si>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</si>
  <si>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</si>
  <si>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</si>
  <si>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</si>
  <si>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</si>
  <si>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</si>
  <si>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</si>
  <si>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</si>
  <si>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</si>
  <si>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</si>
  <si>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</si>
  <si>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</si>
  <si>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</si>
  <si>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</si>
  <si>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</si>
  <si>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</si>
  <si>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</si>
  <si>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</si>
  <si>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</si>
  <si>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</si>
  <si>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</si>
  <si>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</si>
  <si>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</si>
  <si>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</si>
  <si>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</si>
  <si>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</si>
  <si>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</si>
  <si>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</si>
  <si>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</si>
  <si>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</si>
  <si>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</si>
  <si>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</si>
  <si>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</si>
  <si>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</si>
  <si>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</si>
  <si>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</si>
  <si>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</si>
  <si>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</si>
  <si>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</si>
  <si>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</si>
  <si>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</si>
  <si>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</si>
  <si>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</si>
  <si>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</si>
  <si>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</si>
  <si>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</si>
  <si>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</si>
  <si>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</si>
  <si>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</si>
  <si>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</si>
  <si>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</si>
  <si>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</si>
  <si>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</si>
  <si>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</si>
  <si>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</si>
  <si>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</si>
  <si>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</si>
  <si>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</si>
  <si>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</si>
  <si>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</si>
  <si>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</si>
  <si>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</si>
  <si>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</si>
  <si>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</si>
  <si>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</si>
  <si>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</si>
  <si>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</si>
  <si>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</si>
  <si>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</si>
  <si>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</si>
  <si>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</si>
  <si>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</si>
  <si>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</si>
  <si>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</si>
  <si>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</si>
  <si>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</si>
  <si>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</si>
  <si>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</si>
  <si>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</si>
  <si>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</si>
  <si>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</si>
  <si>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</si>
  <si>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</si>
  <si>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</si>
  <si>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</si>
  <si>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</si>
  <si>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</si>
  <si>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</si>
  <si>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</si>
  <si>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</si>
  <si>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</si>
  <si>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</si>
  <si>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</si>
  <si>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</si>
  <si>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</si>
  <si>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</si>
  <si>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</si>
  <si>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</si>
  <si>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</si>
  <si>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</si>
  <si>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</si>
  <si>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</si>
  <si>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</si>
  <si>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</si>
  <si>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</si>
  <si>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</si>
  <si>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</si>
  <si>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</si>
  <si>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</si>
  <si>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</si>
  <si>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</si>
  <si>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</si>
  <si>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</si>
  <si>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</si>
  <si>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</si>
  <si>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</si>
  <si>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</si>
  <si>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</si>
  <si>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</si>
  <si>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</si>
  <si>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</si>
  <si>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</si>
  <si>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</si>
  <si>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</si>
  <si>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</si>
  <si>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</si>
  <si>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</si>
  <si>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</si>
  <si>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</si>
  <si>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</si>
  <si>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</si>
  <si>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</si>
  <si>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</si>
  <si>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</si>
  <si>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</si>
  <si>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</si>
  <si>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</si>
  <si>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</si>
  <si>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</si>
  <si>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</si>
  <si>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</si>
  <si>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</si>
  <si>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</si>
  <si>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</si>
  <si>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</si>
  <si>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</si>
  <si>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</si>
  <si>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</si>
  <si>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</si>
  <si>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</si>
  <si>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</si>
  <si>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</si>
  <si>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</si>
  <si>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</si>
  <si>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</si>
  <si>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</si>
  <si>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</si>
  <si>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</si>
  <si>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</si>
  <si>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</si>
  <si>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</si>
  <si>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</si>
  <si>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</si>
  <si>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</si>
  <si>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</si>
  <si>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</si>
  <si>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</si>
  <si>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</si>
  <si>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</si>
  <si>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</si>
  <si>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</si>
  <si>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</si>
  <si>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</si>
  <si>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</si>
  <si>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</si>
  <si>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</si>
  <si>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</si>
  <si>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</si>
  <si>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</si>
  <si>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</si>
  <si>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</si>
  <si>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</si>
  <si>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</si>
  <si>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</si>
  <si>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</si>
  <si>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</si>
  <si>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</si>
  <si>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</si>
  <si>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</si>
  <si>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</si>
  <si>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</si>
  <si>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</si>
  <si>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</si>
  <si>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</si>
  <si>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</si>
  <si>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</si>
  <si>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</si>
  <si>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</si>
  <si>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</si>
  <si>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</si>
  <si>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</si>
  <si>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</si>
  <si>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</si>
  <si>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</si>
  <si>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</si>
  <si>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</si>
  <si>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</si>
  <si>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</si>
  <si>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</si>
  <si>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</si>
  <si>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</si>
  <si>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</si>
  <si>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</si>
  <si>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</si>
  <si>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</si>
  <si>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</si>
  <si>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</si>
  <si>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</si>
  <si>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</si>
  <si>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</si>
  <si>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</si>
  <si>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</si>
  <si>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</si>
  <si>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</si>
  <si>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</si>
  <si>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</si>
  <si>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</si>
  <si>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</si>
  <si>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</si>
  <si>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</si>
  <si>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</si>
  <si>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</si>
  <si>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</si>
  <si>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</si>
  <si>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</si>
  <si>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</si>
  <si>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</si>
  <si>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</si>
  <si>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</si>
  <si>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</si>
  <si>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</si>
  <si>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</si>
  <si>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</si>
  <si>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</si>
  <si>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</si>
  <si>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</si>
  <si>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</si>
  <si>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</si>
  <si>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</si>
  <si>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</si>
  <si>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</si>
  <si>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</si>
  <si>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</si>
  <si>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</si>
  <si>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</si>
  <si>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</si>
  <si>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</si>
  <si>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</si>
  <si>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</si>
  <si>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</si>
  <si>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</si>
  <si>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</si>
  <si>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</si>
  <si>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</si>
  <si>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</si>
  <si>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</si>
  <si>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</si>
  <si>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</si>
  <si>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</si>
  <si>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</si>
  <si>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</si>
  <si>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</si>
  <si>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</si>
  <si>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</si>
  <si>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</si>
  <si>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</si>
  <si>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</si>
  <si>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</si>
  <si>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</si>
  <si>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</si>
  <si>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</si>
  <si>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</si>
  <si>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</si>
  <si>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</si>
  <si>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</si>
  <si>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</si>
  <si>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</si>
  <si>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</si>
  <si>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</si>
  <si>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</si>
  <si>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</si>
  <si>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</si>
  <si>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</si>
  <si>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</si>
  <si>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</si>
  <si>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</si>
  <si>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</si>
  <si>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</si>
  <si>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</si>
  <si>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</si>
  <si>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</si>
  <si>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</si>
  <si>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</si>
  <si>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</si>
  <si>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</si>
  <si>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</si>
  <si>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</si>
  <si>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</si>
  <si>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</si>
  <si>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</si>
  <si>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</si>
  <si>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</si>
  <si>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</si>
  <si>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</si>
  <si>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</si>
  <si>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</si>
  <si>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</si>
  <si>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</si>
  <si>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</si>
  <si>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</si>
  <si>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</si>
  <si>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</si>
  <si>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</si>
  <si>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</si>
  <si>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</si>
  <si>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</si>
  <si>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</si>
  <si>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</si>
  <si>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</si>
  <si>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</si>
  <si>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</si>
  <si>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</si>
  <si>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</si>
  <si>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</si>
  <si>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</si>
  <si>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</si>
  <si>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</si>
  <si>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</si>
  <si>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</si>
  <si>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</si>
  <si>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</si>
  <si>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</si>
  <si>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</si>
  <si>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</si>
  <si>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</si>
  <si>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</si>
  <si>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</si>
  <si>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</si>
  <si>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</si>
  <si>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</si>
  <si>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</si>
  <si>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</si>
  <si>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</si>
  <si>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</si>
  <si>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</si>
  <si>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</si>
  <si>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</si>
  <si>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</si>
  <si>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</si>
  <si>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</si>
  <si>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</si>
  <si>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</si>
  <si>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</si>
  <si>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</si>
  <si>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</si>
  <si>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</si>
  <si>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</si>
  <si>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</si>
  <si>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</si>
  <si>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</si>
  <si>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</si>
  <si>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</si>
  <si>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</si>
  <si>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</si>
  <si>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</si>
  <si>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</si>
  <si>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</si>
  <si>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</si>
  <si>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</si>
  <si>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</si>
  <si>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</si>
  <si>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</si>
  <si>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</si>
  <si>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</si>
  <si>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</si>
  <si>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</si>
  <si>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</si>
  <si>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</si>
  <si>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</si>
  <si>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</si>
  <si>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</si>
  <si>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</si>
  <si>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</si>
  <si>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</si>
  <si>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</si>
  <si>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</si>
  <si>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</si>
  <si>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</si>
  <si>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</si>
  <si>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</si>
  <si>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</si>
  <si>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</si>
  <si>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</si>
  <si>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</si>
  <si>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</si>
  <si>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</si>
  <si>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</si>
  <si>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</si>
  <si>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</si>
  <si>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</si>
  <si>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</si>
  <si>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</si>
  <si>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</si>
  <si>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</si>
  <si>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</si>
  <si>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</si>
  <si>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</si>
  <si>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</si>
  <si>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</si>
  <si>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</si>
  <si>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</si>
  <si>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</si>
  <si>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</si>
  <si>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</si>
  <si>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</si>
  <si>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</si>
  <si>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</si>
  <si>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</si>
  <si>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</si>
  <si>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</si>
  <si>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</si>
  <si>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</si>
  <si>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</si>
  <si>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</si>
  <si>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</si>
  <si>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</si>
  <si>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</si>
  <si>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</si>
  <si>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</si>
  <si>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</si>
  <si>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</si>
  <si>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</si>
  <si>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</si>
  <si>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</si>
  <si>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</si>
  <si>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</si>
  <si>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</si>
  <si>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</si>
  <si>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</si>
  <si>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</si>
  <si>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</si>
  <si>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</si>
  <si>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</si>
  <si>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</si>
  <si>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</si>
  <si>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</si>
  <si>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</si>
  <si>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</si>
  <si>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</si>
  <si>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</si>
  <si>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</si>
  <si>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</si>
  <si>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</si>
  <si>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</si>
  <si>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</si>
  <si>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</si>
  <si>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</si>
  <si>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</si>
  <si>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</si>
  <si>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</si>
  <si>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</si>
  <si>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</si>
  <si>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</si>
  <si>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</si>
  <si>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</si>
  <si>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</si>
  <si>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</si>
  <si>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</si>
  <si>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</si>
  <si>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</si>
  <si>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</si>
  <si>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</si>
  <si>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</si>
  <si>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</si>
  <si>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</si>
  <si>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</si>
  <si>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</si>
  <si>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</si>
  <si>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</si>
  <si>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</si>
  <si>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</si>
  <si>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</si>
  <si>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</si>
  <si>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</si>
  <si>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</si>
  <si>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</si>
  <si>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</si>
  <si>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</si>
  <si>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</si>
  <si>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</si>
  <si>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</si>
  <si>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</si>
  <si>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</si>
  <si>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</si>
  <si>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</si>
  <si>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</si>
  <si>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</si>
  <si>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</si>
  <si>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</si>
  <si>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</si>
  <si>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</si>
  <si>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</si>
  <si>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</si>
  <si>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</si>
  <si>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</si>
  <si>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</si>
  <si>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</si>
  <si>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</si>
  <si>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</si>
  <si>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</si>
  <si>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</si>
  <si>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</si>
  <si>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</si>
  <si>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</si>
  <si>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</si>
  <si>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</si>
  <si>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</si>
  <si>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</si>
  <si>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</si>
  <si>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</si>
  <si>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</si>
  <si>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</si>
  <si>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</si>
  <si>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</si>
  <si>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</si>
  <si>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</si>
  <si>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</si>
  <si>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</si>
  <si>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</si>
  <si>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</si>
  <si>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</si>
  <si>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</si>
  <si>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</si>
  <si>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</si>
  <si>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</si>
  <si>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</si>
  <si>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</si>
  <si>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</si>
  <si>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</si>
  <si>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</si>
  <si>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</si>
  <si>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</si>
  <si>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</si>
  <si>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</si>
  <si>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</si>
  <si>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</si>
  <si>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</si>
  <si>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</si>
  <si>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</si>
  <si>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</si>
  <si>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</si>
  <si>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</si>
  <si>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</si>
  <si>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</si>
  <si>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</si>
  <si>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</si>
  <si>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</si>
  <si>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</si>
  <si>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</si>
  <si>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</si>
  <si>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</si>
  <si>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</si>
  <si>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</si>
  <si>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</si>
  <si>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</si>
  <si>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</si>
  <si>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</si>
  <si>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</si>
  <si>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</si>
  <si>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</si>
  <si>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</si>
  <si>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</si>
  <si>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</si>
  <si>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</si>
  <si>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</si>
  <si>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</si>
  <si>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</si>
  <si>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</si>
  <si>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</si>
  <si>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</si>
  <si>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</si>
  <si>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</si>
  <si>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</si>
  <si>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</si>
  <si>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</si>
  <si>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</si>
  <si>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</si>
  <si>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</si>
  <si>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</si>
  <si>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</si>
  <si>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</si>
  <si>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</si>
  <si>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</si>
  <si>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</si>
  <si>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</si>
  <si>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</si>
  <si>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</si>
  <si>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</si>
  <si>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</si>
  <si>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</si>
  <si>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</si>
  <si>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</si>
  <si>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</si>
  <si>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</si>
  <si>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</si>
  <si>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</si>
  <si>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</si>
  <si>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</si>
  <si>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</si>
  <si>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</si>
  <si>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</si>
  <si>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</si>
  <si>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</si>
  <si>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</si>
  <si>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</si>
  <si>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</si>
  <si>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</si>
  <si>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</si>
  <si>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</si>
  <si>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</si>
  <si>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</si>
  <si>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</si>
  <si>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</si>
  <si>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</si>
  <si>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</si>
  <si>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</si>
  <si>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</si>
  <si>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</si>
  <si>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</si>
  <si>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</si>
  <si>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</si>
  <si>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</si>
  <si>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</si>
  <si>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</si>
  <si>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</si>
  <si>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</si>
  <si>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</si>
  <si>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</si>
  <si>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</si>
  <si>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</si>
  <si>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</si>
  <si>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</si>
  <si>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</si>
  <si>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</si>
  <si>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</si>
  <si>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</si>
  <si>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</si>
  <si>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</si>
  <si>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</si>
  <si>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</si>
  <si>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</si>
  <si>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</si>
  <si>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</si>
  <si>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</si>
  <si>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</si>
  <si>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</si>
  <si>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</si>
  <si>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</si>
  <si>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</si>
  <si>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</si>
  <si>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</si>
  <si>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</si>
  <si>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</si>
  <si>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</si>
  <si>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</si>
  <si>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</si>
  <si>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</si>
  <si>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</si>
  <si>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</si>
  <si>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</si>
  <si>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</si>
  <si>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</si>
  <si>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</si>
  <si>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</si>
  <si>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</si>
  <si>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</si>
  <si>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</si>
  <si>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</si>
  <si>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</si>
  <si>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</si>
  <si>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</si>
  <si>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</si>
  <si>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</si>
  <si>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</si>
  <si>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</si>
  <si>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</si>
  <si>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</si>
  <si>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</si>
  <si>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</si>
  <si>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</si>
  <si>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</si>
  <si>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</si>
  <si>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</si>
  <si>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</si>
  <si>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</si>
  <si>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</si>
  <si>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</si>
  <si>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</si>
  <si>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</si>
  <si>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</si>
  <si>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</si>
  <si>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</si>
  <si>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</si>
  <si>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</si>
  <si>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</si>
  <si>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</si>
  <si>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</si>
  <si>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</si>
  <si>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</si>
  <si>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</si>
  <si>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</si>
  <si>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</si>
  <si>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</si>
  <si>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</si>
  <si>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</si>
  <si>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</si>
  <si>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</si>
  <si>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</si>
  <si>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</si>
  <si>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</si>
  <si>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</si>
  <si>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</si>
  <si>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</si>
  <si>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</si>
  <si>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</si>
  <si>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</si>
  <si>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</si>
  <si>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</si>
  <si>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</si>
  <si>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</si>
  <si>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</si>
  <si>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</si>
  <si>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</si>
  <si>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</si>
  <si>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</si>
  <si>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</si>
  <si>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</si>
  <si>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</si>
  <si>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</si>
  <si>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</si>
  <si>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</si>
  <si>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</si>
  <si>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</si>
  <si>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</si>
  <si>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</si>
  <si>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</si>
  <si>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</si>
  <si>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</si>
  <si>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</si>
  <si>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</si>
  <si>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</si>
  <si>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</si>
  <si>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</si>
  <si>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</si>
  <si>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</si>
  <si>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</si>
  <si>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</si>
  <si>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</si>
  <si>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</si>
  <si>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</si>
  <si>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</si>
  <si>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</si>
  <si>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</si>
  <si>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</si>
  <si>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</si>
  <si>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</si>
  <si>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</si>
  <si>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</si>
  <si>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</si>
  <si>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</si>
  <si>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</si>
  <si>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</si>
  <si>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</si>
  <si>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</si>
  <si>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</si>
  <si>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</si>
  <si>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</si>
  <si>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</si>
  <si>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</si>
  <si>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</si>
  <si>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</si>
  <si>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</si>
  <si>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</si>
  <si>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</si>
  <si>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</si>
  <si>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</si>
  <si>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</si>
  <si>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</si>
  <si>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</si>
  <si>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</si>
  <si>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</si>
  <si>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</si>
  <si>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</si>
  <si>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</si>
  <si>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</si>
  <si>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</si>
  <si>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</si>
  <si>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</si>
  <si>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</si>
  <si>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</si>
  <si>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</si>
  <si>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</si>
  <si>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</si>
  <si>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</si>
  <si>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</si>
  <si>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</si>
  <si>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</si>
  <si>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</si>
  <si>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</si>
  <si>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</si>
  <si>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</si>
  <si>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</si>
  <si>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</si>
  <si>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</si>
  <si>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</si>
  <si>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</si>
  <si>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</si>
  <si>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</si>
  <si>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</si>
  <si>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</si>
  <si>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</si>
  <si>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</si>
  <si>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</si>
  <si>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</si>
  <si>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</si>
  <si>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</si>
  <si>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</si>
  <si>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</si>
  <si>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</si>
  <si>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</si>
  <si>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</si>
  <si>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</si>
  <si>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</si>
  <si>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</si>
  <si>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</si>
  <si>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</si>
  <si>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</si>
  <si>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</si>
  <si>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</si>
  <si>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</si>
  <si>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</si>
  <si>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</si>
  <si>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</si>
  <si>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</si>
  <si>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</si>
  <si>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</si>
  <si>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</si>
  <si>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</si>
  <si>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</si>
  <si>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</si>
  <si>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</si>
  <si>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</si>
  <si>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</si>
  <si>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</si>
  <si>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</si>
  <si>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</si>
  <si>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</si>
  <si>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</si>
  <si>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</si>
  <si>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</si>
  <si>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</si>
  <si>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</si>
  <si>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</si>
  <si>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</si>
  <si>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</si>
  <si>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</si>
  <si>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</si>
  <si>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</si>
  <si>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</si>
  <si>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</si>
  <si>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</si>
  <si>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</si>
  <si>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</si>
  <si>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</si>
  <si>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</si>
  <si>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</si>
  <si>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</si>
  <si>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</si>
  <si>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</si>
  <si>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</si>
  <si>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</si>
  <si>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</si>
  <si>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</si>
  <si>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</si>
  <si>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</si>
  <si>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</si>
  <si>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</si>
  <si>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</si>
  <si>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</si>
  <si>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</si>
  <si>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</si>
  <si>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</si>
  <si>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</si>
  <si>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</si>
  <si>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</si>
  <si>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</si>
  <si>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</si>
  <si>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</si>
  <si>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</si>
  <si>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</si>
  <si>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</si>
  <si>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</si>
  <si>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</si>
  <si>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</si>
  <si>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</si>
  <si>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</si>
  <si>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</si>
  <si>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</si>
  <si>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</si>
  <si>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</si>
  <si>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</si>
  <si>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</si>
  <si>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</si>
  <si>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</si>
  <si>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</si>
  <si>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</si>
  <si>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</si>
  <si>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</si>
  <si>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</si>
  <si>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</si>
  <si>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</si>
  <si>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</si>
  <si>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</si>
  <si>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</si>
  <si>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</si>
  <si>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</si>
  <si>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</si>
  <si>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</si>
  <si>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</si>
  <si>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</si>
  <si>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</si>
  <si>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</si>
  <si>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</si>
  <si>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</si>
  <si>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</si>
  <si>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</si>
  <si>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</si>
  <si>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</si>
  <si>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</si>
  <si>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</si>
  <si>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</si>
  <si>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</si>
  <si>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</si>
  <si>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</si>
  <si>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</si>
  <si>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</si>
  <si>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</si>
  <si>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</si>
  <si>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</si>
  <si>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</si>
  <si>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</si>
  <si>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</si>
  <si>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</si>
  <si>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</si>
  <si>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</si>
  <si>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</si>
  <si>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</si>
  <si>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</si>
  <si>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</si>
  <si>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</si>
  <si>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</si>
  <si>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</si>
  <si>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</si>
  <si>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</si>
  <si>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</si>
  <si>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</si>
  <si>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</si>
  <si>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</si>
  <si>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</si>
  <si>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</si>
  <si>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</si>
  <si>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</si>
  <si>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</si>
  <si>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</si>
  <si>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</si>
  <si>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</si>
  <si>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</si>
  <si>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</si>
  <si>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</si>
  <si>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</si>
  <si>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</si>
  <si>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</si>
  <si>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</si>
  <si>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</si>
  <si>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</si>
  <si>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</si>
  <si>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</si>
  <si>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</si>
  <si>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</si>
  <si>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</si>
  <si>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</si>
  <si>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</si>
  <si>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</si>
  <si>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</si>
  <si>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</si>
  <si>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</si>
  <si>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</si>
  <si>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</si>
  <si>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</si>
  <si>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</si>
  <si>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</si>
  <si>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</si>
  <si>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</si>
  <si>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</si>
  <si>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</si>
  <si>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</si>
  <si>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</si>
  <si>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</si>
  <si>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</si>
  <si>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</si>
  <si>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</si>
  <si>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</si>
  <si>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</si>
  <si>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</si>
  <si>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</si>
  <si>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</si>
  <si>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</si>
  <si>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</si>
  <si>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</si>
  <si>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</si>
  <si>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</si>
  <si>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</si>
  <si>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</si>
  <si>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</si>
  <si>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</si>
  <si>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</si>
  <si>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</si>
  <si>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</si>
  <si>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</si>
  <si>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</si>
  <si>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</si>
  <si>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</si>
  <si>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</si>
  <si>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</si>
  <si>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</si>
  <si>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</si>
  <si>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</si>
  <si>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</si>
  <si>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</si>
  <si>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</si>
  <si>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</si>
  <si>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</si>
  <si>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</si>
  <si>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</si>
  <si>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</si>
  <si>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</si>
  <si>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</si>
  <si>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</si>
  <si>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</si>
  <si>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</si>
  <si>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</si>
  <si>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</si>
  <si>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</si>
  <si>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</si>
  <si>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</si>
  <si>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</si>
  <si>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</si>
  <si>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</si>
  <si>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</si>
  <si>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</si>
  <si>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</si>
  <si>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</si>
  <si>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</si>
  <si>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</si>
  <si>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</si>
  <si>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</si>
  <si>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</si>
  <si>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</si>
  <si>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</si>
  <si>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</si>
  <si>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</si>
  <si>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</si>
  <si>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</si>
  <si>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</si>
  <si>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</si>
  <si>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</si>
  <si>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</si>
  <si>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</si>
  <si>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</si>
  <si>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</si>
  <si>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</si>
  <si>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</si>
  <si>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</si>
  <si>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</si>
  <si>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</si>
  <si>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</si>
  <si>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</si>
  <si>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</si>
  <si>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</si>
  <si>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</si>
  <si>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</si>
  <si>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</si>
  <si>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</si>
  <si>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</si>
  <si>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</si>
  <si>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</si>
  <si>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</si>
  <si>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</si>
  <si>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</si>
  <si>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</si>
  <si>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</si>
  <si>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</si>
  <si>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</si>
  <si>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</si>
  <si>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</si>
  <si>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</si>
  <si>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</si>
  <si>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</si>
  <si>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</si>
  <si>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</si>
  <si>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</si>
  <si>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</si>
  <si>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</si>
  <si>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</si>
  <si>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</si>
  <si>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</si>
  <si>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</si>
  <si>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</si>
  <si>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</si>
  <si>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</si>
  <si>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</si>
  <si>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</si>
  <si>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</si>
  <si>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</si>
  <si>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</si>
  <si>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</si>
  <si>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</si>
  <si>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</si>
  <si>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</si>
  <si>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</si>
  <si>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</si>
  <si>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</si>
  <si>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</si>
  <si>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</si>
  <si>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</si>
  <si>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</si>
  <si>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</si>
  <si>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</si>
  <si>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</si>
  <si>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</si>
  <si>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</si>
  <si>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</si>
  <si>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</si>
  <si>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</si>
  <si>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</si>
  <si>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</si>
  <si>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</si>
  <si>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</si>
  <si>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</si>
  <si>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</si>
  <si>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</si>
  <si>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</si>
  <si>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</si>
  <si>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</si>
  <si>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</si>
  <si>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</si>
  <si>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</si>
  <si>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</si>
  <si>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</si>
  <si>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</si>
  <si>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</si>
  <si>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</si>
  <si>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</si>
  <si>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</si>
  <si>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</si>
  <si>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</si>
  <si>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</si>
  <si>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</si>
  <si>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</si>
  <si>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</si>
  <si>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</si>
  <si>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</si>
  <si>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</si>
  <si>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</si>
  <si>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</si>
  <si>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</si>
  <si>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</si>
  <si>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</si>
  <si>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</si>
  <si>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</si>
  <si>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</si>
  <si>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</si>
  <si>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</si>
  <si>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</si>
  <si>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</si>
  <si>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</si>
  <si>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</si>
  <si>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</si>
  <si>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</si>
  <si>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</si>
  <si>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</si>
  <si>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</si>
  <si>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</si>
  <si>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</si>
  <si>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</si>
  <si>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</si>
  <si>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</si>
  <si>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</si>
  <si>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</si>
  <si>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</si>
  <si>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</si>
  <si>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</si>
  <si>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</si>
  <si>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</si>
  <si>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</si>
  <si>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</si>
  <si>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</si>
  <si>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</si>
  <si>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</si>
  <si>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</si>
  <si>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</si>
  <si>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</si>
  <si>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</si>
  <si>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</si>
  <si>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</si>
  <si>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</si>
  <si>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</si>
  <si>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</si>
  <si>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</si>
  <si>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</si>
  <si>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</si>
  <si>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</si>
  <si>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</si>
  <si>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</si>
  <si>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</si>
  <si>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</si>
  <si>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</si>
  <si>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</si>
  <si>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</si>
  <si>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</si>
  <si>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</si>
  <si>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</si>
  <si>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</si>
  <si>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</si>
  <si>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</si>
  <si>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</si>
  <si>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</si>
  <si>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</si>
  <si>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</si>
  <si>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</si>
  <si>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</si>
  <si>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</si>
  <si>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</si>
  <si>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</si>
  <si>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</si>
  <si>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</si>
  <si>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</si>
  <si>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</si>
  <si>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</si>
  <si>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</si>
  <si>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</si>
  <si>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</si>
  <si>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</si>
  <si>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</si>
  <si>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</si>
  <si>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</si>
  <si>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</si>
  <si>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</si>
  <si>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</si>
  <si>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</si>
  <si>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</si>
  <si>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</si>
  <si>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</si>
  <si>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</si>
  <si>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</si>
  <si>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</si>
  <si>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</si>
  <si>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</si>
  <si>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</si>
  <si>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</si>
  <si>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</si>
  <si>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</si>
  <si>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</si>
  <si>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</si>
  <si>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</si>
  <si>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</si>
  <si>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</si>
  <si>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</si>
  <si>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</si>
  <si>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</si>
  <si>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</si>
  <si>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</si>
  <si>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</si>
  <si>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</si>
  <si>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</si>
  <si>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</si>
  <si>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</si>
  <si>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</si>
  <si>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</si>
  <si>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</si>
  <si>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</si>
  <si>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</si>
  <si>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</si>
  <si>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</si>
  <si>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</si>
  <si>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</si>
  <si>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</si>
  <si>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</si>
  <si>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</si>
  <si>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</si>
  <si>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</si>
  <si>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</si>
  <si>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</si>
  <si>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</si>
  <si>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</si>
  <si>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</si>
  <si>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</si>
  <si>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</si>
  <si>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</si>
  <si>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</si>
  <si>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</si>
  <si>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</si>
  <si>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</si>
  <si>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</si>
  <si>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</si>
  <si>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</si>
  <si>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</si>
  <si>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</si>
  <si>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</si>
  <si>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</si>
  <si>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</si>
  <si>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</si>
  <si>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</si>
  <si>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</si>
  <si>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</si>
  <si>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</si>
  <si>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</si>
  <si>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</si>
  <si>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</si>
  <si>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</si>
  <si>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</si>
  <si>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</si>
  <si>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</si>
  <si>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</si>
  <si>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</si>
  <si>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</si>
  <si>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</si>
  <si>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</si>
  <si>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</si>
  <si>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</si>
  <si>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</si>
  <si>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</si>
  <si>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</si>
  <si>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</si>
  <si>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</si>
  <si>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</si>
  <si>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</si>
  <si>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</si>
  <si>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</si>
  <si>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</si>
  <si>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</si>
  <si>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</si>
  <si>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</si>
  <si>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</si>
  <si>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</si>
  <si>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</si>
  <si>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</si>
  <si>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</si>
  <si>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</si>
  <si>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</si>
  <si>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</si>
  <si>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</si>
  <si>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</si>
  <si>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</si>
  <si>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</si>
  <si>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</si>
  <si>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</si>
  <si>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</si>
  <si>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</si>
  <si>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</si>
  <si>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</si>
  <si>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</si>
  <si>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</si>
  <si>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</si>
  <si>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</si>
  <si>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</si>
  <si>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</si>
  <si>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</si>
  <si>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</si>
  <si>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</si>
  <si>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</si>
  <si>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</si>
  <si>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</si>
  <si>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</si>
  <si>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</si>
  <si>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</si>
  <si>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</si>
  <si>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</si>
  <si>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</si>
  <si>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</si>
  <si>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</si>
  <si>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</si>
  <si>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</si>
  <si>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</si>
  <si>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</si>
  <si>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</si>
  <si>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</si>
  <si>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</si>
  <si>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</si>
  <si>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</si>
  <si>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</si>
  <si>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</si>
  <si>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</si>
  <si>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</si>
  <si>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</si>
  <si>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</si>
  <si>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</si>
  <si>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</si>
  <si>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</si>
  <si>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</si>
  <si>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</si>
  <si>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</si>
  <si>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</si>
  <si>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</si>
  <si>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</si>
  <si>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</si>
  <si>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</si>
  <si>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</si>
  <si>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</si>
  <si>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</si>
  <si>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</si>
  <si>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</si>
  <si>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</si>
  <si>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</si>
  <si>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</si>
  <si>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</si>
  <si>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</si>
  <si>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</si>
  <si>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</si>
  <si>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</si>
  <si>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</si>
  <si>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</si>
  <si>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</si>
  <si>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</si>
  <si>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</si>
  <si>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</si>
  <si>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</si>
  <si>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</si>
  <si>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</si>
  <si>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</si>
  <si>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</si>
  <si>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</si>
  <si>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</si>
  <si>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</si>
  <si>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</si>
  <si>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</si>
  <si>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</si>
  <si>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</si>
  <si>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</si>
  <si>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</si>
  <si>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</si>
  <si>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</si>
  <si>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</si>
  <si>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</si>
  <si>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</si>
  <si>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</si>
  <si>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</si>
  <si>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</si>
  <si>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</si>
  <si>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</si>
  <si>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</si>
  <si>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</si>
  <si>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</si>
  <si>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</si>
  <si>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</si>
  <si>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</si>
  <si>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</si>
  <si>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</si>
  <si>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</si>
  <si>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</si>
  <si>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</si>
  <si>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</si>
  <si>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</si>
  <si>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</si>
  <si>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</si>
  <si>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</si>
  <si>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</si>
  <si>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</si>
  <si>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</si>
  <si>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</si>
  <si>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</si>
  <si>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</si>
  <si>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</si>
  <si>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</si>
  <si>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</si>
  <si>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</si>
  <si>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</si>
  <si>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</si>
  <si>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</si>
  <si>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</si>
  <si>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</si>
  <si>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</si>
  <si>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</si>
  <si>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</si>
  <si>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</si>
  <si>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</si>
  <si>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</si>
  <si>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</si>
  <si>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</si>
  <si>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</si>
  <si>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</si>
  <si>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</si>
  <si>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</si>
  <si>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</si>
  <si>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</si>
  <si>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</si>
  <si>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</si>
  <si>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</si>
  <si>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</si>
  <si>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</si>
  <si>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</si>
  <si>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</si>
  <si>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</si>
  <si>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</si>
  <si>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</si>
  <si>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</si>
  <si>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</si>
  <si>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</si>
  <si>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</si>
  <si>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</si>
  <si>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</si>
  <si>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</si>
  <si>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</si>
  <si>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</si>
  <si>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</si>
  <si>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</si>
  <si>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</si>
  <si>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</si>
  <si>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</si>
  <si>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</si>
  <si>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</si>
  <si>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</si>
  <si>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</si>
  <si>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</si>
  <si>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</si>
  <si>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</si>
  <si>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</si>
  <si>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</si>
  <si>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</si>
  <si>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</si>
  <si>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</si>
  <si>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</si>
  <si>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</si>
  <si>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</si>
  <si>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</si>
  <si>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</si>
  <si>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</si>
  <si>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</si>
  <si>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</si>
  <si>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</si>
  <si>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</si>
  <si>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</si>
  <si>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</si>
  <si>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</si>
  <si>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</si>
  <si>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</si>
  <si>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</si>
  <si>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</si>
  <si>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</si>
  <si>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</si>
  <si>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</si>
  <si>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</si>
  <si>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</si>
  <si>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</si>
  <si>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</si>
  <si>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</si>
  <si>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</si>
  <si>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</si>
  <si>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</si>
  <si>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</si>
  <si>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</si>
  <si>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</si>
  <si>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</si>
  <si>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</si>
  <si>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</si>
  <si>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</si>
  <si>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</si>
  <si>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</si>
  <si>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</si>
  <si>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</si>
  <si>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</si>
  <si>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</si>
  <si>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</si>
  <si>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</si>
  <si>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</si>
  <si>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</si>
  <si>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</si>
  <si>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</si>
  <si>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</si>
  <si>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</si>
  <si>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</si>
  <si>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</si>
  <si>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</si>
  <si>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</si>
  <si>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</si>
  <si>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</si>
  <si>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</si>
  <si>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</si>
  <si>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</si>
  <si>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</si>
  <si>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</si>
  <si>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</si>
  <si>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</si>
  <si>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</si>
  <si>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</si>
  <si>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</si>
  <si>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</si>
  <si>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</si>
  <si>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</si>
  <si>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</si>
  <si>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</si>
  <si>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</si>
  <si>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</si>
  <si>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</si>
  <si>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</si>
  <si>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</si>
  <si>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</si>
  <si>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</si>
  <si>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</si>
  <si>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</si>
  <si>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</si>
  <si>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</si>
  <si>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</si>
  <si>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</si>
  <si>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</si>
  <si>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</si>
  <si>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</si>
  <si>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</si>
  <si>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</si>
  <si>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</si>
  <si>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</si>
  <si>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</si>
  <si>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</si>
  <si>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</si>
  <si>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</si>
  <si>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</si>
  <si>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</si>
  <si>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</si>
  <si>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</si>
  <si>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</si>
  <si>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</si>
  <si>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</si>
  <si>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</si>
  <si>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</si>
  <si>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</si>
  <si>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</si>
  <si>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</si>
  <si>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</si>
  <si>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</si>
  <si>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</si>
  <si>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</si>
  <si>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</si>
  <si>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</si>
  <si>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</si>
  <si>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</si>
  <si>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</si>
  <si>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</si>
  <si>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</si>
  <si>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</si>
  <si>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</si>
  <si>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</si>
  <si>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</si>
  <si>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</si>
  <si>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</si>
  <si>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</si>
  <si>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</si>
  <si>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</si>
  <si>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</si>
  <si>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</si>
  <si>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</si>
  <si>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</si>
  <si>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</si>
  <si>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</si>
  <si>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</si>
  <si>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</si>
  <si>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</si>
  <si>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</si>
  <si>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</si>
  <si>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</si>
  <si>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</si>
  <si>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</si>
  <si>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</si>
  <si>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</si>
  <si>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</si>
  <si>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</si>
  <si>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</si>
  <si>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</si>
  <si>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</si>
  <si>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</si>
  <si>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</si>
  <si>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</si>
  <si>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</si>
  <si>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</si>
  <si>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</si>
  <si>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</si>
  <si>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</si>
  <si>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</si>
  <si>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</si>
  <si>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</si>
  <si>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</si>
  <si>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</si>
  <si>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</si>
  <si>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</si>
  <si>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</si>
  <si>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</si>
  <si>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</si>
  <si>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</si>
  <si>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</si>
  <si>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</si>
  <si>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</si>
  <si>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</si>
  <si>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</si>
  <si>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</si>
  <si>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</si>
  <si>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</si>
  <si>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</si>
  <si>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</si>
  <si>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</si>
  <si>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</si>
  <si>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</si>
  <si>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</si>
  <si>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</si>
  <si>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</si>
  <si>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</si>
  <si>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</si>
  <si>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</si>
  <si>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</si>
  <si>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</si>
  <si>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</si>
  <si>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</si>
  <si>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</si>
  <si>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</si>
  <si>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</si>
  <si>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</si>
  <si>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</si>
  <si>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</si>
  <si>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</si>
  <si>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</si>
  <si>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</si>
  <si>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</si>
  <si>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</si>
  <si>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</si>
  <si>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</si>
  <si>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</si>
  <si>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</si>
  <si>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</si>
  <si>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</si>
  <si>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</si>
  <si>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</si>
  <si>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</si>
  <si>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</si>
  <si>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</si>
  <si>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</si>
  <si>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</si>
  <si>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</si>
  <si>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</si>
  <si>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</si>
  <si>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</si>
  <si>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</si>
  <si>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</si>
  <si>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</si>
  <si>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</si>
  <si>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</si>
  <si>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</si>
  <si>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</si>
  <si>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</si>
  <si>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</si>
  <si>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</si>
  <si>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</si>
  <si>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</si>
  <si>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</si>
  <si>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</si>
  <si>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</si>
  <si>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</si>
  <si>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</si>
  <si>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</si>
  <si>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</si>
  <si>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</si>
  <si>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</si>
  <si>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</si>
  <si>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</si>
  <si>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</si>
  <si>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</si>
  <si>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</si>
  <si>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</si>
  <si>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</si>
  <si>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</si>
  <si>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</si>
  <si>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</si>
  <si>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</si>
  <si>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</si>
  <si>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</si>
  <si>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</si>
  <si>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</si>
  <si>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</si>
  <si>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</si>
  <si>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</si>
  <si>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</si>
  <si>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</si>
  <si>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</si>
  <si>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</si>
  <si>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</si>
  <si>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</si>
  <si>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</si>
  <si>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</si>
  <si>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</si>
  <si>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</si>
  <si>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</si>
  <si>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</si>
  <si>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</si>
  <si>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</si>
  <si>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</si>
  <si>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</si>
  <si>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</si>
  <si>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</si>
  <si>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</si>
  <si>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</si>
  <si>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</si>
  <si>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</si>
  <si>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</si>
  <si>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</si>
  <si>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</si>
  <si>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</si>
  <si>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</si>
  <si>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</si>
  <si>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</si>
  <si>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</si>
  <si>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</si>
  <si>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</si>
  <si>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</si>
  <si>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</si>
  <si>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</si>
  <si>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</si>
  <si>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</si>
  <si>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</si>
  <si>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</si>
  <si>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</si>
  <si>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</si>
  <si>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</si>
  <si>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</si>
  <si>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</si>
  <si>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</si>
  <si>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</si>
  <si>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</si>
  <si>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</si>
  <si>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</si>
  <si>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</si>
  <si>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</si>
  <si>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</si>
  <si>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</si>
  <si>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</si>
  <si>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</si>
  <si>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</si>
  <si>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</si>
  <si>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</si>
  <si>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</si>
  <si>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</si>
  <si>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</si>
  <si>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</si>
  <si>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</si>
  <si>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</si>
  <si>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</si>
  <si>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</si>
  <si>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</si>
  <si>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</si>
  <si>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</si>
  <si>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</si>
  <si>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</si>
  <si>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</si>
  <si>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</si>
  <si>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</si>
  <si>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</si>
  <si>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</si>
  <si>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</si>
  <si>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</si>
  <si>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</si>
  <si>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</si>
  <si>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</si>
  <si>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</si>
  <si>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</si>
  <si>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</si>
  <si>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</si>
  <si>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</si>
  <si>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</si>
  <si>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</si>
  <si>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</si>
  <si>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</si>
  <si>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</si>
  <si>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</si>
  <si>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</si>
  <si>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</si>
  <si>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</si>
  <si>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</si>
  <si>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</si>
  <si>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</si>
  <si>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</si>
  <si>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</si>
  <si>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</si>
  <si>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</si>
  <si>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</si>
  <si>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</si>
  <si>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</si>
  <si>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</si>
  <si>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</si>
  <si>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</si>
  <si>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</si>
  <si>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</si>
  <si>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</si>
  <si>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</si>
  <si>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</si>
  <si>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</si>
  <si>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</si>
  <si>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</si>
  <si>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</si>
  <si>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</si>
  <si>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</si>
  <si>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</si>
  <si>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</si>
  <si>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</si>
  <si>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</si>
  <si>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</si>
  <si>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</si>
  <si>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</si>
  <si>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</si>
  <si>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</si>
  <si>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</si>
  <si>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</si>
  <si>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</si>
  <si>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</si>
  <si>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</si>
  <si>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</si>
  <si>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</si>
  <si>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</si>
  <si>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</si>
  <si>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</si>
  <si>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</si>
  <si>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</si>
  <si>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</si>
  <si>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</si>
  <si>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</si>
  <si>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</si>
  <si>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</si>
  <si>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</si>
  <si>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</si>
  <si>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</si>
  <si>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</si>
  <si>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</si>
  <si>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</si>
  <si>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</si>
  <si>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</si>
  <si>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</si>
  <si>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</si>
  <si>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</si>
  <si>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</si>
  <si>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</si>
  <si>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</si>
  <si>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</si>
  <si>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</si>
  <si>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</si>
  <si>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</si>
  <si>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</si>
  <si>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</si>
  <si>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</si>
  <si>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</si>
  <si>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</si>
  <si>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</si>
  <si>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</si>
  <si>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</si>
  <si>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</si>
  <si>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</si>
  <si>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</si>
  <si>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</si>
  <si>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</si>
  <si>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</si>
  <si>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</si>
  <si>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</si>
  <si>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</si>
  <si>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</si>
  <si>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</si>
  <si>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</si>
  <si>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</si>
  <si>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</si>
  <si>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</si>
  <si>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</si>
  <si>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</si>
  <si>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</si>
  <si>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</si>
  <si>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</si>
  <si>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</si>
  <si>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</si>
  <si>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</si>
  <si>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</si>
  <si>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</si>
  <si>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</si>
  <si>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</si>
  <si>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</si>
  <si>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</si>
  <si>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</si>
  <si>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</si>
  <si>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</si>
  <si>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</si>
  <si>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</si>
  <si>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</si>
  <si>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</si>
  <si>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</si>
  <si>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</si>
  <si>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</si>
  <si>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</si>
  <si>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</si>
  <si>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</si>
  <si>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</si>
  <si>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</si>
  <si>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</si>
  <si>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</si>
  <si>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</si>
  <si>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</si>
  <si>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</si>
  <si>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</si>
  <si>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</si>
  <si>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</si>
  <si>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</si>
  <si>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</si>
  <si>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</si>
  <si>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</si>
  <si>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</si>
  <si>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</si>
  <si>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</si>
  <si>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</si>
  <si>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</si>
  <si>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</si>
  <si>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</si>
  <si>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</si>
  <si>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</si>
  <si>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</si>
  <si>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</si>
  <si>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</si>
  <si>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</si>
  <si>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</si>
  <si>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</si>
  <si>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</si>
  <si>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</si>
  <si>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</si>
  <si>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</si>
  <si>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</si>
  <si>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</si>
  <si>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</si>
  <si>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</si>
  <si>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</si>
  <si>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</si>
  <si>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</si>
  <si>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</si>
  <si>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</si>
  <si>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</si>
  <si>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</si>
  <si>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</si>
  <si>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</si>
  <si>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</si>
  <si>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</si>
  <si>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</si>
  <si>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</si>
  <si>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</si>
  <si>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</si>
  <si>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</si>
  <si>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</si>
  <si>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</si>
  <si>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</si>
  <si>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</si>
  <si>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</si>
  <si>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</si>
  <si>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</si>
  <si>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</si>
  <si>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</si>
  <si>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</si>
  <si>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</si>
  <si>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</si>
  <si>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</si>
  <si>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</si>
  <si>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</si>
  <si>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</si>
  <si>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</si>
  <si>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</si>
  <si>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</si>
  <si>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</si>
  <si>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</si>
  <si>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</si>
  <si>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</si>
  <si>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</si>
  <si>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</si>
  <si>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</si>
  <si>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</si>
  <si>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</si>
  <si>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</si>
  <si>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</si>
  <si>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</si>
  <si>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</si>
  <si>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</si>
  <si>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</si>
  <si>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</si>
  <si>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</si>
  <si>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</si>
  <si>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</si>
  <si>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</si>
  <si>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</si>
  <si>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</si>
  <si>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</si>
  <si>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</si>
  <si>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</si>
  <si>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</si>
  <si>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</si>
  <si>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</si>
  <si>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</si>
  <si>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</si>
  <si>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</si>
  <si>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</si>
  <si>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</si>
  <si>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</si>
  <si>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</si>
  <si>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</si>
  <si>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</si>
  <si>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</si>
  <si>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</si>
  <si>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</si>
  <si>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</si>
  <si>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</si>
  <si>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</si>
  <si>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</si>
  <si>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</si>
  <si>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</si>
  <si>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</si>
  <si>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</si>
  <si>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</si>
  <si>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</si>
  <si>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</si>
  <si>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</si>
  <si>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</si>
  <si>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</si>
  <si>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</si>
  <si>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</si>
  <si>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</si>
  <si>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</si>
  <si>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</si>
  <si>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</si>
  <si>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</si>
  <si>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</si>
  <si>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</si>
  <si>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</si>
  <si>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</si>
  <si>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</si>
  <si>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</si>
  <si>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</si>
  <si>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</si>
  <si>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</si>
  <si>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</si>
  <si>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</si>
  <si>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</si>
  <si>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</si>
  <si>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</si>
  <si>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</si>
  <si>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</si>
  <si>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</si>
  <si>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</si>
  <si>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</si>
  <si>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</si>
  <si>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</si>
  <si>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</si>
  <si>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</si>
  <si>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</si>
  <si>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</si>
  <si>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</si>
  <si>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</si>
  <si>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</si>
  <si>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</si>
  <si>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</si>
  <si>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</si>
  <si>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</si>
  <si>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</si>
  <si>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</si>
  <si>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</si>
  <si>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</si>
  <si>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</si>
  <si>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</si>
  <si>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</si>
  <si>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</si>
  <si>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</si>
  <si>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</si>
  <si>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</si>
  <si>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</si>
  <si>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</si>
  <si>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</si>
  <si>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</si>
  <si>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</si>
  <si>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</si>
  <si>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</si>
  <si>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</si>
  <si>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</si>
  <si>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</si>
  <si>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</si>
  <si>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</si>
  <si>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</si>
  <si>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</si>
  <si>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</si>
  <si>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</si>
  <si>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</si>
  <si>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</si>
  <si>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</si>
  <si>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</si>
  <si>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</si>
  <si>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</si>
  <si>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</si>
  <si>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</si>
  <si>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</si>
  <si>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</si>
  <si>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</si>
  <si>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</si>
  <si>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</si>
  <si>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</si>
  <si>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</si>
  <si>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</si>
  <si>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</si>
  <si>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</si>
  <si>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</si>
  <si>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</si>
  <si>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</si>
  <si>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</si>
  <si>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</si>
  <si>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</si>
  <si>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</si>
  <si>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</si>
  <si>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</si>
  <si>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</si>
  <si>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</si>
  <si>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</si>
  <si>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</si>
  <si>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</si>
  <si>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</si>
  <si>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</si>
  <si>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</si>
  <si>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</si>
  <si>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</si>
  <si>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</si>
  <si>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</si>
  <si>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</si>
  <si>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</si>
  <si>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</si>
  <si>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</si>
  <si>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</si>
  <si>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</si>
  <si>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</si>
  <si>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</si>
  <si>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</si>
  <si>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</si>
  <si>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</si>
  <si>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</si>
  <si>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</si>
  <si>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</si>
  <si>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</si>
  <si>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</si>
  <si>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</si>
  <si>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</si>
  <si>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</si>
  <si>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</si>
  <si>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</si>
  <si>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</si>
  <si>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</si>
  <si>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</si>
  <si>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</si>
  <si>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</si>
  <si>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</si>
  <si>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</si>
  <si>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</si>
  <si>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</si>
  <si>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</si>
  <si>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</si>
  <si>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</si>
  <si>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</si>
  <si>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</si>
  <si>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</si>
  <si>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</si>
  <si>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</si>
  <si>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</si>
  <si>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</si>
  <si>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</si>
  <si>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</si>
  <si>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</si>
  <si>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</si>
  <si>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</si>
  <si>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</si>
  <si>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</si>
  <si>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</si>
  <si>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</si>
  <si>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</si>
  <si>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</si>
  <si>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</si>
  <si>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</si>
  <si>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</si>
  <si>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</si>
  <si>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</si>
  <si>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</si>
  <si>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</si>
  <si>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</si>
  <si>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</si>
  <si>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</si>
  <si>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</si>
  <si>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</si>
  <si>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</si>
  <si>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</si>
  <si>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</si>
  <si>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</si>
  <si>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</si>
  <si>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</si>
  <si>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</si>
  <si>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</si>
  <si>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</si>
  <si>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</si>
  <si>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</si>
  <si>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</si>
  <si>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</si>
  <si>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</si>
  <si>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</si>
  <si>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</si>
  <si>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</si>
  <si>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</si>
  <si>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</si>
  <si>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</si>
  <si>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</si>
  <si>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</si>
  <si>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</si>
  <si>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</si>
  <si>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</si>
  <si>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</si>
  <si>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</si>
  <si>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</si>
  <si>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</si>
  <si>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</si>
  <si>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</si>
  <si>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</si>
  <si>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</si>
  <si>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</si>
  <si>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</si>
  <si>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</si>
  <si>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</si>
  <si>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</si>
  <si>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</si>
  <si>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</si>
  <si>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</si>
  <si>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</si>
  <si>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</si>
  <si>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</si>
  <si>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</si>
  <si>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</si>
  <si>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</si>
  <si>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</si>
  <si>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</si>
  <si>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</si>
  <si>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</si>
  <si>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</si>
  <si>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</si>
  <si>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</si>
  <si>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</si>
  <si>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</si>
  <si>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</si>
  <si>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</si>
  <si>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</si>
  <si>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</si>
  <si>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</si>
  <si>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</si>
  <si>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</si>
  <si>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</si>
  <si>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</si>
  <si>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</si>
  <si>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</si>
  <si>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</si>
  <si>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</si>
  <si>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</si>
  <si>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</si>
  <si>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</si>
  <si>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</si>
  <si>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</si>
  <si>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</si>
  <si>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</si>
  <si>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</si>
  <si>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</si>
  <si>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</si>
  <si>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</si>
  <si>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</si>
  <si>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</si>
  <si>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</si>
  <si>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</si>
  <si>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</si>
  <si>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</si>
  <si>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</si>
  <si>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</si>
  <si>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</si>
  <si>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</si>
  <si>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</si>
  <si>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</si>
  <si>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</si>
  <si>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</si>
  <si>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</si>
  <si>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</si>
  <si>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</si>
  <si>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</si>
  <si>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</si>
  <si>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</si>
  <si>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</si>
  <si>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</si>
  <si>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</si>
  <si>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</si>
  <si>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</si>
  <si>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</si>
  <si>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</si>
  <si>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</si>
  <si>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</si>
  <si>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</si>
  <si>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</si>
  <si>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</si>
  <si>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</si>
  <si>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</si>
  <si>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</si>
  <si>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</si>
  <si>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</si>
  <si>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</si>
  <si>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</si>
  <si>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</si>
  <si>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</si>
  <si>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</si>
  <si>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</si>
  <si>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</si>
  <si>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</si>
  <si>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</si>
  <si>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</si>
  <si>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</si>
  <si>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</si>
  <si>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</si>
  <si>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</si>
  <si>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</si>
  <si>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</si>
  <si>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</si>
  <si>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</si>
  <si>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</si>
  <si>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</si>
  <si>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</si>
  <si>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</si>
  <si>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</si>
  <si>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</si>
  <si>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</si>
  <si>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</si>
  <si>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</si>
  <si>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</si>
  <si>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</si>
  <si>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</si>
  <si>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</si>
  <si>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</si>
  <si>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</si>
  <si>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</si>
  <si>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</si>
  <si>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</si>
  <si>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</si>
  <si>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</si>
  <si>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</si>
  <si>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</si>
  <si>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</si>
  <si>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</si>
  <si>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</si>
  <si>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</si>
  <si>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</si>
  <si>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</si>
  <si>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</si>
  <si>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</si>
  <si>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</si>
  <si>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</si>
  <si>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</si>
  <si>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</si>
  <si>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</si>
  <si>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</si>
  <si>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</si>
  <si>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</si>
  <si>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</si>
  <si>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</si>
  <si>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</si>
  <si>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</si>
  <si>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</si>
  <si>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</si>
  <si>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</si>
  <si>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</si>
  <si>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</si>
  <si>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</si>
  <si>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</si>
  <si>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</si>
  <si>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</si>
  <si>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</si>
  <si>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</si>
  <si>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</si>
  <si>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</si>
  <si>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</si>
  <si>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</si>
  <si>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</si>
  <si>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</si>
  <si>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</si>
  <si>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</si>
  <si>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</si>
  <si>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</si>
  <si>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</si>
  <si>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</si>
  <si>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</si>
  <si>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</si>
  <si>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</si>
  <si>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</si>
  <si>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</si>
  <si>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</si>
  <si>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</si>
  <si>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</si>
  <si>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</si>
  <si>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</si>
  <si>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</si>
  <si>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</si>
  <si>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</si>
  <si>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</si>
  <si>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</si>
  <si>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</si>
  <si>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</si>
  <si>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</si>
  <si>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</si>
  <si>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</si>
  <si>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</si>
  <si>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</si>
  <si>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</si>
  <si>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</si>
  <si>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</si>
  <si>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</si>
  <si>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</si>
  <si>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</si>
  <si>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</si>
  <si>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</si>
  <si>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</si>
  <si>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</si>
  <si>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</si>
  <si>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</si>
  <si>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</si>
  <si>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</si>
  <si>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</si>
  <si>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</si>
  <si>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</si>
  <si>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</si>
  <si>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</si>
  <si>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</si>
  <si>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</si>
  <si>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</si>
  <si>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</si>
  <si>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</si>
  <si>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</si>
  <si>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</si>
  <si>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</si>
  <si>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</si>
  <si>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</si>
  <si>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</si>
  <si>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</si>
  <si>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</si>
  <si>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</si>
  <si>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</si>
  <si>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</si>
  <si>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</si>
  <si>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</si>
  <si>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</si>
  <si>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</si>
  <si>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</si>
  <si>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</si>
  <si>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</si>
  <si>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</si>
  <si>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</si>
  <si>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</si>
  <si>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</si>
  <si>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</si>
  <si>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</si>
  <si>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</si>
  <si>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</si>
  <si>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</si>
  <si>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</si>
  <si>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</si>
  <si>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</si>
  <si>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</si>
  <si>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</si>
  <si>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</si>
  <si>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</si>
  <si>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</si>
  <si>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</si>
  <si>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</si>
  <si>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</si>
  <si>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</si>
  <si>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</si>
  <si>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</si>
  <si>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</si>
  <si>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</si>
  <si>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</si>
  <si>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</si>
  <si>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</si>
  <si>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</si>
  <si>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</si>
  <si>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</si>
  <si>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</si>
  <si>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</si>
  <si>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</si>
  <si>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</si>
  <si>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</si>
  <si>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</si>
  <si>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</si>
  <si>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</si>
  <si>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</si>
  <si>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</si>
  <si>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</si>
  <si>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</si>
  <si>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</si>
  <si>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</si>
  <si>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</si>
  <si>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</si>
  <si>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</si>
  <si>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</si>
  <si>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</si>
  <si>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</si>
  <si>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</si>
  <si>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</si>
  <si>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</si>
  <si>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</si>
  <si>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</si>
  <si>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</si>
  <si>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</si>
  <si>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</si>
  <si>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</si>
  <si>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</si>
  <si>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</si>
  <si>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</si>
  <si>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</si>
  <si>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</si>
  <si>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</si>
  <si>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</si>
  <si>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</si>
  <si>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</si>
  <si>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</si>
  <si>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</si>
  <si>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</si>
  <si>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</si>
  <si>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</si>
  <si>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</si>
  <si>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</si>
  <si>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</si>
  <si>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</si>
  <si>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</si>
  <si>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</si>
  <si>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</si>
  <si>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</si>
  <si>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</si>
  <si>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</si>
  <si>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</si>
  <si>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</si>
  <si>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</si>
  <si>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</si>
  <si>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</si>
  <si>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</si>
  <si>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</si>
  <si>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</si>
  <si>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</si>
  <si>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</si>
  <si>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</si>
  <si>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</si>
  <si>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</si>
  <si>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</si>
  <si>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</si>
  <si>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</si>
  <si>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</si>
  <si>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</si>
  <si>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</si>
  <si>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</si>
  <si>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</si>
  <si>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</si>
  <si>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</si>
  <si>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</si>
  <si>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</si>
  <si>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</si>
  <si>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</si>
  <si>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</si>
  <si>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</si>
  <si>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</si>
  <si>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</si>
  <si>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</si>
  <si>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</si>
  <si>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</si>
  <si>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</si>
  <si>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</si>
  <si>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</si>
  <si>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</si>
  <si>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</si>
  <si>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</si>
  <si>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</si>
  <si>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</si>
  <si>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</si>
  <si>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</si>
  <si>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</si>
  <si>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</si>
  <si>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</si>
  <si>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</si>
  <si>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</si>
  <si>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</si>
  <si>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</si>
  <si>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</si>
  <si>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</si>
  <si>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</si>
  <si>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</si>
  <si>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</si>
  <si>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</si>
  <si>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</si>
  <si>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</si>
  <si>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</si>
  <si>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</si>
  <si>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</si>
  <si>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</si>
  <si>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</si>
  <si>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</si>
  <si>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</si>
  <si>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</si>
  <si>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</si>
  <si>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</si>
  <si>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</si>
  <si>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</si>
  <si>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</si>
  <si>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</si>
  <si>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</si>
  <si>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</si>
  <si>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</si>
  <si>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</si>
  <si>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</si>
  <si>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</si>
  <si>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</si>
  <si>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</si>
  <si>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</si>
  <si>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</si>
  <si>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</si>
  <si>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</si>
  <si>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</si>
  <si>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</si>
  <si>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</si>
  <si>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</si>
  <si>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</si>
  <si>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</si>
  <si>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</si>
  <si>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</si>
  <si>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</si>
  <si>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</si>
  <si>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</si>
  <si>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</si>
  <si>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</si>
  <si>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</si>
  <si>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</si>
  <si>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</si>
  <si>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</si>
  <si>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</si>
  <si>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</si>
  <si>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</si>
  <si>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</si>
  <si>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</si>
  <si>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</si>
  <si>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</si>
  <si>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</si>
  <si>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</si>
  <si>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</si>
  <si>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</si>
  <si>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</si>
  <si>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</si>
  <si>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</si>
  <si>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</si>
  <si>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</si>
  <si>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</si>
  <si>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</si>
  <si>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</si>
  <si>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</si>
  <si>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</si>
  <si>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</si>
  <si>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</si>
  <si>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</si>
  <si>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</si>
  <si>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</si>
  <si>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</si>
  <si>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</si>
  <si>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</si>
  <si>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</si>
  <si>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</si>
  <si>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</si>
  <si>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</si>
  <si>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</si>
  <si>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</si>
  <si>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</si>
  <si>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</si>
  <si>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</si>
  <si>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</si>
  <si>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</si>
  <si>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</si>
  <si>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</si>
  <si>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</si>
  <si>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</si>
  <si>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</si>
  <si>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</si>
  <si>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</si>
  <si>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</si>
  <si>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</si>
  <si>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</si>
  <si>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</si>
  <si>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</si>
  <si>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</si>
  <si>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</si>
  <si>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</si>
  <si>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</si>
  <si>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</si>
  <si>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</si>
  <si>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</si>
  <si>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</si>
  <si>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</si>
  <si>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</si>
  <si>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</si>
  <si>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</si>
  <si>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</si>
  <si>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</si>
  <si>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</si>
  <si>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</si>
  <si>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</si>
  <si>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</si>
  <si>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</si>
  <si>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</si>
  <si>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</si>
  <si>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</si>
  <si>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</si>
  <si>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</si>
  <si>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</si>
  <si>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</si>
  <si>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</si>
  <si>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</si>
  <si>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</si>
  <si>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</si>
  <si>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</si>
  <si>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</si>
  <si>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</si>
  <si>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</si>
  <si>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</si>
  <si>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</si>
  <si>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</si>
  <si>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</si>
  <si>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</si>
  <si>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</si>
  <si>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</si>
  <si>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</si>
  <si>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</si>
  <si>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</si>
  <si>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</si>
  <si>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</si>
  <si>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</si>
  <si>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</si>
  <si>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</si>
  <si>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</si>
  <si>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</si>
  <si>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</si>
  <si>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</si>
  <si>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</si>
  <si>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</si>
  <si>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</si>
  <si>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</si>
  <si>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</si>
  <si>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</si>
  <si>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</si>
  <si>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</si>
  <si>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</si>
  <si>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</si>
  <si>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</si>
  <si>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</si>
  <si>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</si>
  <si>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</si>
  <si>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</si>
  <si>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</si>
  <si>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</si>
  <si>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</si>
  <si>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</si>
  <si>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</si>
  <si>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</si>
  <si>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</si>
  <si>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</si>
  <si>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</si>
  <si>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</si>
  <si>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</si>
  <si>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</si>
  <si>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</si>
  <si>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</si>
  <si>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</si>
  <si>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</si>
  <si>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</si>
  <si>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</si>
  <si>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</si>
  <si>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</si>
  <si>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</si>
  <si>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</si>
  <si>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</si>
  <si>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</si>
  <si>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</si>
  <si>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</si>
  <si>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</si>
  <si>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</si>
  <si>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</si>
  <si>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</si>
  <si>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</si>
  <si>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</si>
  <si>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</si>
  <si>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</si>
  <si>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</si>
  <si>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</si>
  <si>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</si>
  <si>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</si>
  <si>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</si>
  <si>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</si>
  <si>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</si>
  <si>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</si>
  <si>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</si>
  <si>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</si>
  <si>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</si>
  <si>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</si>
  <si>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</si>
  <si>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</si>
  <si>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</si>
  <si>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</si>
  <si>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</si>
  <si>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</si>
  <si>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</si>
  <si>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</si>
  <si>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</si>
  <si>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</si>
  <si>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</si>
  <si>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</si>
  <si>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</si>
  <si>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</si>
  <si>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</si>
  <si>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</si>
  <si>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</si>
  <si>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</si>
  <si>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</si>
  <si>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</si>
  <si>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</si>
  <si>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</si>
  <si>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</si>
  <si>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</si>
  <si>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</si>
  <si>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</si>
  <si>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</si>
  <si>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</si>
  <si>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</si>
  <si>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</si>
  <si>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</si>
  <si>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</si>
  <si>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</si>
  <si>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</si>
  <si>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</si>
  <si>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</si>
  <si>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</si>
  <si>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</si>
  <si>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</si>
  <si>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</si>
  <si>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</si>
  <si>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</si>
  <si>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</si>
  <si>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</si>
  <si>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</si>
  <si>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</si>
  <si>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</si>
  <si>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</si>
  <si>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</si>
  <si>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</si>
  <si>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</si>
  <si>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</si>
  <si>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</si>
  <si>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</si>
  <si>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</si>
  <si>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</si>
  <si>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</si>
  <si>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</si>
  <si>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</si>
  <si>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</si>
  <si>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</si>
  <si>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</si>
  <si>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</si>
  <si>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</si>
  <si>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</si>
  <si>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</si>
  <si>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</si>
  <si>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</si>
  <si>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</si>
  <si>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</si>
  <si>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</si>
  <si>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</si>
  <si>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</si>
  <si>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</si>
  <si>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</si>
  <si>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</si>
  <si>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</si>
  <si>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</si>
  <si>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</si>
  <si>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</si>
  <si>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</si>
  <si>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</si>
  <si>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</si>
  <si>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</si>
  <si>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</si>
  <si>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</si>
  <si>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</si>
  <si>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</si>
  <si>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</si>
  <si>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</si>
  <si>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</si>
  <si>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</si>
  <si>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</si>
  <si>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</si>
  <si>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</si>
  <si>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</si>
  <si>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</si>
  <si>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</si>
  <si>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</si>
  <si>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</si>
  <si>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</si>
  <si>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</si>
  <si>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</si>
  <si>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</si>
  <si>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</si>
  <si>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</si>
  <si>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</si>
  <si>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</si>
  <si>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</si>
  <si>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</si>
  <si>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</si>
  <si>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</si>
  <si>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</si>
  <si>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</si>
  <si>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</si>
  <si>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</si>
  <si>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</si>
  <si>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</si>
  <si>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</si>
  <si>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</si>
  <si>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</si>
  <si>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</si>
  <si>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</si>
  <si>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</si>
  <si>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</si>
  <si>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</si>
  <si>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</si>
  <si>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</si>
  <si>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</si>
  <si>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</si>
  <si>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</si>
  <si>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</si>
  <si>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</si>
  <si>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</si>
  <si>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</si>
  <si>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</si>
  <si>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</si>
  <si>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</si>
  <si>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</si>
  <si>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</si>
  <si>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</si>
  <si>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</si>
  <si>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</si>
  <si>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</si>
  <si>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</si>
  <si>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</si>
  <si>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</si>
  <si>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</si>
  <si>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</si>
  <si>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</si>
  <si>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</si>
  <si>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</si>
  <si>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</si>
  <si>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</si>
  <si>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</si>
  <si>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</si>
  <si>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</si>
  <si>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</si>
  <si>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</si>
  <si>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</si>
  <si>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</si>
  <si>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</si>
  <si>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</si>
  <si>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</si>
  <si>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</si>
  <si>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</si>
  <si>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</si>
  <si>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</si>
  <si>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</si>
  <si>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</si>
  <si>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</si>
  <si>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</si>
  <si>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</si>
  <si>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</si>
  <si>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</si>
  <si>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</si>
  <si>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</si>
  <si>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</si>
  <si>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</si>
  <si>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</si>
  <si>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</si>
  <si>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</si>
  <si>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</si>
  <si>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</si>
  <si>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</si>
  <si>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</si>
  <si>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</si>
  <si>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</si>
  <si>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</si>
  <si>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</si>
  <si>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</si>
  <si>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</si>
  <si>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</si>
  <si>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</si>
  <si>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</si>
  <si>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</si>
  <si>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</si>
  <si>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</si>
  <si>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</si>
  <si>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</si>
  <si>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</si>
  <si>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</si>
  <si>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</si>
  <si>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</si>
  <si>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</si>
  <si>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</si>
  <si>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</si>
  <si>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</si>
  <si>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</si>
  <si>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</si>
  <si>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</si>
  <si>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</si>
  <si>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</si>
  <si>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</si>
  <si>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</si>
  <si>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</si>
  <si>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</si>
  <si>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</si>
  <si>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</si>
  <si>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</si>
  <si>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</si>
  <si>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</si>
  <si>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</si>
  <si>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</si>
  <si>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</si>
  <si>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</si>
  <si>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</si>
  <si>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</si>
  <si>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</si>
  <si>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</si>
  <si>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</si>
  <si>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</si>
  <si>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</si>
  <si>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</si>
  <si>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</si>
  <si>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</si>
  <si>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</si>
  <si>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</si>
  <si>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</si>
  <si>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</si>
  <si>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</si>
  <si>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</si>
  <si>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</si>
  <si>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</si>
  <si>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</si>
  <si>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</si>
  <si>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</si>
  <si>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</si>
  <si>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</si>
  <si>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</si>
  <si>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</si>
  <si>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</si>
  <si>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</si>
  <si>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</si>
  <si>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</si>
  <si>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</si>
  <si>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</si>
  <si>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</si>
  <si>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</si>
  <si>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</si>
  <si>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</si>
  <si>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</si>
  <si>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</si>
  <si>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</si>
  <si>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</si>
  <si>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</si>
  <si>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</si>
  <si>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</si>
  <si>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</si>
  <si>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</si>
  <si>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</si>
  <si>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</si>
  <si>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</si>
  <si>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</si>
  <si>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</si>
  <si>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</si>
  <si>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</si>
  <si>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</si>
  <si>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</si>
  <si>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</si>
  <si>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</si>
  <si>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</si>
  <si>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</si>
  <si>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</si>
  <si>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</si>
  <si>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</si>
  <si>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</si>
  <si>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</si>
  <si>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</si>
  <si>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</si>
  <si>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</si>
  <si>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</si>
  <si>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</si>
  <si>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</si>
  <si>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</si>
  <si>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</si>
  <si>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</si>
  <si>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</si>
  <si>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</si>
  <si>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</si>
  <si>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</si>
  <si>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</si>
  <si>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</si>
  <si>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</si>
  <si>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</si>
  <si>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</si>
  <si>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</si>
  <si>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</si>
  <si>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</si>
  <si>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</si>
  <si>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</si>
  <si>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</si>
  <si>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</si>
  <si>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</si>
  <si>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</si>
  <si>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</si>
  <si>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</si>
  <si>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</si>
  <si>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</si>
  <si>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</si>
  <si>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</si>
  <si>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</si>
  <si>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</si>
  <si>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</si>
  <si>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</si>
  <si>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</si>
  <si>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</si>
  <si>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</si>
  <si>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</si>
  <si>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</si>
  <si>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</si>
  <si>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</si>
  <si>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</si>
  <si>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</si>
  <si>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</si>
  <si>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</si>
  <si>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</si>
  <si>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</si>
  <si>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</si>
  <si>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</si>
  <si>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</si>
  <si>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</si>
  <si>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</si>
  <si>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</si>
  <si>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</si>
  <si>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</si>
  <si>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</si>
  <si>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</si>
  <si>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</si>
  <si>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</si>
  <si>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</si>
  <si>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</si>
  <si>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</si>
  <si>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</si>
  <si>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</si>
  <si>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</si>
  <si>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</si>
  <si>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</si>
  <si>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</si>
  <si>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</si>
  <si>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</si>
  <si>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</si>
  <si>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</si>
  <si>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</si>
  <si>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</si>
  <si>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</si>
  <si>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</si>
  <si>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</si>
  <si>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</si>
  <si>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</si>
  <si>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</si>
  <si>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</si>
  <si>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</si>
  <si>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</si>
  <si>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</si>
  <si>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</si>
  <si>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</si>
  <si>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</si>
  <si>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</si>
  <si>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</si>
  <si>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</si>
  <si>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</si>
  <si>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</si>
  <si>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</si>
  <si>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</si>
  <si>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</si>
  <si>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</si>
  <si>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</si>
  <si>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</si>
  <si>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</si>
  <si>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</si>
  <si>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</si>
  <si>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</si>
  <si>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</si>
  <si>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</si>
  <si>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</si>
  <si>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</si>
  <si>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</si>
  <si>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</si>
  <si>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</si>
  <si>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</si>
  <si>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</si>
  <si>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</si>
  <si>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</si>
  <si>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</si>
  <si>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</si>
  <si>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</si>
  <si>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</si>
  <si>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</si>
  <si>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</si>
  <si>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</si>
  <si>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</si>
  <si>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</si>
  <si>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</si>
  <si>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</si>
  <si>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</si>
  <si>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</si>
  <si>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</si>
  <si>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</si>
  <si>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</si>
  <si>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</si>
  <si>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</si>
  <si>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</si>
  <si>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</si>
  <si>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</si>
  <si>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</si>
  <si>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</si>
  <si>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</si>
  <si>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</si>
  <si>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</si>
  <si>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</si>
  <si>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</si>
  <si>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</si>
  <si>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</si>
  <si>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</si>
  <si>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</si>
  <si>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</si>
  <si>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</si>
  <si>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</si>
  <si>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</si>
  <si>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</si>
  <si>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</si>
  <si>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</si>
  <si>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</si>
  <si>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</si>
  <si>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</si>
  <si>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</si>
  <si>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</si>
  <si>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</si>
  <si>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</si>
  <si>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</si>
  <si>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</si>
  <si>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</si>
  <si>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</si>
  <si>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</si>
  <si>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</si>
  <si>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</si>
  <si>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</si>
  <si>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</si>
  <si>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</si>
  <si>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</si>
  <si>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</si>
  <si>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</si>
  <si>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</si>
  <si>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</si>
  <si>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</si>
  <si>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</si>
  <si>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</si>
  <si>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</si>
  <si>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</si>
  <si>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</si>
  <si>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</si>
  <si>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</si>
  <si>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</si>
  <si>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</si>
  <si>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</si>
  <si>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</si>
  <si>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</si>
  <si>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</si>
  <si>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</si>
  <si>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</si>
  <si>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</si>
  <si>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</si>
  <si>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</si>
  <si>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</si>
  <si>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</si>
  <si>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</si>
  <si>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</si>
  <si>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</si>
  <si>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</si>
  <si>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</si>
  <si>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</si>
  <si>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</si>
  <si>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</si>
  <si>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</si>
  <si>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</si>
  <si>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</si>
  <si>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</si>
  <si>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</si>
  <si>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</si>
  <si>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</si>
  <si>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</si>
  <si>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</si>
  <si>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</si>
  <si>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</si>
  <si>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</si>
  <si>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</si>
  <si>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</si>
  <si>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</si>
  <si>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</si>
  <si>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</si>
  <si>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</si>
  <si>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</si>
  <si>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</si>
  <si>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</si>
  <si>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</si>
  <si>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</si>
  <si>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</si>
  <si>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</si>
  <si>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</si>
  <si>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</si>
  <si>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</si>
  <si>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</si>
  <si>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</si>
  <si>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</si>
  <si>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</si>
  <si>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</si>
  <si>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</si>
  <si>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</si>
  <si>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</si>
  <si>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</si>
  <si>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</si>
  <si>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</si>
  <si>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</si>
  <si>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</si>
  <si>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</si>
  <si>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</si>
  <si>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</si>
  <si>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</si>
  <si>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</si>
  <si>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</si>
  <si>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</si>
  <si>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</si>
  <si>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</si>
  <si>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</si>
  <si>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</si>
  <si>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</si>
  <si>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</si>
  <si>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</si>
  <si>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</si>
  <si>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</si>
  <si>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</si>
  <si>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</si>
  <si>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</si>
  <si>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</si>
  <si>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</si>
  <si>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</si>
  <si>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</si>
  <si>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</si>
  <si>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</si>
  <si>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</si>
  <si>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</si>
  <si>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</si>
  <si>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</si>
  <si>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</si>
  <si>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</si>
  <si>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</si>
  <si>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</si>
  <si>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</si>
  <si>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</si>
  <si>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</si>
  <si>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</si>
  <si>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</si>
  <si>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</si>
  <si>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</si>
  <si>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</si>
  <si>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</si>
  <si>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</si>
  <si>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</si>
  <si>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</si>
  <si>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</si>
  <si>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</si>
  <si>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</si>
  <si>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</si>
  <si>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</si>
  <si>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</si>
  <si>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</si>
  <si>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</si>
  <si>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</si>
  <si>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</si>
  <si>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</si>
  <si>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</si>
  <si>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</si>
  <si>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</si>
  <si>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</si>
  <si>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</si>
  <si>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</si>
  <si>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</si>
  <si>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</si>
  <si>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</si>
  <si>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</si>
  <si>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</si>
  <si>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</si>
  <si>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</si>
  <si>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</si>
  <si>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</si>
  <si>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</si>
  <si>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</si>
  <si>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</si>
  <si>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</si>
  <si>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</si>
  <si>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</si>
  <si>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</si>
  <si>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</si>
  <si>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</si>
  <si>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</si>
  <si>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</si>
  <si>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</si>
  <si>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</si>
  <si>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</si>
  <si>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</si>
  <si>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</si>
  <si>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</si>
  <si>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</si>
  <si>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</si>
  <si>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</si>
  <si>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</si>
  <si>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</si>
  <si>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</si>
  <si>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</si>
  <si>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</si>
  <si>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</si>
  <si>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</si>
  <si>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</si>
  <si>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</si>
  <si>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</si>
  <si>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</si>
  <si>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</si>
  <si>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</si>
  <si>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</si>
  <si>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</si>
  <si>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</si>
  <si>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</si>
  <si>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</si>
  <si>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</si>
  <si>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</si>
  <si>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</si>
  <si>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</si>
  <si>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</si>
  <si>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</si>
  <si>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</si>
  <si>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</si>
  <si>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</si>
  <si>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</si>
  <si>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</si>
  <si>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</si>
  <si>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</si>
  <si>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</si>
  <si>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</si>
  <si>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</si>
  <si>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</si>
  <si>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</si>
  <si>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</si>
  <si>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</si>
  <si>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</si>
  <si>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</si>
  <si>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</si>
  <si>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</si>
  <si>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</si>
  <si>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</si>
  <si>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</si>
  <si>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</si>
  <si>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</si>
  <si>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</si>
  <si>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</si>
  <si>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</si>
  <si>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</si>
  <si>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</si>
  <si>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</si>
  <si>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</si>
  <si>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</si>
  <si>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</si>
  <si>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</si>
  <si>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</si>
  <si>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</si>
  <si>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</si>
  <si>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</si>
  <si>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</si>
  <si>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</si>
  <si>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</si>
  <si>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</si>
  <si>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</si>
  <si>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</si>
  <si>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</si>
  <si>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</si>
  <si>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</si>
  <si>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</si>
  <si>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</si>
  <si>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</si>
  <si>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</si>
  <si>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</si>
  <si>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</si>
  <si>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</si>
  <si>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</si>
  <si>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</si>
  <si>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</si>
  <si>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</si>
  <si>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</si>
  <si>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</si>
  <si>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</si>
  <si>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</si>
  <si>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</si>
  <si>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</si>
  <si>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</si>
  <si>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</si>
  <si>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</si>
  <si>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</si>
  <si>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</si>
  <si>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</si>
  <si>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</si>
  <si>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</si>
  <si>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</si>
  <si>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</si>
  <si>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</si>
  <si>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</si>
  <si>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</si>
  <si>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</si>
  <si>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</si>
  <si>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</si>
  <si>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</si>
  <si>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</si>
  <si>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</si>
  <si>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</si>
  <si>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</si>
  <si>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</si>
  <si>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</si>
  <si>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</si>
  <si>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</si>
  <si>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</si>
  <si>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</si>
  <si>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</si>
  <si>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</si>
  <si>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</si>
  <si>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</si>
  <si>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</si>
  <si>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</si>
  <si>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</si>
  <si>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</si>
  <si>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</si>
  <si>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</si>
  <si>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</si>
  <si>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</si>
  <si>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</si>
  <si>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</si>
  <si>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</si>
  <si>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</si>
  <si>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</si>
  <si>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</si>
  <si>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</si>
  <si>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</si>
  <si>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</si>
  <si>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</si>
  <si>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</si>
  <si>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</si>
  <si>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</si>
  <si>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</si>
  <si>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</si>
  <si>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</si>
  <si>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</si>
  <si>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</si>
  <si>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</si>
  <si>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</si>
  <si>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</si>
  <si>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</si>
  <si>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</si>
  <si>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</si>
  <si>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</si>
  <si>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</si>
  <si>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</si>
  <si>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</si>
  <si>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</si>
  <si>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</si>
  <si>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</si>
  <si>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</si>
  <si>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</si>
  <si>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</si>
  <si>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</si>
  <si>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</si>
  <si>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</si>
  <si>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</si>
  <si>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</si>
  <si>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</si>
  <si>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</si>
  <si>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</si>
  <si>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</si>
  <si>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</si>
  <si>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</si>
  <si>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</si>
  <si>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</si>
  <si>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</si>
  <si>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</si>
  <si>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</si>
  <si>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</si>
  <si>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</si>
  <si>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</si>
  <si>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</si>
  <si>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</si>
  <si>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</si>
  <si>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</si>
  <si>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</si>
  <si>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</si>
  <si>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</si>
  <si>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</si>
  <si>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</si>
  <si>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</si>
  <si>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</si>
  <si>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</si>
  <si>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</si>
  <si>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</si>
  <si>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</si>
  <si>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</si>
  <si>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</si>
  <si>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</si>
  <si>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</si>
  <si>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</si>
  <si>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</si>
  <si>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</si>
  <si>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</si>
  <si>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</si>
  <si>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</si>
  <si>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</si>
  <si>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</si>
  <si>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</si>
  <si>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</si>
  <si>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</si>
  <si>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</si>
  <si>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</si>
  <si>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</si>
  <si>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</si>
  <si>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</si>
  <si>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</si>
  <si>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</si>
  <si>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</si>
  <si>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</si>
  <si>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</si>
  <si>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</si>
  <si>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</si>
  <si>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</si>
  <si>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</si>
  <si>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</si>
  <si>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</si>
  <si>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</si>
  <si>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</si>
  <si>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</si>
  <si>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</si>
  <si>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</si>
  <si>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</si>
  <si>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</si>
  <si>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</si>
  <si>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</si>
  <si>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</si>
  <si>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</si>
  <si>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</si>
  <si>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</si>
  <si>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</si>
  <si>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</si>
  <si>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</si>
  <si>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</si>
  <si>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</si>
  <si>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</si>
  <si>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</si>
  <si>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</si>
  <si>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</si>
  <si>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</si>
  <si>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</si>
  <si>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</si>
  <si>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</si>
  <si>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</si>
  <si>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</si>
  <si>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</si>
  <si>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</si>
  <si>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</si>
  <si>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</si>
  <si>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</si>
  <si>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</si>
  <si>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</si>
  <si>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</si>
  <si>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</si>
  <si>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</si>
  <si>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</si>
  <si>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</si>
  <si>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</si>
  <si>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</si>
  <si>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</si>
  <si>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</si>
  <si>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</si>
  <si>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</si>
  <si>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</si>
  <si>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</si>
  <si>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</si>
  <si>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</si>
  <si>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</si>
  <si>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</si>
  <si>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</si>
  <si>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</si>
  <si>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</si>
  <si>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</si>
  <si>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</si>
  <si>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</si>
  <si>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</si>
  <si>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</si>
  <si>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</si>
  <si>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</si>
  <si>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</si>
  <si>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</si>
  <si>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</si>
  <si>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</si>
  <si>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</si>
  <si>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</si>
  <si>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</si>
  <si>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</si>
  <si>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</si>
  <si>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</si>
  <si>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</si>
  <si>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</si>
  <si>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</si>
  <si>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</si>
  <si>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</si>
  <si>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</si>
  <si>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</si>
  <si>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</si>
  <si>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</si>
  <si>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</si>
  <si>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</si>
  <si>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</si>
  <si>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</si>
  <si>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</si>
  <si>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</si>
  <si>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</si>
  <si>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</si>
  <si>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</si>
  <si>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</si>
  <si>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</si>
  <si>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</si>
  <si>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</si>
  <si>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</si>
  <si>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</si>
  <si>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</si>
  <si>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</si>
  <si>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</si>
  <si>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</si>
  <si>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</si>
  <si>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</si>
  <si>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</si>
  <si>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</si>
  <si>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</si>
  <si>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</si>
  <si>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</si>
  <si>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</si>
  <si>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</si>
  <si>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</si>
  <si>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</si>
  <si>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</si>
  <si>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</si>
  <si>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</si>
  <si>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</si>
  <si>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</si>
  <si>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</si>
  <si>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</si>
  <si>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</si>
  <si>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</si>
  <si>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</si>
  <si>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</si>
  <si>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</si>
  <si>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</si>
  <si>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</si>
  <si>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</si>
  <si>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</si>
  <si>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</si>
  <si>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</si>
  <si>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</si>
  <si>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</si>
  <si>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</si>
  <si>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</si>
  <si>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</si>
  <si>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</si>
  <si>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</si>
  <si>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</si>
  <si>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</si>
  <si>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</si>
  <si>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</si>
  <si>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</si>
  <si>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</si>
  <si>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</si>
  <si>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</si>
  <si>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</si>
  <si>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</si>
  <si>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</si>
  <si>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</si>
  <si>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</si>
  <si>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</si>
  <si>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</si>
  <si>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</si>
  <si>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</si>
  <si>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</si>
  <si>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</si>
  <si>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</si>
  <si>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</si>
  <si>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</si>
  <si>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</si>
  <si>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</si>
  <si>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</si>
  <si>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</si>
  <si>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</si>
  <si>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</si>
  <si>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</si>
  <si>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</si>
  <si>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</si>
  <si>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</si>
  <si>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</si>
  <si>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</si>
  <si>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</si>
  <si>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</si>
  <si>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</si>
  <si>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</si>
  <si>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</si>
  <si>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</si>
  <si>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</si>
  <si>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</si>
  <si>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</si>
  <si>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</si>
  <si>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</si>
  <si>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</si>
  <si>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</si>
  <si>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</si>
  <si>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</si>
  <si>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</si>
  <si>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</si>
  <si>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</si>
  <si>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</si>
  <si>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</si>
  <si>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</si>
  <si>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</si>
  <si>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</si>
  <si>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</si>
  <si>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</si>
  <si>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</si>
  <si>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</si>
  <si>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</si>
  <si>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</si>
  <si>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</si>
  <si>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</si>
  <si>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</si>
  <si>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</si>
  <si>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</si>
  <si>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</si>
  <si>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</si>
  <si>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</si>
  <si>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</si>
  <si>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</si>
  <si>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</si>
  <si>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</si>
  <si>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</si>
  <si>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</si>
  <si>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</si>
  <si>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</si>
  <si>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</si>
  <si>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</si>
  <si>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</si>
  <si>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</si>
  <si>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</si>
  <si>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</si>
  <si>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</si>
  <si>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</si>
  <si>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</si>
  <si>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</si>
  <si>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</si>
  <si>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</si>
  <si>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</si>
  <si>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</si>
  <si>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</si>
  <si>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</si>
  <si>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</si>
  <si>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</si>
  <si>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</si>
  <si>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</si>
  <si>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</si>
  <si>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</si>
  <si>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</si>
  <si>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</si>
  <si>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</si>
  <si>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</si>
  <si>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</si>
  <si>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</si>
  <si>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</si>
  <si>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</si>
  <si>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</si>
  <si>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</si>
  <si>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</si>
  <si>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</si>
  <si>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</si>
  <si>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</si>
  <si>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</si>
  <si>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</si>
  <si>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</si>
  <si>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</si>
  <si>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</si>
  <si>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</si>
  <si>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</si>
  <si>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</si>
  <si>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</si>
  <si>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</si>
  <si>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</si>
  <si>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</si>
  <si>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</si>
  <si>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</si>
  <si>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</si>
  <si>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</si>
  <si>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</si>
  <si>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</si>
  <si>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</si>
  <si>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</si>
  <si>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</si>
  <si>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</si>
  <si>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</si>
  <si>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</si>
  <si>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</si>
  <si>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</si>
  <si>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</si>
  <si>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</si>
  <si>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</si>
  <si>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</si>
  <si>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</si>
  <si>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</si>
  <si>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</si>
  <si>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</si>
  <si>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</si>
  <si>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</si>
  <si>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</si>
  <si>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</si>
  <si>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</si>
  <si>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</si>
  <si>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</si>
  <si>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</si>
  <si>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</si>
  <si>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</si>
  <si>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</si>
  <si>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</si>
  <si>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</si>
  <si>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</si>
  <si>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</si>
  <si>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</si>
  <si>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</si>
  <si>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</si>
  <si>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</si>
  <si>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</si>
  <si>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</si>
  <si>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</si>
  <si>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</si>
  <si>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</si>
  <si>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</si>
  <si>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</si>
  <si>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</si>
  <si>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</si>
  <si>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</si>
  <si>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</si>
  <si>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</si>
  <si>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</si>
  <si>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</si>
  <si>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</si>
  <si>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</si>
  <si>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</si>
  <si>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</si>
  <si>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</si>
  <si>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</si>
  <si>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</si>
  <si>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</si>
  <si>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</si>
  <si>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</si>
  <si>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</si>
  <si>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</si>
  <si>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</si>
  <si>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</si>
  <si>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</si>
  <si>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</si>
  <si>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</si>
  <si>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</si>
  <si>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</si>
  <si>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</si>
  <si>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</si>
  <si>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</si>
  <si>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</si>
  <si>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</si>
  <si>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</si>
  <si>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</si>
  <si>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</si>
  <si>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</si>
  <si>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</si>
  <si>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</si>
  <si>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</si>
  <si>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</si>
  <si>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</si>
  <si>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</si>
  <si>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</si>
  <si>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</si>
  <si>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</si>
  <si>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</si>
  <si>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</si>
  <si>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</si>
  <si>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</si>
  <si>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</si>
  <si>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</si>
  <si>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</si>
  <si>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</si>
  <si>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</si>
  <si>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</si>
  <si>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</si>
  <si>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</si>
  <si>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</si>
  <si>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</si>
  <si>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</si>
  <si>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</si>
  <si>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</si>
  <si>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</si>
  <si>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</si>
  <si>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</si>
  <si>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</si>
  <si>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</si>
  <si>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</si>
  <si>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</si>
  <si>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</si>
  <si>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</si>
  <si>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</si>
  <si>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</si>
  <si>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</si>
  <si>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</si>
  <si>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</si>
  <si>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</si>
  <si>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</si>
  <si>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</si>
  <si>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</si>
  <si>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</si>
  <si>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</si>
  <si>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</si>
  <si>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</si>
  <si>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</si>
  <si>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</si>
  <si>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</si>
  <si>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</si>
  <si>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</si>
  <si>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</si>
  <si>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</si>
  <si>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</si>
  <si>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</si>
  <si>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</si>
  <si>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</si>
  <si>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</si>
  <si>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</si>
  <si>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</si>
  <si>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</si>
  <si>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</si>
  <si>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</si>
  <si>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</si>
  <si>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</si>
  <si>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</si>
  <si>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</si>
  <si>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</si>
  <si>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</si>
  <si>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</si>
  <si>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</si>
  <si>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</si>
  <si>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</si>
  <si>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</si>
  <si>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</si>
  <si>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</si>
  <si>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</si>
  <si>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</si>
  <si>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</si>
  <si>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</si>
  <si>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</si>
  <si>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</si>
  <si>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</si>
  <si>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</si>
  <si>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</si>
  <si>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</si>
  <si>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</si>
  <si>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</si>
  <si>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</si>
  <si>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</si>
  <si>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</si>
  <si>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</si>
  <si>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</si>
  <si>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</si>
  <si>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</si>
  <si>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</si>
  <si>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</si>
  <si>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</si>
  <si>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</si>
  <si>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</si>
  <si>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</si>
  <si>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</si>
  <si>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</si>
  <si>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</si>
  <si>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</si>
  <si>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</si>
  <si>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</si>
  <si>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</si>
  <si>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</si>
  <si>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</si>
  <si>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</si>
  <si>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</si>
  <si>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</si>
  <si>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</si>
  <si>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</si>
  <si>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</si>
  <si>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</si>
  <si>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</si>
  <si>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</si>
  <si>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</si>
  <si>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</si>
  <si>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</si>
  <si>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</si>
  <si>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</si>
  <si>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</si>
  <si>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</si>
  <si>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</si>
  <si>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</si>
  <si>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</si>
  <si>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</si>
  <si>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</si>
  <si>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</si>
  <si>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</si>
  <si>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</si>
  <si>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</si>
  <si>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</si>
  <si>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</si>
  <si>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</si>
  <si>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</si>
  <si>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</si>
  <si>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</si>
  <si>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</si>
  <si>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</si>
  <si>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</si>
  <si>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</si>
  <si>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</si>
  <si>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</si>
  <si>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</si>
  <si>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</si>
  <si>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</si>
  <si>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</si>
  <si>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</si>
  <si>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</si>
  <si>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</si>
  <si>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</si>
  <si>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</si>
  <si>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</si>
  <si>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</si>
  <si>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</si>
  <si>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</si>
  <si>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</si>
  <si>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</si>
  <si>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</si>
  <si>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</si>
  <si>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</si>
  <si>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</si>
  <si>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</si>
  <si>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</si>
  <si>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</si>
  <si>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</si>
  <si>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</si>
  <si>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</si>
  <si>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</si>
  <si>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</si>
  <si>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</si>
  <si>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</si>
  <si>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</si>
  <si>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</si>
  <si>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</si>
  <si>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</si>
  <si>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</si>
  <si>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</si>
  <si>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</si>
  <si>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</si>
  <si>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</si>
  <si>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</si>
  <si>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</si>
  <si>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</si>
  <si>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</si>
  <si>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</si>
  <si>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</si>
  <si>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</si>
  <si>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</si>
  <si>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</si>
  <si>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</si>
  <si>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</si>
  <si>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</si>
  <si>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</si>
  <si>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</si>
  <si>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</si>
  <si>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</si>
  <si>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</si>
  <si>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</si>
  <si>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</si>
  <si>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</si>
  <si>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</si>
  <si>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</si>
  <si>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</si>
  <si>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</si>
  <si>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</si>
  <si>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</si>
  <si>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</si>
  <si>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</si>
  <si>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</si>
  <si>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</si>
  <si>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</si>
  <si>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</si>
  <si>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</si>
  <si>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</si>
  <si>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</si>
  <si>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</si>
  <si>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</si>
  <si>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</si>
  <si>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</si>
  <si>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</si>
  <si>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</si>
  <si>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</si>
  <si>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</si>
  <si>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</si>
  <si>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</si>
  <si>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</si>
  <si>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</si>
  <si>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</si>
  <si>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</si>
  <si>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</si>
  <si>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</si>
  <si>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</si>
  <si>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</si>
  <si>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</si>
  <si>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</si>
  <si>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</si>
  <si>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</si>
  <si>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</si>
  <si>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</si>
  <si>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</si>
  <si>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</si>
  <si>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</si>
  <si>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</si>
  <si>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</si>
  <si>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</si>
  <si>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</si>
  <si>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</si>
  <si>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</si>
  <si>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</si>
  <si>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</si>
  <si>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</si>
  <si>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</si>
  <si>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</si>
  <si>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</si>
  <si>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</si>
  <si>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</si>
  <si>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</si>
  <si>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</si>
  <si>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</si>
  <si>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</si>
  <si>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</si>
  <si>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</si>
  <si>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</si>
  <si>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</si>
  <si>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</si>
  <si>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</si>
  <si>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</si>
  <si>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</si>
  <si>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</si>
  <si>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</si>
  <si>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</si>
  <si>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</si>
  <si>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</si>
  <si>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</si>
  <si>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</si>
  <si>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</si>
  <si>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</si>
  <si>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</si>
  <si>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</si>
  <si>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</si>
  <si>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</si>
  <si>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</si>
  <si>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</si>
  <si>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</si>
  <si>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</si>
  <si>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</si>
  <si>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</si>
  <si>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</si>
  <si>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</si>
  <si>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</si>
  <si>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</si>
  <si>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</si>
  <si>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</si>
  <si>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</si>
  <si>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</si>
  <si>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</si>
  <si>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</si>
  <si>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</si>
  <si>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</si>
  <si>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</si>
  <si>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</si>
  <si>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</si>
  <si>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</si>
  <si>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</si>
  <si>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</si>
  <si>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</si>
  <si>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</si>
  <si>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</si>
  <si>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</si>
  <si>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</si>
  <si>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</si>
  <si>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</si>
  <si>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</si>
  <si>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</si>
  <si>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</si>
  <si>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</si>
  <si>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</si>
  <si>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</si>
  <si>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</si>
  <si>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</si>
  <si>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</si>
  <si>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</si>
  <si>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</si>
  <si>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</si>
  <si>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</si>
  <si>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</si>
  <si>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</si>
  <si>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</si>
  <si>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</si>
  <si>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</si>
  <si>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</si>
  <si>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</si>
  <si>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</si>
  <si>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</si>
  <si>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</si>
  <si>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</si>
  <si>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</si>
  <si>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</si>
  <si>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</si>
  <si>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</si>
  <si>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</si>
  <si>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</si>
  <si>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</si>
  <si>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</si>
  <si>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</si>
  <si>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</si>
  <si>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</si>
  <si>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</si>
  <si>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</si>
  <si>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</si>
  <si>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</si>
  <si>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</si>
  <si>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</si>
  <si>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</si>
  <si>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</si>
  <si>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</si>
  <si>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</si>
  <si>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</si>
  <si>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</si>
  <si>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</si>
  <si>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</si>
  <si>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</si>
  <si>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</si>
  <si>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</si>
  <si>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</si>
  <si>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</si>
  <si>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</si>
  <si>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</si>
  <si>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</si>
  <si>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</si>
  <si>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</si>
  <si>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</si>
  <si>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</si>
  <si>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</si>
  <si>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</si>
  <si>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</si>
  <si>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</si>
  <si>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</si>
  <si>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</si>
  <si>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</si>
  <si>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</si>
  <si>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</si>
  <si>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</si>
  <si>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</si>
  <si>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</si>
  <si>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</si>
  <si>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</si>
  <si>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</si>
  <si>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</si>
  <si>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</si>
  <si>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</si>
  <si>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</si>
  <si>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</si>
  <si>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</si>
  <si>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</si>
  <si>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</si>
  <si>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</si>
  <si>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</si>
  <si>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</si>
  <si>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</si>
  <si>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</si>
  <si>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</si>
  <si>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</si>
  <si>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</si>
  <si>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</si>
  <si>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</si>
  <si>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</si>
  <si>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</si>
  <si>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</si>
  <si>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</si>
  <si>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</si>
  <si>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</si>
  <si>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</si>
  <si>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</si>
  <si>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</si>
  <si>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</si>
  <si>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</si>
  <si>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</si>
  <si>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</si>
  <si>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</si>
  <si>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</si>
  <si>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</si>
  <si>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</si>
  <si>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</si>
  <si>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</si>
  <si>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</si>
  <si>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</si>
  <si>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</si>
  <si>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</si>
  <si>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</si>
  <si>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</si>
  <si>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</si>
  <si>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</si>
  <si>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</si>
  <si>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</si>
  <si>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</si>
  <si>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</si>
  <si>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</si>
  <si>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</si>
  <si>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</si>
  <si>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</si>
  <si>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</si>
  <si>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</si>
  <si>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</si>
  <si>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</si>
  <si>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</si>
  <si>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</si>
  <si>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</si>
  <si>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</si>
  <si>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</si>
  <si>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</si>
  <si>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</si>
  <si>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</si>
  <si>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</si>
  <si>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</si>
  <si>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</si>
  <si>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</si>
  <si>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</si>
  <si>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</si>
  <si>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</si>
  <si>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</si>
  <si>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</si>
  <si>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</si>
  <si>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</si>
  <si>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</si>
  <si>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</si>
  <si>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</si>
  <si>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</si>
  <si>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</si>
  <si>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</si>
  <si>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</si>
  <si>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</si>
  <si>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</si>
  <si>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</si>
  <si>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</si>
  <si>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</si>
  <si>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</si>
  <si>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</si>
  <si>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</si>
  <si>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</si>
  <si>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</si>
  <si>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</si>
  <si>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</si>
  <si>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</si>
  <si>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</si>
  <si>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</si>
  <si>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</si>
  <si>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</si>
  <si>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</si>
  <si>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</si>
  <si>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</si>
  <si>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</si>
  <si>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</si>
  <si>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SIPS Roof - R22 - I joist Spline - 6 1/2 in.</t>
  </si>
  <si>
    <t>SIPS Roof - R33 - I joist Spline - 6 1/2 in.</t>
  </si>
  <si>
    <t>SIPS Roof - R28 - I joist Spline - 8 1/2 in.</t>
  </si>
  <si>
    <t>SIPS Roof - R36 - I joist Spline - 10 1/4 in.</t>
  </si>
  <si>
    <t>SIPS Roof - R55 - I joist Spline - 10 1/4 in.</t>
  </si>
  <si>
    <t>SIPS Roof - R44 - I joist Spline - 12 1/4 in.</t>
  </si>
  <si>
    <t>SIPS Roof - R22 - Single 2x Spline - 6 1/2 in.</t>
  </si>
  <si>
    <t>SIPS Roof - R33 - Single 2x Spline - 6 1/2 in.</t>
  </si>
  <si>
    <t>SIPS Roof - R28 - Single 2x Spline - 8 1/2 in.</t>
  </si>
  <si>
    <t>SIPS Roof - R36 - Single 2x Spline - 10 1/4 in.</t>
  </si>
  <si>
    <t>SIPS Roof - R55 - Single 2x Spline - 10 1/4 in.</t>
  </si>
  <si>
    <t>SIPS Roof - R44 - Single 2x Spline - 12 1/4 in.</t>
  </si>
  <si>
    <t>SIPS Roof - R36 - Metal Spline - 48 in.</t>
  </si>
  <si>
    <t>SIPS Roof - R28 - Metal Spline - 48 in.</t>
  </si>
  <si>
    <t>SIPS Roof - R22 - Metal Spline - 48 in.</t>
  </si>
  <si>
    <t>SIPS Roof - R14 - Metal Spline - 48 in.</t>
  </si>
  <si>
    <t>SIPS Roof - R44 - OSB Spline - 12 1/4 in.</t>
  </si>
  <si>
    <t>SIPS Roof - R55 - OSB Spline - 10 1/4 in.</t>
  </si>
  <si>
    <t>SIPS Roof - R36 - OSB Spline - 10 1/4 in.</t>
  </si>
  <si>
    <t>SIPS Roof - R28 - OSB Spline - 8 1/2 in.</t>
  </si>
  <si>
    <t>SIPS Roof - R33 - OSB Spline - 6 1/2 in.</t>
  </si>
  <si>
    <t>SIPS Roof - R22 - OSB Spline - 6 1/2 in.</t>
  </si>
  <si>
    <t>SIPS Roof - R44 - Double 2x Spline - 12 1/4 in.</t>
  </si>
  <si>
    <t>SIPS Roof - R55 - Double 2x Spline - 10 1/4 in.</t>
  </si>
  <si>
    <t>SIPS Roof - R36 - Double 2x Spline - 10 1/4 in.</t>
  </si>
  <si>
    <t>SIPS Roof - R28 - Double 2x Spline - 8 1/2 in.</t>
  </si>
  <si>
    <t>SIPS Roof - R33 - Double 2x Spline - 6 1/2 in.</t>
  </si>
  <si>
    <t>SIPS Roof - R22 - Double 2x Spline - 6 1/2 in.</t>
  </si>
  <si>
    <t>SIPS Floor - No Crawl Space - R36 - Double 2x Spline - 10 1/4 in.</t>
  </si>
  <si>
    <t>SIPS Floor - No Crawl Space - R28 - Double 2x Spline - 8 1/4 in.</t>
  </si>
  <si>
    <t>SIPS Floor - No Crawl Space - R33 - Double 2x Spline - 6 1/2 in.</t>
  </si>
  <si>
    <t>SIPS Floor - No Crawl Space - R22 - Double 2x Spline - 6 1/2 in.</t>
  </si>
  <si>
    <t>SIPS Floor - No Crawl Space - R36 - Single 2x Spline - 10 1/4 in.</t>
  </si>
  <si>
    <t>SIPS Floor - No Crawl Space - R28 - Single 2x Spline - 8 1/4 in.</t>
  </si>
  <si>
    <t>SIPS Floor - No Crawl Space - R33 - Single 2x Spline - 6 1/2 in.</t>
  </si>
  <si>
    <t>SIPS Floor - No Crawl Space - R22 - Single 2x Spline - 6 1/2 in.</t>
  </si>
  <si>
    <t>SIPS Floor - No Crawl Space - R36 - I Joist Spline - 10 1/4 in.</t>
  </si>
  <si>
    <t>SIPS Floor - No Crawl Space - R28 - I Joist Spline - 8 1/4 in.</t>
  </si>
  <si>
    <t>SIPS Floor - No Crawl Space - R33 - I Joist Spline - 6 1/2 in.</t>
  </si>
  <si>
    <t>SIPS Floor - No Crawl Space - R22 - I Joist Spline - 6 1/2 in.</t>
  </si>
  <si>
    <t>SIPS Floor - Crawl Space - R36 - Double 2x Spline - 10 1/4 in.</t>
  </si>
  <si>
    <t>SIPS Floor - Crawl Space - R28 - Double 2x Spline - 8 1/4 in.</t>
  </si>
  <si>
    <t>SIPS Floor - Crawl Space - R33 - Double 2x Spline - 6 1/2 in.</t>
  </si>
  <si>
    <t>SIPS Floor - Crawl Space - R22 - Double 2x Spline - 6 1/2 in.</t>
  </si>
  <si>
    <t>SIPS Floor - Crawl Space - R36 - Single 2x Spline - 10 1/4 in.</t>
  </si>
  <si>
    <t>SIPS Floor - Crawl Space - R28 - Single 2x Spline - 8 1/4 in.</t>
  </si>
  <si>
    <t>SIPS Floor - Crawl Space - R33 - Single 2x Spline - 6 1/2 in.</t>
  </si>
  <si>
    <t>SIPS Floor - Crawl Space - R22 - Single 2x Spline - 6 1/2 in.</t>
  </si>
  <si>
    <t>SIPS Floor - Crawl Space - R36 - I Joist Spline - 10 1/4 in.</t>
  </si>
  <si>
    <t>SIPS Floor - Crawl Space - R28 - I Joist Spline - 8 1/4 in.</t>
  </si>
  <si>
    <t>SIPS Floor - Crawl Space - R33 - I Joist Spline - 6 1/2 in.</t>
  </si>
  <si>
    <t>SIPS Floor - Crawl Space - R22 - I Joist Spline - 6 1/2 in.</t>
  </si>
  <si>
    <t>SIPS Wall - R22 - Single 2x Spline - 6 1/2 in.</t>
  </si>
  <si>
    <t>SIPS Wall - R18 - Single 2x Spline - 4 1/2 in.</t>
  </si>
  <si>
    <t>SIPS Wall - R14 - Single 2x Spline - 4 1/2 in.</t>
  </si>
  <si>
    <t>SIPS Wall - R44 - I joist Spline - 12 1/4 in.</t>
  </si>
  <si>
    <t>SIPS Wall - R55 - I joist Spline - 10 1/4 in.</t>
  </si>
  <si>
    <t>SIPS Wall - R36 - I joist Spline - 10 1/4 in.</t>
  </si>
  <si>
    <t>SIPS Wall - R28 - I joist Spline - 8 1/4 in.</t>
  </si>
  <si>
    <t>SIPS Wall - R33 - I joist Spline - 6 1/2 in.</t>
  </si>
  <si>
    <t>SIPS Wall - R22 - I joist Spline - 6 1/2 in.</t>
  </si>
  <si>
    <t>SIPS Wall - R18 - I joist Spline - 4 1/2 in.</t>
  </si>
  <si>
    <t>SIPS Wall - R14 - I joist Spline - 4 1/2 in.</t>
  </si>
  <si>
    <t>SIPS Wall - R33 - Single 2x Spline - 6 1/2 in.</t>
  </si>
  <si>
    <t>SIPS Wall - R28 - Single 2x Spline - 8 1/4 in.</t>
  </si>
  <si>
    <t>SIPS Wall - R36 - Single 2x Spline - 10 1/4 in.</t>
  </si>
  <si>
    <t>SIPS Wall - R55 - Single 2x Spline - 10 1/4 in.</t>
  </si>
  <si>
    <t>SIPS Wall - R44 - Single 2x Spline - 12 1/4 in.</t>
  </si>
  <si>
    <t>SIPS Wall - R14 - Double 2x Spline - 4 1/2 in.</t>
  </si>
  <si>
    <t>SIPS Wall - R18 - Double 2x Spline - 4 1/2 in.</t>
  </si>
  <si>
    <t>SIPS Wall - R22 - Double 2x Spline - 6 1/2 in.</t>
  </si>
  <si>
    <t>SIPS Wall - R33 - Double 2x Spline - 6 1/2 in.</t>
  </si>
  <si>
    <t>SIPS Wall - R28 - Double 2x Spline - 8 1/4 in.</t>
  </si>
  <si>
    <t>SIPS Wall - R36 - Double 2x Spline - 10 1/4 in.</t>
  </si>
  <si>
    <t>SIPS Wall - R55 - Double 2x Spline - 10 1/4 in.</t>
  </si>
  <si>
    <t>SIPS Wall - R44 - Double 2x Spline - 12 1/4 in.</t>
  </si>
  <si>
    <t>SIPS Wall - R14 - OSB Spline - 4 1/2 in.</t>
  </si>
  <si>
    <t>SIPS Wall - R18 - OSB Spline - 4 1/2 in.</t>
  </si>
  <si>
    <t>SIPS Wall - R22 - OSB Spline - 6 1/2 in.</t>
  </si>
  <si>
    <t>SIPS Wall - R33 - OSB Spline - 6 1/2 in.</t>
  </si>
  <si>
    <t>SIPS Wall - R28 - OSB Spline - 8 1/4 in.</t>
  </si>
  <si>
    <t>SIPS Wall - R36 - OSB Spline - 10 1/4 in.</t>
  </si>
  <si>
    <t>SIPS Wall - R55 - OSB Spline - 10 1/4 in.</t>
  </si>
  <si>
    <t>SIPS Wall - R44 - OSB Spline - 12 1/4 in.</t>
  </si>
  <si>
    <t>Wood Framed Wall - 48inOC - 2x8 - R30 ins. AWS</t>
  </si>
  <si>
    <t>Wood Framed Wall - 24inOC - 2x8 - R30 ins.</t>
  </si>
  <si>
    <t>Wood Framed Rafter Roof - 24inOC - 2x14 - R38 ins.</t>
  </si>
  <si>
    <t>Siding Synthetic Stucco - EIFS finish - 1 in.</t>
  </si>
  <si>
    <t>Masonry Synthetic Stucco - EIFS finish - 1 in.</t>
  </si>
  <si>
    <t>Plastering Synthetic Stucco - EIFS finish - 1 in.</t>
  </si>
  <si>
    <t>Finish Terrazzo - 1 in.</t>
  </si>
  <si>
    <t>Masonry Terrazzo - 1 in.</t>
  </si>
  <si>
    <t>Siding Wood shingles - 3/4 in.</t>
  </si>
  <si>
    <t>Siding Wood shingles - plain and plastic film faced - 3/4 in.</t>
  </si>
  <si>
    <t>Roofing Wood shingles - 3/4 in.</t>
  </si>
  <si>
    <t>Roofing Wood shingles - plain and plastic film faced - 3/4 in.</t>
  </si>
  <si>
    <t>Infiltration per Exterior Wall Area (ft^3/min*ft^2 ext)</t>
  </si>
  <si>
    <t>90.1-2004</t>
  </si>
  <si>
    <t>Lighting and ventilation taken from 90.1-2010.  Equipment and infiltration taken from 189.1-2009 template.  Schedules and occupancy taken from DOE Ref 2004 template.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</si>
</sst>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5">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100">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9" totalsRowShown="0">
  <autoFilter ref="A3:B9"/>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8" totalsRowShown="0">
  <autoFilter ref="A3:A18"/>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E888" totalsRowShown="0" headerRowDxfId="53">
  <autoFilter ref="A3:BE888"/>
  <sortState ref="A4:BD877">
    <sortCondition ref="C3:C877"/>
  </sortState>
  <tableColumns count="57">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filterColumn colId="1">
      <filters>
        <filter val="ASHRAE 62.1-1999"/>
      </filters>
    </filterColumn>
  </autoFilter>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514" totalsRowShown="0">
  <autoFilter ref="A3:K514"/>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142" totalsRowShown="0" headerRowDxfId="37">
  <autoFilter ref="A3:AJ1142"/>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0" sqref="A10"/>
    </sheetView>
  </sheetViews>
  <sheetFormatPr defaultRowHeight="15"/>
  <cols>
    <col min="1" max="1" width="33.7109375" customWidth="1"/>
    <col min="2" max="2" width="255.7109375" bestFit="1" customWidth="1"/>
  </cols>
  <sheetData>
    <row r="1" spans="1:2">
      <c r="A1" t="s">
        <v>1244</v>
      </c>
    </row>
    <row r="2" spans="1:2">
      <c r="A2">
        <v>0</v>
      </c>
      <c r="B2">
        <v>1</v>
      </c>
    </row>
    <row r="3" spans="1:2">
      <c r="A3" t="s">
        <v>529</v>
      </c>
      <c r="B3" t="s">
        <v>113</v>
      </c>
    </row>
    <row r="4" spans="1:2">
      <c r="A4" s="56" t="s">
        <v>1554</v>
      </c>
      <c r="B4" s="56" t="s">
        <v>1558</v>
      </c>
    </row>
    <row r="5" spans="1:2">
      <c r="A5" s="56" t="s">
        <v>1555</v>
      </c>
      <c r="B5" s="56" t="s">
        <v>1559</v>
      </c>
    </row>
    <row r="6" spans="1:2">
      <c r="A6" s="56" t="s">
        <v>5213</v>
      </c>
      <c r="B6" s="56" t="s">
        <v>1560</v>
      </c>
    </row>
    <row r="7" spans="1:2">
      <c r="A7" s="55" t="s">
        <v>1556</v>
      </c>
      <c r="B7" s="56" t="s">
        <v>1561</v>
      </c>
    </row>
    <row r="8" spans="1:2">
      <c r="A8" s="55" t="s">
        <v>1557</v>
      </c>
      <c r="B8" s="56" t="s">
        <v>1562</v>
      </c>
    </row>
    <row r="9" spans="1:2">
      <c r="A9" s="56" t="s">
        <v>1618</v>
      </c>
      <c r="B9" s="56" t="s">
        <v>5214</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23" sqref="A23"/>
    </sheetView>
  </sheetViews>
  <sheetFormatPr defaultRowHeight="15"/>
  <cols>
    <col min="1" max="1" width="20.710937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1600</v>
      </c>
    </row>
    <row r="15" spans="1:1">
      <c r="A15" s="55" t="s">
        <v>411</v>
      </c>
    </row>
    <row r="16" spans="1:1">
      <c r="A16" s="55" t="s">
        <v>1195</v>
      </c>
    </row>
    <row r="17" spans="1:1">
      <c r="A17" s="55" t="s">
        <v>1196</v>
      </c>
    </row>
    <row r="18" spans="1:1">
      <c r="A18" s="56" t="s">
        <v>4153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5"/>
  <cols>
    <col min="1" max="1" width="20.7109375" customWidth="1"/>
    <col min="2" max="2" width="17.7109375" customWidth="1"/>
    <col min="3" max="3" width="28" customWidth="1"/>
    <col min="4" max="4" width="24.710937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defaultColWidth="30.7109375" defaultRowHeight="15"/>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1812</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1811</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1814</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1815</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1813</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1816</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1817</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1806</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M888"/>
  <sheetViews>
    <sheetView tabSelected="1" zoomScale="80" zoomScaleNormal="80" workbookViewId="0">
      <pane xSplit="4" ySplit="3" topLeftCell="AK674" activePane="bottomRight" state="frozen"/>
      <selection pane="topRight" activeCell="E1" sqref="E1"/>
      <selection pane="bottomLeft" activeCell="A4" sqref="A4"/>
      <selection pane="bottomRight" activeCell="AK704" sqref="AK704"/>
    </sheetView>
  </sheetViews>
  <sheetFormatPr defaultRowHeight="15" outlineLevelCol="1"/>
  <cols>
    <col min="1" max="1" width="19.85546875" customWidth="1"/>
    <col min="2" max="2" width="18.28515625" customWidth="1"/>
    <col min="3" max="3" width="22.42578125" bestFit="1" customWidth="1"/>
    <col min="4" max="4" width="28.140625" customWidth="1"/>
    <col min="5" max="5" width="15.5703125" customWidth="1"/>
    <col min="6" max="6" width="19" customWidth="1" collapsed="1"/>
    <col min="7" max="7" width="19.85546875" hidden="1" customWidth="1" outlineLevel="1"/>
    <col min="8" max="8" width="21.42578125" hidden="1" customWidth="1" outlineLevel="1"/>
    <col min="9" max="9" width="45.28515625" hidden="1" customWidth="1" outlineLevel="1"/>
    <col min="10" max="11" width="15.28515625" hidden="1" customWidth="1" outlineLevel="1"/>
    <col min="12" max="12" width="12.28515625" hidden="1" customWidth="1" outlineLevel="1"/>
    <col min="13" max="13" width="16.28515625" hidden="1" customWidth="1" outlineLevel="1"/>
    <col min="14" max="15" width="14.28515625" hidden="1" customWidth="1" outlineLevel="1"/>
    <col min="16" max="17" width="10.7109375" hidden="1" customWidth="1" outlineLevel="1"/>
    <col min="18" max="18" width="35.7109375" hidden="1" customWidth="1" outlineLevel="1"/>
    <col min="19" max="19" width="18.140625" customWidth="1" collapsed="1"/>
    <col min="20" max="20" width="22.85546875" hidden="1" customWidth="1" outlineLevel="1"/>
    <col min="21" max="21" width="21.140625" hidden="1" customWidth="1" outlineLevel="1"/>
    <col min="22" max="22" width="40.140625" hidden="1" customWidth="1" outlineLevel="1"/>
    <col min="23" max="23" width="17.85546875" hidden="1" customWidth="1" outlineLevel="1"/>
    <col min="24" max="24" width="20.140625" hidden="1" customWidth="1" outlineLevel="1"/>
    <col min="25" max="25" width="11.28515625" hidden="1" customWidth="1" outlineLevel="1"/>
    <col min="26" max="26" width="18" customWidth="1" collapsed="1"/>
    <col min="27" max="27" width="32.28515625" hidden="1" customWidth="1" outlineLevel="1"/>
    <col min="28" max="28" width="35.7109375" hidden="1" customWidth="1" outlineLevel="1"/>
    <col min="29" max="29" width="20.7109375" customWidth="1"/>
    <col min="30" max="30" width="20.7109375" style="60" customWidth="1" collapsed="1"/>
    <col min="31" max="31" width="34.7109375" hidden="1" customWidth="1" outlineLevel="1"/>
    <col min="32" max="32" width="21.7109375" bestFit="1" customWidth="1" collapsed="1"/>
    <col min="33" max="35" width="21.7109375" hidden="1" customWidth="1" outlineLevel="1"/>
    <col min="36" max="36" width="36.5703125" hidden="1" customWidth="1" outlineLevel="1"/>
    <col min="37" max="37" width="22.140625" customWidth="1" collapsed="1"/>
    <col min="38" max="40" width="22.140625" hidden="1" customWidth="1" outlineLevel="1"/>
    <col min="41" max="41" width="70" hidden="1" customWidth="1" outlineLevel="1"/>
    <col min="42" max="42" width="46.5703125" customWidth="1" collapsed="1"/>
    <col min="43" max="43" width="46.5703125" hidden="1" customWidth="1" outlineLevel="1"/>
    <col min="44" max="44" width="17.28515625" customWidth="1" collapsed="1"/>
    <col min="45" max="46" width="17.28515625" hidden="1" customWidth="1" outlineLevel="1"/>
    <col min="47" max="48" width="20.42578125" hidden="1" customWidth="1" outlineLevel="1"/>
    <col min="49" max="49" width="20.140625" hidden="1" customWidth="1" outlineLevel="1"/>
    <col min="50" max="50" width="36" hidden="1" customWidth="1" outlineLevel="1"/>
    <col min="51" max="51" width="30.140625" customWidth="1" collapsed="1"/>
    <col min="52" max="56" width="30.140625" hidden="1" customWidth="1" outlineLevel="1"/>
    <col min="57" max="57" width="42" hidden="1" customWidth="1" outlineLevel="1"/>
    <col min="58" max="89" width="12.28515625" customWidth="1"/>
    <col min="90" max="989" width="13.28515625" customWidth="1"/>
    <col min="990" max="9989" width="14.28515625" customWidth="1"/>
    <col min="9990" max="16384" width="15.28515625" customWidth="1"/>
  </cols>
  <sheetData>
    <row r="1" spans="1:57">
      <c r="A1" t="s">
        <v>1331</v>
      </c>
    </row>
    <row r="2" spans="1:57"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4"/>
      <c r="AF2" s="35" t="s">
        <v>4</v>
      </c>
      <c r="AG2" s="35"/>
      <c r="AH2" s="35"/>
      <c r="AI2" s="35"/>
      <c r="AJ2" s="35"/>
      <c r="AK2" s="36" t="s">
        <v>9</v>
      </c>
      <c r="AL2" s="36"/>
      <c r="AM2" s="36"/>
      <c r="AN2" s="36"/>
      <c r="AO2" s="36"/>
      <c r="AP2" s="41" t="s">
        <v>454</v>
      </c>
      <c r="AQ2" s="41"/>
      <c r="AR2" s="42" t="s">
        <v>453</v>
      </c>
      <c r="AS2" s="42"/>
      <c r="AT2" s="42"/>
      <c r="AU2" s="42"/>
      <c r="AV2" s="42"/>
      <c r="AW2" s="42"/>
      <c r="AX2" s="42"/>
      <c r="AY2" s="43" t="s">
        <v>452</v>
      </c>
      <c r="AZ2" s="44"/>
      <c r="BA2" s="44"/>
      <c r="BB2" s="44"/>
      <c r="BC2" s="44"/>
      <c r="BD2" s="44"/>
      <c r="BE2" s="44"/>
    </row>
    <row r="3" spans="1:57" s="30" customFormat="1" ht="67.5" customHeight="1">
      <c r="A3" s="30" t="s">
        <v>482</v>
      </c>
      <c r="B3" s="30" t="s">
        <v>1191</v>
      </c>
      <c r="C3" s="30" t="s">
        <v>485</v>
      </c>
      <c r="D3" s="30" t="s">
        <v>486</v>
      </c>
      <c r="E3" s="30" t="s">
        <v>2692</v>
      </c>
      <c r="F3" s="30" t="s">
        <v>214</v>
      </c>
      <c r="G3" s="30" t="s">
        <v>257</v>
      </c>
      <c r="H3" s="30" t="s">
        <v>258</v>
      </c>
      <c r="I3" s="30" t="s">
        <v>332</v>
      </c>
      <c r="J3" s="30" t="s">
        <v>2656</v>
      </c>
      <c r="K3" s="30" t="s">
        <v>2657</v>
      </c>
      <c r="L3" s="30" t="s">
        <v>2655</v>
      </c>
      <c r="M3" s="30" t="s">
        <v>2658</v>
      </c>
      <c r="N3" s="30" t="s">
        <v>2659</v>
      </c>
      <c r="O3" s="30" t="s">
        <v>2660</v>
      </c>
      <c r="P3" s="30" t="s">
        <v>2661</v>
      </c>
      <c r="Q3" s="30" t="s">
        <v>2662</v>
      </c>
      <c r="R3" s="30" t="s">
        <v>2667</v>
      </c>
      <c r="S3" s="30" t="s">
        <v>3</v>
      </c>
      <c r="T3" s="30" t="s">
        <v>356</v>
      </c>
      <c r="U3" s="30" t="s">
        <v>357</v>
      </c>
      <c r="V3" s="30" t="s">
        <v>358</v>
      </c>
      <c r="W3" s="30" t="s">
        <v>2663</v>
      </c>
      <c r="X3" s="30" t="s">
        <v>2664</v>
      </c>
      <c r="Y3" s="30" t="s">
        <v>2665</v>
      </c>
      <c r="Z3" s="30" t="s">
        <v>2666</v>
      </c>
      <c r="AA3" s="30" t="s">
        <v>2668</v>
      </c>
      <c r="AB3" s="30" t="s">
        <v>2693</v>
      </c>
      <c r="AC3" s="30" t="s">
        <v>2669</v>
      </c>
      <c r="AD3" s="30" t="s">
        <v>5212</v>
      </c>
      <c r="AE3" s="30" t="s">
        <v>2670</v>
      </c>
      <c r="AF3" s="30" t="s">
        <v>2671</v>
      </c>
      <c r="AG3" s="30" t="s">
        <v>451</v>
      </c>
      <c r="AH3" s="30" t="s">
        <v>449</v>
      </c>
      <c r="AI3" s="30" t="s">
        <v>450</v>
      </c>
      <c r="AJ3" s="30" t="s">
        <v>2672</v>
      </c>
      <c r="AK3" s="30" t="s">
        <v>2673</v>
      </c>
      <c r="AL3" s="30" t="s">
        <v>2674</v>
      </c>
      <c r="AM3" s="30" t="s">
        <v>2675</v>
      </c>
      <c r="AN3" s="30" t="s">
        <v>2676</v>
      </c>
      <c r="AO3" s="30" t="s">
        <v>2677</v>
      </c>
      <c r="AP3" s="30" t="s">
        <v>447</v>
      </c>
      <c r="AQ3" s="30" t="s">
        <v>448</v>
      </c>
      <c r="AR3" s="30" t="s">
        <v>2679</v>
      </c>
      <c r="AS3" s="30" t="s">
        <v>2678</v>
      </c>
      <c r="AT3" s="30" t="s">
        <v>2680</v>
      </c>
      <c r="AU3" s="30" t="s">
        <v>2681</v>
      </c>
      <c r="AV3" s="30" t="s">
        <v>2682</v>
      </c>
      <c r="AW3" s="30" t="s">
        <v>2683</v>
      </c>
      <c r="AX3" s="30" t="s">
        <v>2684</v>
      </c>
      <c r="AY3" s="45" t="s">
        <v>2685</v>
      </c>
      <c r="AZ3" s="45" t="s">
        <v>2686</v>
      </c>
      <c r="BA3" s="45" t="s">
        <v>2687</v>
      </c>
      <c r="BB3" s="45" t="s">
        <v>2688</v>
      </c>
      <c r="BC3" s="45" t="s">
        <v>2689</v>
      </c>
      <c r="BD3" s="45" t="s">
        <v>2690</v>
      </c>
      <c r="BE3" s="30" t="s">
        <v>2691</v>
      </c>
    </row>
    <row r="4" spans="1:57">
      <c r="A4" s="39" t="s">
        <v>5213</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3764</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16.95</v>
      </c>
      <c r="Y4">
        <f>VLOOKUP(SpaceTypesTable[[#This Row],[Lookup]],VentilationStandardsTable[],7,FALSE)</f>
        <v>0</v>
      </c>
      <c r="Z4">
        <v>5</v>
      </c>
      <c r="AA4" t="s">
        <v>3766</v>
      </c>
      <c r="AB4" t="s">
        <v>3758</v>
      </c>
      <c r="AC4">
        <v>5.9499999999999997E-2</v>
      </c>
      <c r="AE4" t="s">
        <v>3793</v>
      </c>
      <c r="AF4">
        <v>378.75</v>
      </c>
      <c r="AG4">
        <v>0.1</v>
      </c>
      <c r="AH4">
        <v>0.2</v>
      </c>
      <c r="AI4">
        <v>0.7</v>
      </c>
      <c r="AJ4" t="s">
        <v>3810</v>
      </c>
      <c r="AK4">
        <v>35</v>
      </c>
      <c r="AL4">
        <v>0.25</v>
      </c>
      <c r="AM4">
        <v>0.3</v>
      </c>
      <c r="AN4">
        <v>0.2</v>
      </c>
      <c r="AO4" t="s">
        <v>3762</v>
      </c>
      <c r="AP4" t="s">
        <v>3787</v>
      </c>
      <c r="AQ4" t="s">
        <v>3770</v>
      </c>
      <c r="AR4">
        <v>133</v>
      </c>
      <c r="AS4">
        <v>1501</v>
      </c>
      <c r="AT4">
        <f>IF(SpaceTypesTable[[#This Row],[Service Water Heating Peak Flow Rate (gal/h)]]=0,"",SpaceTypesTable[[#This Row],[Service Water Heating Peak Flow Rate (gal/h)]]/SpaceTypesTable[[#This Row],[Service Water Heating Area (ft^2)]])</f>
        <v>8.8607594936708861E-2</v>
      </c>
      <c r="AU4">
        <v>49</v>
      </c>
      <c r="AV4">
        <v>0.2</v>
      </c>
      <c r="AW4">
        <v>0.05</v>
      </c>
      <c r="AX4" t="s">
        <v>3767</v>
      </c>
      <c r="AY4">
        <v>0.7</v>
      </c>
      <c r="AZ4">
        <v>4000</v>
      </c>
      <c r="BA4">
        <v>0.33800000000000002</v>
      </c>
      <c r="BB4">
        <v>0.5</v>
      </c>
      <c r="BC4">
        <v>694.50231963774752</v>
      </c>
      <c r="BD4">
        <f>IF(ISBLANK(BC4),"",BC4/(AZ4/AY4))</f>
        <v>0.12153790593660581</v>
      </c>
      <c r="BE4" t="s">
        <v>3802</v>
      </c>
    </row>
    <row r="5" spans="1:57">
      <c r="A5" t="s">
        <v>1557</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3764</v>
      </c>
      <c r="S5" t="s">
        <v>109</v>
      </c>
      <c r="T5" t="s">
        <v>18</v>
      </c>
      <c r="U5" t="s">
        <v>1576</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3766</v>
      </c>
      <c r="AB5" s="60" t="s">
        <v>3758</v>
      </c>
      <c r="AC5">
        <v>4.4600000000000001E-2</v>
      </c>
      <c r="AE5" t="s">
        <v>3793</v>
      </c>
      <c r="AF5">
        <v>276.72000000000003</v>
      </c>
      <c r="AG5">
        <v>0.1</v>
      </c>
      <c r="AH5">
        <v>0.2</v>
      </c>
      <c r="AI5">
        <v>0.7</v>
      </c>
      <c r="AJ5" t="s">
        <v>3810</v>
      </c>
      <c r="AK5">
        <v>25.500010979193352</v>
      </c>
      <c r="AL5">
        <v>0.25</v>
      </c>
      <c r="AM5">
        <v>0.3</v>
      </c>
      <c r="AN5">
        <v>0.2</v>
      </c>
      <c r="AO5" t="s">
        <v>3762</v>
      </c>
      <c r="AP5" t="s">
        <v>3787</v>
      </c>
      <c r="AQ5" s="60" t="s">
        <v>3770</v>
      </c>
      <c r="AR5">
        <v>133</v>
      </c>
      <c r="AS5">
        <v>1501</v>
      </c>
      <c r="AT5">
        <f>IF(SpaceTypesTable[[#This Row],[Service Water Heating Peak Flow Rate (gal/h)]]=0,"",SpaceTypesTable[[#This Row],[Service Water Heating Peak Flow Rate (gal/h)]]/SpaceTypesTable[[#This Row],[Service Water Heating Area (ft^2)]])</f>
        <v>8.8607594936708861E-2</v>
      </c>
      <c r="AU5">
        <v>49</v>
      </c>
      <c r="AV5">
        <v>0.2</v>
      </c>
      <c r="AW5">
        <v>0.05</v>
      </c>
      <c r="AX5" t="s">
        <v>3767</v>
      </c>
      <c r="AY5">
        <v>0.7</v>
      </c>
      <c r="AZ5">
        <v>4000</v>
      </c>
      <c r="BA5">
        <v>0.33800000000000002</v>
      </c>
      <c r="BB5">
        <v>0.5</v>
      </c>
      <c r="BC5">
        <v>694.50231963774752</v>
      </c>
      <c r="BD5">
        <f>IF(ISBLANK(BC5),"",BC5/(AZ5/AY5))</f>
        <v>0.12153790593660581</v>
      </c>
      <c r="BE5" t="s">
        <v>3802</v>
      </c>
    </row>
    <row r="6" spans="1:57">
      <c r="A6" t="s">
        <v>1618</v>
      </c>
      <c r="B6" t="s">
        <v>259</v>
      </c>
      <c r="C6" t="s">
        <v>266</v>
      </c>
      <c r="D6" t="s">
        <v>276</v>
      </c>
      <c r="E6" t="s">
        <v>456</v>
      </c>
      <c r="F6" t="s">
        <v>1600</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3764</v>
      </c>
      <c r="S6" t="s">
        <v>110</v>
      </c>
      <c r="T6" t="s">
        <v>18</v>
      </c>
      <c r="U6" t="s">
        <v>1576</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3766</v>
      </c>
      <c r="AB6" t="s">
        <v>3758</v>
      </c>
      <c r="AC6">
        <v>4.4600000000000001E-2</v>
      </c>
      <c r="AE6" t="s">
        <v>3793</v>
      </c>
      <c r="AF6">
        <v>276.72000000000003</v>
      </c>
      <c r="AG6">
        <v>0.1</v>
      </c>
      <c r="AH6">
        <v>0.2</v>
      </c>
      <c r="AI6">
        <v>0.7</v>
      </c>
      <c r="AJ6" t="s">
        <v>3810</v>
      </c>
      <c r="AK6">
        <v>25.500010979193352</v>
      </c>
      <c r="AL6">
        <v>0.25</v>
      </c>
      <c r="AM6">
        <v>0.3</v>
      </c>
      <c r="AN6">
        <v>0.2</v>
      </c>
      <c r="AO6" t="s">
        <v>3762</v>
      </c>
      <c r="AP6" t="s">
        <v>3787</v>
      </c>
      <c r="AQ6" t="s">
        <v>3770</v>
      </c>
      <c r="AR6">
        <v>133</v>
      </c>
      <c r="AS6">
        <v>1501</v>
      </c>
      <c r="AT6">
        <v>8.8607594936708861E-2</v>
      </c>
      <c r="AU6">
        <v>49</v>
      </c>
      <c r="AV6">
        <v>0.2</v>
      </c>
      <c r="AW6">
        <v>0.05</v>
      </c>
      <c r="AX6" t="s">
        <v>3767</v>
      </c>
      <c r="AY6">
        <v>0.7</v>
      </c>
      <c r="AZ6">
        <v>4000</v>
      </c>
      <c r="BA6">
        <v>0.33800000000000002</v>
      </c>
      <c r="BB6">
        <v>0.5</v>
      </c>
      <c r="BC6">
        <v>694.50231963774752</v>
      </c>
      <c r="BD6">
        <v>0.12153790593660581</v>
      </c>
      <c r="BE6" t="s">
        <v>3802</v>
      </c>
    </row>
    <row r="7" spans="1:57">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16.95</v>
      </c>
      <c r="Y7">
        <f>VLOOKUP(SpaceTypesTable[[#This Row],[Lookup]],VentilationStandardsTable[],7,FALSE)</f>
        <v>0</v>
      </c>
      <c r="Z7">
        <v>5</v>
      </c>
      <c r="AA7" t="s">
        <v>1413</v>
      </c>
      <c r="AB7" t="s">
        <v>1414</v>
      </c>
      <c r="AD7" s="60">
        <v>0.22320000000000001</v>
      </c>
      <c r="AE7" t="s">
        <v>1415</v>
      </c>
      <c r="AF7">
        <v>378.75</v>
      </c>
      <c r="AG7">
        <v>0.1</v>
      </c>
      <c r="AH7">
        <v>0.2</v>
      </c>
      <c r="AI7">
        <v>0.7</v>
      </c>
      <c r="AJ7" t="s">
        <v>1439</v>
      </c>
      <c r="AK7">
        <v>35</v>
      </c>
      <c r="AL7">
        <v>0.25</v>
      </c>
      <c r="AM7">
        <v>0.3</v>
      </c>
      <c r="AN7">
        <v>0.2</v>
      </c>
      <c r="AO7" t="s">
        <v>1440</v>
      </c>
      <c r="AP7" t="s">
        <v>1487</v>
      </c>
      <c r="AQ7" t="s">
        <v>1470</v>
      </c>
      <c r="AR7">
        <v>133</v>
      </c>
      <c r="AS7">
        <v>1501</v>
      </c>
      <c r="AT7">
        <f>IF(SpaceTypesTable[[#This Row],[Service Water Heating Peak Flow Rate (gal/h)]]=0,"",SpaceTypesTable[[#This Row],[Service Water Heating Peak Flow Rate (gal/h)]]/SpaceTypesTable[[#This Row],[Service Water Heating Area (ft^2)]])</f>
        <v>8.8607594936708861E-2</v>
      </c>
      <c r="AU7">
        <v>49</v>
      </c>
      <c r="AV7">
        <v>0.2</v>
      </c>
      <c r="AW7">
        <v>0.05</v>
      </c>
      <c r="AX7" t="s">
        <v>1528</v>
      </c>
      <c r="AY7">
        <v>0.7</v>
      </c>
      <c r="AZ7">
        <v>4000</v>
      </c>
      <c r="BA7">
        <v>0.33800000000000002</v>
      </c>
      <c r="BB7">
        <v>0.5</v>
      </c>
      <c r="BC7">
        <v>694.50231963774752</v>
      </c>
      <c r="BD7">
        <f t="shared" ref="BD7:BD12" si="0">IF(ISBLANK(BC7),"",BC7/(AZ7/AY7))</f>
        <v>0.12153790593660581</v>
      </c>
      <c r="BE7" t="s">
        <v>1503</v>
      </c>
    </row>
    <row r="8" spans="1:57">
      <c r="A8" t="s">
        <v>1556</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16.95</v>
      </c>
      <c r="Y8">
        <f>VLOOKUP(SpaceTypesTable[[#This Row],[Lookup]],VentilationStandardsTable[],7,FALSE)</f>
        <v>0</v>
      </c>
      <c r="Z8">
        <v>5</v>
      </c>
      <c r="AA8" t="s">
        <v>1413</v>
      </c>
      <c r="AB8" t="s">
        <v>1414</v>
      </c>
      <c r="AC8">
        <v>5.9499999999999997E-2</v>
      </c>
      <c r="AE8" t="s">
        <v>1415</v>
      </c>
      <c r="AF8">
        <v>276.72000000000003</v>
      </c>
      <c r="AG8">
        <v>0.1</v>
      </c>
      <c r="AH8">
        <v>0.2</v>
      </c>
      <c r="AI8">
        <v>0.7</v>
      </c>
      <c r="AJ8" t="s">
        <v>1439</v>
      </c>
      <c r="AK8">
        <v>25.500010979193352</v>
      </c>
      <c r="AL8">
        <v>0.25</v>
      </c>
      <c r="AM8">
        <v>0.3</v>
      </c>
      <c r="AN8">
        <v>0.2</v>
      </c>
      <c r="AO8" t="s">
        <v>1440</v>
      </c>
      <c r="AP8" t="s">
        <v>1487</v>
      </c>
      <c r="AQ8" t="s">
        <v>1470</v>
      </c>
      <c r="AR8">
        <v>133</v>
      </c>
      <c r="AS8">
        <v>1501</v>
      </c>
      <c r="AT8">
        <f>IF(SpaceTypesTable[[#This Row],[Service Water Heating Peak Flow Rate (gal/h)]]=0,"",SpaceTypesTable[[#This Row],[Service Water Heating Peak Flow Rate (gal/h)]]/SpaceTypesTable[[#This Row],[Service Water Heating Area (ft^2)]])</f>
        <v>8.8607594936708861E-2</v>
      </c>
      <c r="AU8">
        <v>49</v>
      </c>
      <c r="AV8">
        <v>0.2</v>
      </c>
      <c r="AW8">
        <v>0.05</v>
      </c>
      <c r="AX8" t="s">
        <v>1528</v>
      </c>
      <c r="AY8">
        <v>0.7</v>
      </c>
      <c r="AZ8">
        <v>4000</v>
      </c>
      <c r="BA8">
        <v>0.33800000000000002</v>
      </c>
      <c r="BB8">
        <v>0.5</v>
      </c>
      <c r="BC8">
        <v>694.50231963774752</v>
      </c>
      <c r="BD8">
        <f t="shared" si="0"/>
        <v>0.12153790593660581</v>
      </c>
      <c r="BE8" t="s">
        <v>1503</v>
      </c>
    </row>
    <row r="9" spans="1:57">
      <c r="A9" s="60" t="s">
        <v>1556</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16.95</v>
      </c>
      <c r="Y9">
        <f>VLOOKUP(SpaceTypesTable[[#This Row],[Lookup]],VentilationStandardsTable[],7,FALSE)</f>
        <v>0</v>
      </c>
      <c r="Z9">
        <v>5</v>
      </c>
      <c r="AA9" s="60" t="s">
        <v>1413</v>
      </c>
      <c r="AB9" s="60" t="s">
        <v>1414</v>
      </c>
      <c r="AC9">
        <v>4.4600000000000001E-2</v>
      </c>
      <c r="AE9" s="60" t="s">
        <v>1415</v>
      </c>
      <c r="AF9">
        <v>276.72000000000003</v>
      </c>
      <c r="AG9">
        <v>0.1</v>
      </c>
      <c r="AH9">
        <v>0.2</v>
      </c>
      <c r="AI9">
        <v>0.7</v>
      </c>
      <c r="AJ9" t="s">
        <v>1439</v>
      </c>
      <c r="AK9">
        <v>25.500010979193352</v>
      </c>
      <c r="AL9">
        <v>0.25</v>
      </c>
      <c r="AM9">
        <v>0.3</v>
      </c>
      <c r="AN9">
        <v>0.2</v>
      </c>
      <c r="AO9" s="60" t="s">
        <v>1440</v>
      </c>
      <c r="AP9" s="60" t="s">
        <v>1487</v>
      </c>
      <c r="AQ9" s="60" t="s">
        <v>1470</v>
      </c>
      <c r="AR9">
        <v>133</v>
      </c>
      <c r="AS9">
        <v>1501</v>
      </c>
      <c r="AT9">
        <f>IF(SpaceTypesTable[[#This Row],[Service Water Heating Peak Flow Rate (gal/h)]]=0,"",SpaceTypesTable[[#This Row],[Service Water Heating Peak Flow Rate (gal/h)]]/SpaceTypesTable[[#This Row],[Service Water Heating Area (ft^2)]])</f>
        <v>8.8607594936708861E-2</v>
      </c>
      <c r="AU9">
        <v>49</v>
      </c>
      <c r="AV9">
        <v>0.2</v>
      </c>
      <c r="AW9">
        <v>0.05</v>
      </c>
      <c r="AX9" t="s">
        <v>1528</v>
      </c>
      <c r="AY9">
        <v>0.7</v>
      </c>
      <c r="AZ9">
        <v>4000</v>
      </c>
      <c r="BA9">
        <v>0.33800000000000002</v>
      </c>
      <c r="BB9">
        <v>0.5</v>
      </c>
      <c r="BC9">
        <v>694.50231963774752</v>
      </c>
      <c r="BD9">
        <f t="shared" si="0"/>
        <v>0.12153790593660581</v>
      </c>
      <c r="BE9" t="s">
        <v>1503</v>
      </c>
    </row>
    <row r="10" spans="1:57">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16.95</v>
      </c>
      <c r="Y10">
        <f>VLOOKUP(SpaceTypesTable[[#This Row],[Lookup]],VentilationStandardsTable[],7,FALSE)</f>
        <v>0</v>
      </c>
      <c r="Z10">
        <v>5</v>
      </c>
      <c r="AA10" s="60" t="s">
        <v>1413</v>
      </c>
      <c r="AB10" s="60" t="s">
        <v>1414</v>
      </c>
      <c r="AD10" s="60">
        <v>0.22320000000000001</v>
      </c>
      <c r="AE10" s="60" t="s">
        <v>1415</v>
      </c>
      <c r="AF10">
        <v>378.75</v>
      </c>
      <c r="AG10">
        <v>0.1</v>
      </c>
      <c r="AH10">
        <v>0.2</v>
      </c>
      <c r="AI10">
        <v>0.7</v>
      </c>
      <c r="AJ10" t="s">
        <v>1439</v>
      </c>
      <c r="AK10">
        <v>35</v>
      </c>
      <c r="AL10">
        <v>0.25</v>
      </c>
      <c r="AM10">
        <v>0.3</v>
      </c>
      <c r="AN10">
        <v>0.2</v>
      </c>
      <c r="AO10" s="60" t="s">
        <v>1440</v>
      </c>
      <c r="AP10" s="60" t="s">
        <v>1487</v>
      </c>
      <c r="AQ10" s="60" t="s">
        <v>1470</v>
      </c>
      <c r="AR10">
        <v>133</v>
      </c>
      <c r="AS10">
        <v>1501</v>
      </c>
      <c r="AT10">
        <f>IF(SpaceTypesTable[[#This Row],[Service Water Heating Peak Flow Rate (gal/h)]]=0,"",SpaceTypesTable[[#This Row],[Service Water Heating Peak Flow Rate (gal/h)]]/SpaceTypesTable[[#This Row],[Service Water Heating Area (ft^2)]])</f>
        <v>8.8607594936708861E-2</v>
      </c>
      <c r="AU10">
        <v>49</v>
      </c>
      <c r="AV10">
        <v>0.2</v>
      </c>
      <c r="AW10">
        <v>0.05</v>
      </c>
      <c r="AX10" t="s">
        <v>1528</v>
      </c>
      <c r="AY10">
        <v>0.7</v>
      </c>
      <c r="AZ10">
        <v>4000</v>
      </c>
      <c r="BA10">
        <v>0.33800000000000002</v>
      </c>
      <c r="BB10">
        <v>0.5</v>
      </c>
      <c r="BC10">
        <v>694.50231963774752</v>
      </c>
      <c r="BD10">
        <f t="shared" si="0"/>
        <v>0.12153790593660581</v>
      </c>
      <c r="BE10" t="s">
        <v>1503</v>
      </c>
    </row>
    <row r="11" spans="1:57">
      <c r="A11" s="60" t="s">
        <v>5213</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3763</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3766</v>
      </c>
      <c r="AB11" s="60" t="s">
        <v>3758</v>
      </c>
      <c r="AC11">
        <v>5.9499999999999997E-2</v>
      </c>
      <c r="AE11" s="60" t="s">
        <v>3793</v>
      </c>
      <c r="AK11">
        <v>5.6</v>
      </c>
      <c r="AL11">
        <v>0.25</v>
      </c>
      <c r="AM11">
        <v>0.3</v>
      </c>
      <c r="AN11">
        <v>0</v>
      </c>
      <c r="AO11" s="60" t="s">
        <v>3762</v>
      </c>
      <c r="AP11" s="60" t="s">
        <v>3789</v>
      </c>
      <c r="AQ11" s="60" t="s">
        <v>3773</v>
      </c>
      <c r="AT11" t="str">
        <f>IF(SpaceTypesTable[[#This Row],[Service Water Heating Peak Flow Rate (gal/h)]]=0,"",SpaceTypesTable[[#This Row],[Service Water Heating Peak Flow Rate (gal/h)]]/SpaceTypesTable[[#This Row],[Service Water Heating Area (ft^2)]])</f>
        <v/>
      </c>
      <c r="AX11" s="60"/>
      <c r="BD11" t="str">
        <f t="shared" si="0"/>
        <v/>
      </c>
      <c r="BE11" s="60"/>
    </row>
    <row r="12" spans="1:57">
      <c r="A12" s="60" t="s">
        <v>1557</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3763</v>
      </c>
      <c r="S12" t="s">
        <v>109</v>
      </c>
      <c r="T12" t="s">
        <v>18</v>
      </c>
      <c r="U12" t="s">
        <v>1575</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3766</v>
      </c>
      <c r="AB12" t="s">
        <v>3758</v>
      </c>
      <c r="AC12">
        <v>4.4600000000000001E-2</v>
      </c>
      <c r="AE12" t="s">
        <v>3793</v>
      </c>
      <c r="AK12">
        <v>4.0800017566709368</v>
      </c>
      <c r="AL12">
        <v>0.25</v>
      </c>
      <c r="AM12">
        <v>0.3</v>
      </c>
      <c r="AN12">
        <v>0</v>
      </c>
      <c r="AO12" t="s">
        <v>3762</v>
      </c>
      <c r="AP12" t="s">
        <v>3789</v>
      </c>
      <c r="AQ12" t="s">
        <v>3773</v>
      </c>
      <c r="AT12" t="str">
        <f>IF(SpaceTypesTable[[#This Row],[Service Water Heating Peak Flow Rate (gal/h)]]=0,"",SpaceTypesTable[[#This Row],[Service Water Heating Peak Flow Rate (gal/h)]]/SpaceTypesTable[[#This Row],[Service Water Heating Area (ft^2)]])</f>
        <v/>
      </c>
      <c r="BD12" t="str">
        <f t="shared" si="0"/>
        <v/>
      </c>
    </row>
    <row r="13" spans="1:57">
      <c r="A13" s="60" t="s">
        <v>1618</v>
      </c>
      <c r="B13" s="60" t="s">
        <v>259</v>
      </c>
      <c r="C13" s="60" t="s">
        <v>266</v>
      </c>
      <c r="D13" s="60" t="s">
        <v>283</v>
      </c>
      <c r="E13" t="s">
        <v>455</v>
      </c>
      <c r="F13" t="s">
        <v>1600</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3763</v>
      </c>
      <c r="S13" t="s">
        <v>110</v>
      </c>
      <c r="T13" t="s">
        <v>18</v>
      </c>
      <c r="U13" t="s">
        <v>1575</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3766</v>
      </c>
      <c r="AB13" s="60" t="s">
        <v>3758</v>
      </c>
      <c r="AC13">
        <v>4.4600000000000001E-2</v>
      </c>
      <c r="AE13" s="60" t="s">
        <v>3793</v>
      </c>
      <c r="AJ13" s="60"/>
      <c r="AK13">
        <v>4.0800017566709368</v>
      </c>
      <c r="AL13">
        <v>0.25</v>
      </c>
      <c r="AM13">
        <v>0.3</v>
      </c>
      <c r="AN13">
        <v>0</v>
      </c>
      <c r="AO13" s="60" t="s">
        <v>3762</v>
      </c>
      <c r="AP13" s="60" t="s">
        <v>3789</v>
      </c>
      <c r="AQ13" s="60" t="s">
        <v>3773</v>
      </c>
      <c r="AT13" t="s">
        <v>440</v>
      </c>
      <c r="AX13" s="60"/>
      <c r="BD13" t="s">
        <v>440</v>
      </c>
      <c r="BE13" s="60"/>
    </row>
    <row r="14" spans="1:57">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D14" s="60">
        <v>0.22320000000000001</v>
      </c>
      <c r="AE14" t="s">
        <v>1415</v>
      </c>
      <c r="AK14">
        <v>5.6</v>
      </c>
      <c r="AL14">
        <v>0.25</v>
      </c>
      <c r="AM14">
        <v>0.3</v>
      </c>
      <c r="AN14">
        <v>0</v>
      </c>
      <c r="AO14" t="s">
        <v>1440</v>
      </c>
      <c r="AP14" t="s">
        <v>1442</v>
      </c>
      <c r="AQ14" t="s">
        <v>1456</v>
      </c>
      <c r="AT14" t="str">
        <f>IF(SpaceTypesTable[[#This Row],[Service Water Heating Peak Flow Rate (gal/h)]]=0,"",SpaceTypesTable[[#This Row],[Service Water Heating Peak Flow Rate (gal/h)]]/SpaceTypesTable[[#This Row],[Service Water Heating Area (ft^2)]])</f>
        <v/>
      </c>
      <c r="BD14" t="str">
        <f t="shared" ref="BD14:BD19" si="1">IF(ISBLANK(BC14),"",BC14/(AZ14/AY14))</f>
        <v/>
      </c>
    </row>
    <row r="15" spans="1:57">
      <c r="A15" s="60" t="s">
        <v>1556</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E15" t="s">
        <v>1415</v>
      </c>
      <c r="AK15">
        <v>4.0800017566709368</v>
      </c>
      <c r="AL15">
        <v>0.25</v>
      </c>
      <c r="AM15">
        <v>0.3</v>
      </c>
      <c r="AN15">
        <v>0</v>
      </c>
      <c r="AO15" t="s">
        <v>1440</v>
      </c>
      <c r="AP15" t="s">
        <v>1442</v>
      </c>
      <c r="AQ15" t="s">
        <v>1456</v>
      </c>
      <c r="AT15" t="str">
        <f>IF(SpaceTypesTable[[#This Row],[Service Water Heating Peak Flow Rate (gal/h)]]=0,"",SpaceTypesTable[[#This Row],[Service Water Heating Peak Flow Rate (gal/h)]]/SpaceTypesTable[[#This Row],[Service Water Heating Area (ft^2)]])</f>
        <v/>
      </c>
      <c r="BD15" t="str">
        <f t="shared" si="1"/>
        <v/>
      </c>
    </row>
    <row r="16" spans="1:57">
      <c r="A16" s="60" t="s">
        <v>1556</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E16" t="s">
        <v>1415</v>
      </c>
      <c r="AK16">
        <v>4.0800017566709368</v>
      </c>
      <c r="AL16">
        <v>0.25</v>
      </c>
      <c r="AM16">
        <v>0.3</v>
      </c>
      <c r="AN16">
        <v>0</v>
      </c>
      <c r="AO16" t="s">
        <v>1440</v>
      </c>
      <c r="AP16" t="s">
        <v>1442</v>
      </c>
      <c r="AQ16" t="s">
        <v>1456</v>
      </c>
      <c r="AT16" t="str">
        <f>IF(SpaceTypesTable[[#This Row],[Service Water Heating Peak Flow Rate (gal/h)]]=0,"",SpaceTypesTable[[#This Row],[Service Water Heating Peak Flow Rate (gal/h)]]/SpaceTypesTable[[#This Row],[Service Water Heating Area (ft^2)]])</f>
        <v/>
      </c>
      <c r="BD16" t="str">
        <f t="shared" si="1"/>
        <v/>
      </c>
    </row>
    <row r="17" spans="1:57">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D17" s="60">
        <v>0.22320000000000001</v>
      </c>
      <c r="AE17" s="60" t="s">
        <v>1415</v>
      </c>
      <c r="AJ17" s="60"/>
      <c r="AK17">
        <v>5.6</v>
      </c>
      <c r="AL17">
        <v>0.25</v>
      </c>
      <c r="AM17">
        <v>0.3</v>
      </c>
      <c r="AN17">
        <v>0</v>
      </c>
      <c r="AO17" s="60" t="s">
        <v>1440</v>
      </c>
      <c r="AP17" s="60" t="s">
        <v>1442</v>
      </c>
      <c r="AQ17" s="60" t="s">
        <v>1456</v>
      </c>
      <c r="AT17" t="str">
        <f>IF(SpaceTypesTable[[#This Row],[Service Water Heating Peak Flow Rate (gal/h)]]=0,"",SpaceTypesTable[[#This Row],[Service Water Heating Peak Flow Rate (gal/h)]]/SpaceTypesTable[[#This Row],[Service Water Heating Area (ft^2)]])</f>
        <v/>
      </c>
      <c r="AX17" s="60"/>
      <c r="BD17" t="str">
        <f t="shared" si="1"/>
        <v/>
      </c>
      <c r="BE17" s="60"/>
    </row>
    <row r="18" spans="1:57">
      <c r="A18" s="60" t="s">
        <v>5213</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2942</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2948</v>
      </c>
      <c r="AB18" s="60" t="s">
        <v>2926</v>
      </c>
      <c r="AC18">
        <v>5.9499999999999997E-2</v>
      </c>
      <c r="AE18" s="60" t="s">
        <v>2995</v>
      </c>
      <c r="AG18" t="s">
        <v>440</v>
      </c>
      <c r="AH18" t="s">
        <v>440</v>
      </c>
      <c r="AI18" t="s">
        <v>440</v>
      </c>
      <c r="AK18">
        <v>10</v>
      </c>
      <c r="AL18">
        <v>0</v>
      </c>
      <c r="AM18">
        <v>0.5</v>
      </c>
      <c r="AN18">
        <v>0</v>
      </c>
      <c r="AO18" t="s">
        <v>2932</v>
      </c>
      <c r="AP18" t="s">
        <v>2988</v>
      </c>
      <c r="AQ18" s="60" t="s">
        <v>2953</v>
      </c>
      <c r="AR18">
        <v>1</v>
      </c>
      <c r="AS18">
        <v>5250</v>
      </c>
      <c r="AT18">
        <f>IF(SpaceTypesTable[[#This Row],[Service Water Heating Peak Flow Rate (gal/h)]]=0,"",SpaceTypesTable[[#This Row],[Service Water Heating Peak Flow Rate (gal/h)]]/SpaceTypesTable[[#This Row],[Service Water Heating Area (ft^2)]])</f>
        <v>1.9047619047619048E-4</v>
      </c>
      <c r="AU18">
        <v>49</v>
      </c>
      <c r="AV18">
        <v>0.2</v>
      </c>
      <c r="AW18">
        <v>0.05</v>
      </c>
      <c r="AX18" t="s">
        <v>2949</v>
      </c>
      <c r="BD18" t="str">
        <f t="shared" si="1"/>
        <v/>
      </c>
    </row>
    <row r="19" spans="1:57">
      <c r="A19" s="60" t="s">
        <v>1557</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2942</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2948</v>
      </c>
      <c r="AB19" t="s">
        <v>2926</v>
      </c>
      <c r="AC19">
        <v>4.4600000000000001E-2</v>
      </c>
      <c r="AE19" t="s">
        <v>2995</v>
      </c>
      <c r="AG19" t="s">
        <v>440</v>
      </c>
      <c r="AH19" t="s">
        <v>440</v>
      </c>
      <c r="AI19" t="s">
        <v>440</v>
      </c>
      <c r="AK19">
        <v>7.28</v>
      </c>
      <c r="AL19">
        <v>0</v>
      </c>
      <c r="AM19">
        <v>0.5</v>
      </c>
      <c r="AN19">
        <v>0</v>
      </c>
      <c r="AO19" t="s">
        <v>2932</v>
      </c>
      <c r="AP19" t="s">
        <v>2988</v>
      </c>
      <c r="AQ19" t="s">
        <v>2953</v>
      </c>
      <c r="AR19">
        <v>1</v>
      </c>
      <c r="AS19">
        <v>5250</v>
      </c>
      <c r="AT19">
        <f>IF(SpaceTypesTable[[#This Row],[Service Water Heating Peak Flow Rate (gal/h)]]=0,"",SpaceTypesTable[[#This Row],[Service Water Heating Peak Flow Rate (gal/h)]]/SpaceTypesTable[[#This Row],[Service Water Heating Area (ft^2)]])</f>
        <v>1.9047619047619048E-4</v>
      </c>
      <c r="AU19">
        <v>49</v>
      </c>
      <c r="AV19">
        <v>0.2</v>
      </c>
      <c r="AW19">
        <v>0.05</v>
      </c>
      <c r="AX19" t="s">
        <v>2949</v>
      </c>
      <c r="BD19" t="str">
        <f t="shared" si="1"/>
        <v/>
      </c>
    </row>
    <row r="20" spans="1:57">
      <c r="A20" s="60" t="s">
        <v>1618</v>
      </c>
      <c r="B20" s="60" t="s">
        <v>259</v>
      </c>
      <c r="C20" s="60" t="s">
        <v>239</v>
      </c>
      <c r="D20" s="60" t="s">
        <v>251</v>
      </c>
      <c r="E20" t="s">
        <v>464</v>
      </c>
      <c r="F20" t="s">
        <v>1600</v>
      </c>
      <c r="G20" t="s">
        <v>239</v>
      </c>
      <c r="H20" t="s">
        <v>1834</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2942</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2948</v>
      </c>
      <c r="AB20" s="60" t="s">
        <v>2926</v>
      </c>
      <c r="AC20">
        <v>4.4600000000000001E-2</v>
      </c>
      <c r="AE20" s="60" t="s">
        <v>2995</v>
      </c>
      <c r="AG20" t="s">
        <v>440</v>
      </c>
      <c r="AH20" t="s">
        <v>440</v>
      </c>
      <c r="AI20" t="s">
        <v>440</v>
      </c>
      <c r="AK20">
        <v>7.28</v>
      </c>
      <c r="AL20">
        <v>0</v>
      </c>
      <c r="AM20">
        <v>0.5</v>
      </c>
      <c r="AN20">
        <v>0</v>
      </c>
      <c r="AO20" s="60" t="s">
        <v>2932</v>
      </c>
      <c r="AP20" s="60" t="s">
        <v>2988</v>
      </c>
      <c r="AQ20" s="60" t="s">
        <v>2953</v>
      </c>
      <c r="AR20">
        <v>1</v>
      </c>
      <c r="AS20">
        <v>5250</v>
      </c>
      <c r="AT20">
        <v>1.9047619047619048E-4</v>
      </c>
      <c r="AU20">
        <v>49</v>
      </c>
      <c r="AV20">
        <v>0.2</v>
      </c>
      <c r="AW20">
        <v>0.05</v>
      </c>
      <c r="AX20" t="s">
        <v>2949</v>
      </c>
      <c r="BD20" t="s">
        <v>440</v>
      </c>
    </row>
    <row r="21" spans="1:57">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D21" s="60">
        <v>0.22320000000000001</v>
      </c>
      <c r="AE21" t="s">
        <v>1416</v>
      </c>
      <c r="AG21" t="s">
        <v>440</v>
      </c>
      <c r="AH21" t="s">
        <v>440</v>
      </c>
      <c r="AI21" t="s">
        <v>440</v>
      </c>
      <c r="AK21">
        <v>10</v>
      </c>
      <c r="AL21">
        <v>0</v>
      </c>
      <c r="AM21">
        <v>0.5</v>
      </c>
      <c r="AN21">
        <v>0</v>
      </c>
      <c r="AO21" t="s">
        <v>1441</v>
      </c>
      <c r="AP21" t="s">
        <v>1474</v>
      </c>
      <c r="AQ21" t="s">
        <v>1475</v>
      </c>
      <c r="AR21">
        <v>1</v>
      </c>
      <c r="AS21">
        <v>5250</v>
      </c>
      <c r="AT21">
        <f>IF(SpaceTypesTable[[#This Row],[Service Water Heating Peak Flow Rate (gal/h)]]=0,"",SpaceTypesTable[[#This Row],[Service Water Heating Peak Flow Rate (gal/h)]]/SpaceTypesTable[[#This Row],[Service Water Heating Area (ft^2)]])</f>
        <v>1.9047619047619048E-4</v>
      </c>
      <c r="AU21">
        <v>49</v>
      </c>
      <c r="AV21">
        <v>0.2</v>
      </c>
      <c r="AW21">
        <v>0.05</v>
      </c>
      <c r="AX21" t="s">
        <v>1529</v>
      </c>
      <c r="BD21" t="str">
        <f t="shared" ref="BD21:BD26" si="2">IF(ISBLANK(BC21),"",BC21/(AZ21/AY21))</f>
        <v/>
      </c>
    </row>
    <row r="22" spans="1:57">
      <c r="A22" s="60" t="s">
        <v>1556</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E22" t="s">
        <v>1416</v>
      </c>
      <c r="AG22" t="s">
        <v>440</v>
      </c>
      <c r="AH22" t="s">
        <v>440</v>
      </c>
      <c r="AI22" t="s">
        <v>440</v>
      </c>
      <c r="AK22">
        <v>7.28</v>
      </c>
      <c r="AL22">
        <v>0</v>
      </c>
      <c r="AM22">
        <v>0.5</v>
      </c>
      <c r="AN22">
        <v>0</v>
      </c>
      <c r="AO22" t="s">
        <v>1441</v>
      </c>
      <c r="AP22" t="s">
        <v>1474</v>
      </c>
      <c r="AQ22" t="s">
        <v>1475</v>
      </c>
      <c r="AR22">
        <v>1</v>
      </c>
      <c r="AS22">
        <v>5250</v>
      </c>
      <c r="AT22">
        <f>IF(SpaceTypesTable[[#This Row],[Service Water Heating Peak Flow Rate (gal/h)]]=0,"",SpaceTypesTable[[#This Row],[Service Water Heating Peak Flow Rate (gal/h)]]/SpaceTypesTable[[#This Row],[Service Water Heating Area (ft^2)]])</f>
        <v>1.9047619047619048E-4</v>
      </c>
      <c r="AU22">
        <v>49</v>
      </c>
      <c r="AV22">
        <v>0.2</v>
      </c>
      <c r="AW22">
        <v>0.05</v>
      </c>
      <c r="AX22" t="s">
        <v>1529</v>
      </c>
      <c r="BD22" t="str">
        <f t="shared" si="2"/>
        <v/>
      </c>
    </row>
    <row r="23" spans="1:57">
      <c r="A23" s="60" t="s">
        <v>1556</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E23" t="s">
        <v>1416</v>
      </c>
      <c r="AG23" t="s">
        <v>440</v>
      </c>
      <c r="AH23" t="s">
        <v>440</v>
      </c>
      <c r="AI23" t="s">
        <v>440</v>
      </c>
      <c r="AK23">
        <v>7.28</v>
      </c>
      <c r="AL23">
        <v>0</v>
      </c>
      <c r="AM23">
        <v>0.5</v>
      </c>
      <c r="AN23">
        <v>0</v>
      </c>
      <c r="AO23" t="s">
        <v>1441</v>
      </c>
      <c r="AP23" t="s">
        <v>1474</v>
      </c>
      <c r="AQ23" t="s">
        <v>1475</v>
      </c>
      <c r="AR23">
        <v>1</v>
      </c>
      <c r="AS23">
        <v>5250</v>
      </c>
      <c r="AT23">
        <f>IF(SpaceTypesTable[[#This Row],[Service Water Heating Peak Flow Rate (gal/h)]]=0,"",SpaceTypesTable[[#This Row],[Service Water Heating Peak Flow Rate (gal/h)]]/SpaceTypesTable[[#This Row],[Service Water Heating Area (ft^2)]])</f>
        <v>1.9047619047619048E-4</v>
      </c>
      <c r="AU23">
        <v>49</v>
      </c>
      <c r="AV23">
        <v>0.2</v>
      </c>
      <c r="AW23">
        <v>0.05</v>
      </c>
      <c r="AX23" t="s">
        <v>1529</v>
      </c>
      <c r="BD23" t="str">
        <f t="shared" si="2"/>
        <v/>
      </c>
    </row>
    <row r="24" spans="1:57">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c r="AD24" s="60">
        <v>0.22320000000000001</v>
      </c>
      <c r="AE24" s="60" t="s">
        <v>1416</v>
      </c>
      <c r="AF24" s="60"/>
      <c r="AG24" t="s">
        <v>440</v>
      </c>
      <c r="AH24" t="s">
        <v>440</v>
      </c>
      <c r="AI24" t="s">
        <v>440</v>
      </c>
      <c r="AK24" s="60">
        <v>10</v>
      </c>
      <c r="AL24">
        <v>0</v>
      </c>
      <c r="AM24">
        <v>0.5</v>
      </c>
      <c r="AN24">
        <v>0</v>
      </c>
      <c r="AO24" s="60" t="s">
        <v>1441</v>
      </c>
      <c r="AP24" s="60" t="s">
        <v>1474</v>
      </c>
      <c r="AQ24" s="60" t="s">
        <v>1475</v>
      </c>
      <c r="AR24" s="60">
        <v>1</v>
      </c>
      <c r="AS24" s="60">
        <v>5250</v>
      </c>
      <c r="AT24" s="60">
        <f>IF(SpaceTypesTable[[#This Row],[Service Water Heating Peak Flow Rate (gal/h)]]=0,"",SpaceTypesTable[[#This Row],[Service Water Heating Peak Flow Rate (gal/h)]]/SpaceTypesTable[[#This Row],[Service Water Heating Area (ft^2)]])</f>
        <v>1.9047619047619048E-4</v>
      </c>
      <c r="AU24" s="60">
        <v>49</v>
      </c>
      <c r="AV24" s="60">
        <v>0.2</v>
      </c>
      <c r="AW24" s="60">
        <v>0.05</v>
      </c>
      <c r="AX24" t="s">
        <v>1529</v>
      </c>
      <c r="AY24" s="60"/>
      <c r="AZ24" s="60"/>
      <c r="BA24" s="60"/>
      <c r="BB24" s="60"/>
      <c r="BC24" s="60"/>
      <c r="BD24" s="60" t="str">
        <f t="shared" si="2"/>
        <v/>
      </c>
      <c r="BE24" s="60"/>
    </row>
    <row r="25" spans="1:57">
      <c r="A25" s="60" t="s">
        <v>5213</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2943</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2948</v>
      </c>
      <c r="AB25" s="60" t="s">
        <v>2926</v>
      </c>
      <c r="AC25">
        <v>5.9499999999999997E-2</v>
      </c>
      <c r="AE25" s="60" t="s">
        <v>2995</v>
      </c>
      <c r="AG25" t="s">
        <v>440</v>
      </c>
      <c r="AH25" t="s">
        <v>440</v>
      </c>
      <c r="AI25" t="s">
        <v>440</v>
      </c>
      <c r="AK25">
        <v>1.5000000000000002</v>
      </c>
      <c r="AL25">
        <v>0</v>
      </c>
      <c r="AM25">
        <v>0.5</v>
      </c>
      <c r="AN25">
        <v>0</v>
      </c>
      <c r="AO25" s="60" t="s">
        <v>2932</v>
      </c>
      <c r="AP25" s="60" t="s">
        <v>2988</v>
      </c>
      <c r="AQ25" s="60" t="s">
        <v>2953</v>
      </c>
      <c r="AR25">
        <v>1</v>
      </c>
      <c r="AS25">
        <v>5280</v>
      </c>
      <c r="AT25">
        <f>IF(SpaceTypesTable[[#This Row],[Service Water Heating Peak Flow Rate (gal/h)]]=0,"",SpaceTypesTable[[#This Row],[Service Water Heating Peak Flow Rate (gal/h)]]/SpaceTypesTable[[#This Row],[Service Water Heating Area (ft^2)]])</f>
        <v>1.8939393939393939E-4</v>
      </c>
      <c r="AU25">
        <v>49</v>
      </c>
      <c r="AV25">
        <v>0.2</v>
      </c>
      <c r="AW25">
        <v>0.05</v>
      </c>
      <c r="AX25" t="s">
        <v>2952</v>
      </c>
      <c r="BD25" t="str">
        <f t="shared" si="2"/>
        <v/>
      </c>
    </row>
    <row r="26" spans="1:57">
      <c r="A26" s="60" t="s">
        <v>1557</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2943</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2948</v>
      </c>
      <c r="AB26" t="s">
        <v>2926</v>
      </c>
      <c r="AC26">
        <v>4.4600000000000001E-2</v>
      </c>
      <c r="AE26" t="s">
        <v>2995</v>
      </c>
      <c r="AG26" t="s">
        <v>440</v>
      </c>
      <c r="AH26" t="s">
        <v>440</v>
      </c>
      <c r="AI26" t="s">
        <v>440</v>
      </c>
      <c r="AK26">
        <v>1.0900000000000001</v>
      </c>
      <c r="AL26">
        <v>0</v>
      </c>
      <c r="AM26">
        <v>0.5</v>
      </c>
      <c r="AN26">
        <v>0</v>
      </c>
      <c r="AO26" t="s">
        <v>2932</v>
      </c>
      <c r="AP26" t="s">
        <v>2988</v>
      </c>
      <c r="AQ26" t="s">
        <v>2953</v>
      </c>
      <c r="AR26">
        <v>1</v>
      </c>
      <c r="AS26">
        <v>5280</v>
      </c>
      <c r="AT26">
        <f>IF(SpaceTypesTable[[#This Row],[Service Water Heating Peak Flow Rate (gal/h)]]=0,"",SpaceTypesTable[[#This Row],[Service Water Heating Peak Flow Rate (gal/h)]]/SpaceTypesTable[[#This Row],[Service Water Heating Area (ft^2)]])</f>
        <v>1.8939393939393939E-4</v>
      </c>
      <c r="AU26">
        <v>49</v>
      </c>
      <c r="AV26">
        <v>0.2</v>
      </c>
      <c r="AW26">
        <v>0.05</v>
      </c>
      <c r="AX26" t="s">
        <v>2952</v>
      </c>
      <c r="BD26" t="str">
        <f t="shared" si="2"/>
        <v/>
      </c>
    </row>
    <row r="27" spans="1:57">
      <c r="A27" s="60" t="s">
        <v>1618</v>
      </c>
      <c r="B27" s="60" t="s">
        <v>259</v>
      </c>
      <c r="C27" s="60" t="s">
        <v>239</v>
      </c>
      <c r="D27" s="60" t="s">
        <v>293</v>
      </c>
      <c r="E27" t="s">
        <v>463</v>
      </c>
      <c r="F27" t="s">
        <v>1600</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2943</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2948</v>
      </c>
      <c r="AB27" s="60" t="s">
        <v>2926</v>
      </c>
      <c r="AC27">
        <v>4.4600000000000001E-2</v>
      </c>
      <c r="AE27" s="60" t="s">
        <v>2995</v>
      </c>
      <c r="AG27" t="s">
        <v>440</v>
      </c>
      <c r="AH27" t="s">
        <v>440</v>
      </c>
      <c r="AI27" t="s">
        <v>440</v>
      </c>
      <c r="AK27">
        <v>1.0900000000000001</v>
      </c>
      <c r="AL27">
        <v>0</v>
      </c>
      <c r="AM27">
        <v>0.5</v>
      </c>
      <c r="AN27">
        <v>0</v>
      </c>
      <c r="AO27" s="60" t="s">
        <v>2932</v>
      </c>
      <c r="AP27" s="60" t="s">
        <v>2988</v>
      </c>
      <c r="AQ27" s="60" t="s">
        <v>2953</v>
      </c>
      <c r="AR27">
        <v>1</v>
      </c>
      <c r="AS27">
        <v>5280</v>
      </c>
      <c r="AT27">
        <v>1.8939393939393939E-4</v>
      </c>
      <c r="AU27">
        <v>49</v>
      </c>
      <c r="AV27">
        <v>0.2</v>
      </c>
      <c r="AW27">
        <v>0.05</v>
      </c>
      <c r="AX27" t="s">
        <v>2952</v>
      </c>
      <c r="BD27" t="s">
        <v>440</v>
      </c>
    </row>
    <row r="28" spans="1:57">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D28" s="60">
        <v>0.22320000000000001</v>
      </c>
      <c r="AE28" t="s">
        <v>1416</v>
      </c>
      <c r="AG28" t="s">
        <v>440</v>
      </c>
      <c r="AH28" t="s">
        <v>440</v>
      </c>
      <c r="AI28" t="s">
        <v>440</v>
      </c>
      <c r="AK28">
        <v>1.5000000000000002</v>
      </c>
      <c r="AL28">
        <v>0</v>
      </c>
      <c r="AM28">
        <v>0.5</v>
      </c>
      <c r="AN28">
        <v>0</v>
      </c>
      <c r="AO28" t="s">
        <v>1441</v>
      </c>
      <c r="AP28" t="s">
        <v>1474</v>
      </c>
      <c r="AQ28" t="s">
        <v>1475</v>
      </c>
      <c r="AR28">
        <v>1</v>
      </c>
      <c r="AS28">
        <v>5280</v>
      </c>
      <c r="AT28">
        <f>IF(SpaceTypesTable[[#This Row],[Service Water Heating Peak Flow Rate (gal/h)]]=0,"",SpaceTypesTable[[#This Row],[Service Water Heating Peak Flow Rate (gal/h)]]/SpaceTypesTable[[#This Row],[Service Water Heating Area (ft^2)]])</f>
        <v>1.8939393939393939E-4</v>
      </c>
      <c r="AU28">
        <v>49</v>
      </c>
      <c r="AV28">
        <v>0.2</v>
      </c>
      <c r="AW28">
        <v>0.05</v>
      </c>
      <c r="AX28" t="s">
        <v>1530</v>
      </c>
      <c r="BD28" t="str">
        <f t="shared" ref="BD28:BD33" si="3">IF(ISBLANK(BC28),"",BC28/(AZ28/AY28))</f>
        <v/>
      </c>
    </row>
    <row r="29" spans="1:57">
      <c r="A29" s="60" t="s">
        <v>1556</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E29" t="s">
        <v>1416</v>
      </c>
      <c r="AG29" t="s">
        <v>440</v>
      </c>
      <c r="AH29" t="s">
        <v>440</v>
      </c>
      <c r="AI29" t="s">
        <v>440</v>
      </c>
      <c r="AK29">
        <v>1.0900000000000001</v>
      </c>
      <c r="AL29">
        <v>0</v>
      </c>
      <c r="AM29">
        <v>0.5</v>
      </c>
      <c r="AN29">
        <v>0</v>
      </c>
      <c r="AO29" t="s">
        <v>1441</v>
      </c>
      <c r="AP29" t="s">
        <v>1474</v>
      </c>
      <c r="AQ29" t="s">
        <v>1475</v>
      </c>
      <c r="AR29">
        <v>1</v>
      </c>
      <c r="AS29">
        <v>5280</v>
      </c>
      <c r="AT29">
        <f>IF(SpaceTypesTable[[#This Row],[Service Water Heating Peak Flow Rate (gal/h)]]=0,"",SpaceTypesTable[[#This Row],[Service Water Heating Peak Flow Rate (gal/h)]]/SpaceTypesTable[[#This Row],[Service Water Heating Area (ft^2)]])</f>
        <v>1.8939393939393939E-4</v>
      </c>
      <c r="AU29">
        <v>49</v>
      </c>
      <c r="AV29">
        <v>0.2</v>
      </c>
      <c r="AW29">
        <v>0.05</v>
      </c>
      <c r="AX29" t="s">
        <v>1530</v>
      </c>
      <c r="BD29" t="str">
        <f t="shared" si="3"/>
        <v/>
      </c>
    </row>
    <row r="30" spans="1:57">
      <c r="A30" s="60" t="s">
        <v>1556</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E30" t="s">
        <v>1416</v>
      </c>
      <c r="AG30" t="s">
        <v>440</v>
      </c>
      <c r="AH30" t="s">
        <v>440</v>
      </c>
      <c r="AI30" t="s">
        <v>440</v>
      </c>
      <c r="AK30">
        <v>1.0900000000000001</v>
      </c>
      <c r="AL30">
        <v>0</v>
      </c>
      <c r="AM30">
        <v>0.5</v>
      </c>
      <c r="AN30">
        <v>0</v>
      </c>
      <c r="AO30" t="s">
        <v>1441</v>
      </c>
      <c r="AP30" t="s">
        <v>1474</v>
      </c>
      <c r="AQ30" t="s">
        <v>1475</v>
      </c>
      <c r="AR30">
        <v>1</v>
      </c>
      <c r="AS30">
        <v>5280</v>
      </c>
      <c r="AT30">
        <f>IF(SpaceTypesTable[[#This Row],[Service Water Heating Peak Flow Rate (gal/h)]]=0,"",SpaceTypesTable[[#This Row],[Service Water Heating Peak Flow Rate (gal/h)]]/SpaceTypesTable[[#This Row],[Service Water Heating Area (ft^2)]])</f>
        <v>1.8939393939393939E-4</v>
      </c>
      <c r="AU30">
        <v>49</v>
      </c>
      <c r="AV30">
        <v>0.2</v>
      </c>
      <c r="AW30">
        <v>0.05</v>
      </c>
      <c r="AX30" t="s">
        <v>1530</v>
      </c>
      <c r="BD30" t="str">
        <f t="shared" si="3"/>
        <v/>
      </c>
    </row>
    <row r="31" spans="1:57">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D31" s="60">
        <v>0.22320000000000001</v>
      </c>
      <c r="AE31" s="60" t="s">
        <v>1416</v>
      </c>
      <c r="AG31" t="s">
        <v>440</v>
      </c>
      <c r="AH31" t="s">
        <v>440</v>
      </c>
      <c r="AI31" t="s">
        <v>440</v>
      </c>
      <c r="AK31">
        <v>1.5000000000000002</v>
      </c>
      <c r="AL31">
        <v>0</v>
      </c>
      <c r="AM31">
        <v>0.5</v>
      </c>
      <c r="AN31">
        <v>0</v>
      </c>
      <c r="AO31" s="60" t="s">
        <v>1441</v>
      </c>
      <c r="AP31" s="60" t="s">
        <v>1474</v>
      </c>
      <c r="AQ31" s="60" t="s">
        <v>1475</v>
      </c>
      <c r="AR31">
        <v>1</v>
      </c>
      <c r="AS31">
        <v>5280</v>
      </c>
      <c r="AT31">
        <f>IF(SpaceTypesTable[[#This Row],[Service Water Heating Peak Flow Rate (gal/h)]]=0,"",SpaceTypesTable[[#This Row],[Service Water Heating Peak Flow Rate (gal/h)]]/SpaceTypesTable[[#This Row],[Service Water Heating Area (ft^2)]])</f>
        <v>1.8939393939393939E-4</v>
      </c>
      <c r="AU31">
        <v>49</v>
      </c>
      <c r="AV31">
        <v>0.2</v>
      </c>
      <c r="AW31">
        <v>0.05</v>
      </c>
      <c r="AX31" t="s">
        <v>1530</v>
      </c>
      <c r="BD31" t="str">
        <f t="shared" si="3"/>
        <v/>
      </c>
    </row>
    <row r="32" spans="1:57" s="39" customFormat="1">
      <c r="A32" s="60" t="s">
        <v>5213</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2943</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2947</v>
      </c>
      <c r="AB32" s="60" t="s">
        <v>2926</v>
      </c>
      <c r="AC32" s="60">
        <v>5.9499999999999997E-2</v>
      </c>
      <c r="AD32" s="60"/>
      <c r="AE32" s="60" t="s">
        <v>2995</v>
      </c>
      <c r="AF32" s="60"/>
      <c r="AG32" t="s">
        <v>440</v>
      </c>
      <c r="AH32" t="s">
        <v>440</v>
      </c>
      <c r="AI32" t="s">
        <v>440</v>
      </c>
      <c r="AJ32"/>
      <c r="AK32" s="60">
        <v>2</v>
      </c>
      <c r="AL32">
        <v>0</v>
      </c>
      <c r="AM32">
        <v>0.5</v>
      </c>
      <c r="AN32">
        <v>0</v>
      </c>
      <c r="AO32" s="60" t="s">
        <v>2932</v>
      </c>
      <c r="AP32" s="60" t="s">
        <v>2988</v>
      </c>
      <c r="AQ32" s="60" t="s">
        <v>2953</v>
      </c>
      <c r="AR32" s="60">
        <v>1</v>
      </c>
      <c r="AS32" s="60">
        <v>280</v>
      </c>
      <c r="AT32" s="60">
        <f>IF(SpaceTypesTable[[#This Row],[Service Water Heating Peak Flow Rate (gal/h)]]=0,"",SpaceTypesTable[[#This Row],[Service Water Heating Peak Flow Rate (gal/h)]]/SpaceTypesTable[[#This Row],[Service Water Heating Area (ft^2)]])</f>
        <v>3.5714285714285713E-3</v>
      </c>
      <c r="AU32" s="60">
        <v>49</v>
      </c>
      <c r="AV32" s="60">
        <v>0.2</v>
      </c>
      <c r="AW32" s="60">
        <v>0.05</v>
      </c>
      <c r="AX32" s="60" t="s">
        <v>2949</v>
      </c>
      <c r="AY32" s="60"/>
      <c r="AZ32" s="60"/>
      <c r="BA32" s="60"/>
      <c r="BB32" s="60"/>
      <c r="BC32" s="60"/>
      <c r="BD32" s="60" t="str">
        <f t="shared" si="3"/>
        <v/>
      </c>
      <c r="BE32" s="60"/>
    </row>
    <row r="33" spans="1:57">
      <c r="A33" s="60" t="s">
        <v>1557</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2943</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2947</v>
      </c>
      <c r="AB33" t="s">
        <v>2926</v>
      </c>
      <c r="AC33">
        <v>4.4600000000000001E-2</v>
      </c>
      <c r="AE33" t="s">
        <v>2995</v>
      </c>
      <c r="AG33" t="s">
        <v>440</v>
      </c>
      <c r="AH33" t="s">
        <v>440</v>
      </c>
      <c r="AI33" t="s">
        <v>440</v>
      </c>
      <c r="AK33">
        <v>1.46</v>
      </c>
      <c r="AL33">
        <v>0</v>
      </c>
      <c r="AM33">
        <v>0.5</v>
      </c>
      <c r="AN33">
        <v>0</v>
      </c>
      <c r="AO33" t="s">
        <v>2932</v>
      </c>
      <c r="AP33" t="s">
        <v>2988</v>
      </c>
      <c r="AQ33" t="s">
        <v>2953</v>
      </c>
      <c r="AR33">
        <v>1</v>
      </c>
      <c r="AS33">
        <v>280</v>
      </c>
      <c r="AT33">
        <f>IF(SpaceTypesTable[[#This Row],[Service Water Heating Peak Flow Rate (gal/h)]]=0,"",SpaceTypesTable[[#This Row],[Service Water Heating Peak Flow Rate (gal/h)]]/SpaceTypesTable[[#This Row],[Service Water Heating Area (ft^2)]])</f>
        <v>3.5714285714285713E-3</v>
      </c>
      <c r="AU33">
        <v>49</v>
      </c>
      <c r="AV33">
        <v>0.2</v>
      </c>
      <c r="AW33">
        <v>0.05</v>
      </c>
      <c r="AX33" t="s">
        <v>2949</v>
      </c>
      <c r="BD33" t="str">
        <f t="shared" si="3"/>
        <v/>
      </c>
    </row>
    <row r="34" spans="1:57">
      <c r="A34" s="60" t="s">
        <v>1618</v>
      </c>
      <c r="B34" s="60" t="s">
        <v>259</v>
      </c>
      <c r="C34" s="60" t="s">
        <v>239</v>
      </c>
      <c r="D34" s="60" t="s">
        <v>316</v>
      </c>
      <c r="E34" t="s">
        <v>460</v>
      </c>
      <c r="F34" t="s">
        <v>1600</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2943</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2947</v>
      </c>
      <c r="AB34" s="60" t="s">
        <v>2926</v>
      </c>
      <c r="AC34">
        <v>4.4600000000000001E-2</v>
      </c>
      <c r="AE34" s="60" t="s">
        <v>2995</v>
      </c>
      <c r="AG34" t="s">
        <v>440</v>
      </c>
      <c r="AH34" t="s">
        <v>440</v>
      </c>
      <c r="AI34" t="s">
        <v>440</v>
      </c>
      <c r="AK34">
        <v>1.46</v>
      </c>
      <c r="AL34">
        <v>0</v>
      </c>
      <c r="AM34">
        <v>0.5</v>
      </c>
      <c r="AN34">
        <v>0</v>
      </c>
      <c r="AO34" s="60" t="s">
        <v>2932</v>
      </c>
      <c r="AP34" s="60" t="s">
        <v>2988</v>
      </c>
      <c r="AQ34" s="60" t="s">
        <v>2953</v>
      </c>
      <c r="AR34">
        <v>1</v>
      </c>
      <c r="AS34">
        <v>280</v>
      </c>
      <c r="AT34">
        <v>3.5714285714285713E-3</v>
      </c>
      <c r="AU34">
        <v>49</v>
      </c>
      <c r="AV34">
        <v>0.2</v>
      </c>
      <c r="AW34">
        <v>0.05</v>
      </c>
      <c r="AX34" s="60" t="s">
        <v>2949</v>
      </c>
      <c r="BD34" t="s">
        <v>440</v>
      </c>
    </row>
    <row r="35" spans="1:57">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D35" s="60">
        <v>0.22320000000000001</v>
      </c>
      <c r="AE35" t="s">
        <v>1416</v>
      </c>
      <c r="AG35" t="s">
        <v>440</v>
      </c>
      <c r="AH35" t="s">
        <v>440</v>
      </c>
      <c r="AI35" t="s">
        <v>440</v>
      </c>
      <c r="AK35">
        <v>2</v>
      </c>
      <c r="AL35">
        <v>0</v>
      </c>
      <c r="AM35">
        <v>0.5</v>
      </c>
      <c r="AN35">
        <v>0</v>
      </c>
      <c r="AO35" t="s">
        <v>1441</v>
      </c>
      <c r="AP35" t="s">
        <v>1501</v>
      </c>
      <c r="AQ35" t="s">
        <v>1502</v>
      </c>
      <c r="AR35">
        <v>1</v>
      </c>
      <c r="AS35">
        <v>280</v>
      </c>
      <c r="AT35">
        <f>IF(SpaceTypesTable[[#This Row],[Service Water Heating Peak Flow Rate (gal/h)]]=0,"",SpaceTypesTable[[#This Row],[Service Water Heating Peak Flow Rate (gal/h)]]/SpaceTypesTable[[#This Row],[Service Water Heating Area (ft^2)]])</f>
        <v>3.5714285714285713E-3</v>
      </c>
      <c r="AU35">
        <v>49</v>
      </c>
      <c r="AV35">
        <v>0.2</v>
      </c>
      <c r="AW35">
        <v>0.05</v>
      </c>
      <c r="AX35" t="s">
        <v>1529</v>
      </c>
      <c r="BD35" t="str">
        <f t="shared" ref="BD35:BD40" si="4">IF(ISBLANK(BC35),"",BC35/(AZ35/AY35))</f>
        <v/>
      </c>
    </row>
    <row r="36" spans="1:57">
      <c r="A36" s="60" t="s">
        <v>1556</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E36" t="s">
        <v>1416</v>
      </c>
      <c r="AG36" t="s">
        <v>440</v>
      </c>
      <c r="AH36" t="s">
        <v>440</v>
      </c>
      <c r="AI36" t="s">
        <v>440</v>
      </c>
      <c r="AK36">
        <v>1.46</v>
      </c>
      <c r="AL36">
        <v>0</v>
      </c>
      <c r="AM36">
        <v>0.5</v>
      </c>
      <c r="AN36">
        <v>0</v>
      </c>
      <c r="AO36" t="s">
        <v>1441</v>
      </c>
      <c r="AP36" t="s">
        <v>1501</v>
      </c>
      <c r="AQ36" t="s">
        <v>1502</v>
      </c>
      <c r="AR36">
        <v>1</v>
      </c>
      <c r="AS36">
        <v>280</v>
      </c>
      <c r="AT36">
        <f>IF(SpaceTypesTable[[#This Row],[Service Water Heating Peak Flow Rate (gal/h)]]=0,"",SpaceTypesTable[[#This Row],[Service Water Heating Peak Flow Rate (gal/h)]]/SpaceTypesTable[[#This Row],[Service Water Heating Area (ft^2)]])</f>
        <v>3.5714285714285713E-3</v>
      </c>
      <c r="AU36">
        <v>49</v>
      </c>
      <c r="AV36">
        <v>0.2</v>
      </c>
      <c r="AW36">
        <v>0.05</v>
      </c>
      <c r="AX36" t="s">
        <v>1529</v>
      </c>
      <c r="BD36" t="str">
        <f t="shared" si="4"/>
        <v/>
      </c>
    </row>
    <row r="37" spans="1:57">
      <c r="A37" s="60" t="s">
        <v>1556</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E37" t="s">
        <v>1416</v>
      </c>
      <c r="AG37" t="s">
        <v>440</v>
      </c>
      <c r="AH37" t="s">
        <v>440</v>
      </c>
      <c r="AI37" t="s">
        <v>440</v>
      </c>
      <c r="AK37">
        <v>1.46</v>
      </c>
      <c r="AL37">
        <v>0</v>
      </c>
      <c r="AM37">
        <v>0.5</v>
      </c>
      <c r="AN37">
        <v>0</v>
      </c>
      <c r="AO37" t="s">
        <v>1441</v>
      </c>
      <c r="AP37" t="s">
        <v>1501</v>
      </c>
      <c r="AQ37" t="s">
        <v>1502</v>
      </c>
      <c r="AR37">
        <v>1</v>
      </c>
      <c r="AS37">
        <v>280</v>
      </c>
      <c r="AT37">
        <f>IF(SpaceTypesTable[[#This Row],[Service Water Heating Peak Flow Rate (gal/h)]]=0,"",SpaceTypesTable[[#This Row],[Service Water Heating Peak Flow Rate (gal/h)]]/SpaceTypesTable[[#This Row],[Service Water Heating Area (ft^2)]])</f>
        <v>3.5714285714285713E-3</v>
      </c>
      <c r="AU37">
        <v>49</v>
      </c>
      <c r="AV37">
        <v>0.2</v>
      </c>
      <c r="AW37">
        <v>0.05</v>
      </c>
      <c r="AX37" t="s">
        <v>1529</v>
      </c>
      <c r="BD37" t="str">
        <f t="shared" si="4"/>
        <v/>
      </c>
    </row>
    <row r="38" spans="1:57">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D38" s="60">
        <v>0.22320000000000001</v>
      </c>
      <c r="AE38" s="60" t="s">
        <v>1416</v>
      </c>
      <c r="AG38" t="s">
        <v>440</v>
      </c>
      <c r="AH38" t="s">
        <v>440</v>
      </c>
      <c r="AI38" t="s">
        <v>440</v>
      </c>
      <c r="AK38">
        <v>2</v>
      </c>
      <c r="AL38">
        <v>0</v>
      </c>
      <c r="AM38">
        <v>0.5</v>
      </c>
      <c r="AN38">
        <v>0</v>
      </c>
      <c r="AO38" s="60" t="s">
        <v>1441</v>
      </c>
      <c r="AP38" s="60" t="s">
        <v>1501</v>
      </c>
      <c r="AQ38" s="60" t="s">
        <v>1502</v>
      </c>
      <c r="AR38">
        <v>1</v>
      </c>
      <c r="AS38">
        <v>280</v>
      </c>
      <c r="AT38">
        <f>IF(SpaceTypesTable[[#This Row],[Service Water Heating Peak Flow Rate (gal/h)]]=0,"",SpaceTypesTable[[#This Row],[Service Water Heating Peak Flow Rate (gal/h)]]/SpaceTypesTable[[#This Row],[Service Water Heating Area (ft^2)]])</f>
        <v>3.5714285714285713E-3</v>
      </c>
      <c r="AU38">
        <v>49</v>
      </c>
      <c r="AV38">
        <v>0.2</v>
      </c>
      <c r="AW38">
        <v>0.05</v>
      </c>
      <c r="AX38" s="60" t="s">
        <v>1529</v>
      </c>
      <c r="BD38" t="str">
        <f t="shared" si="4"/>
        <v/>
      </c>
    </row>
    <row r="39" spans="1:57">
      <c r="A39" s="60" t="s">
        <v>5213</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2933</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2947</v>
      </c>
      <c r="AB39" t="s">
        <v>2926</v>
      </c>
      <c r="AC39">
        <v>5.9499999999999997E-2</v>
      </c>
      <c r="AE39" t="s">
        <v>2995</v>
      </c>
      <c r="AG39" t="s">
        <v>440</v>
      </c>
      <c r="AH39" t="s">
        <v>440</v>
      </c>
      <c r="AI39" t="s">
        <v>440</v>
      </c>
      <c r="AK39">
        <v>0</v>
      </c>
      <c r="AL39">
        <v>0</v>
      </c>
      <c r="AM39">
        <v>0.5</v>
      </c>
      <c r="AN39">
        <v>0</v>
      </c>
      <c r="AO39" t="s">
        <v>2932</v>
      </c>
      <c r="AP39" t="s">
        <v>2988</v>
      </c>
      <c r="AQ39" t="s">
        <v>2953</v>
      </c>
      <c r="AT39" t="str">
        <f>IF(SpaceTypesTable[[#This Row],[Service Water Heating Peak Flow Rate (gal/h)]]=0,"",SpaceTypesTable[[#This Row],[Service Water Heating Peak Flow Rate (gal/h)]]/SpaceTypesTable[[#This Row],[Service Water Heating Area (ft^2)]])</f>
        <v/>
      </c>
      <c r="BD39" t="str">
        <f t="shared" si="4"/>
        <v/>
      </c>
    </row>
    <row r="40" spans="1:57">
      <c r="A40" s="60" t="s">
        <v>1557</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2933</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2947</v>
      </c>
      <c r="AB40" s="60" t="s">
        <v>2926</v>
      </c>
      <c r="AC40">
        <v>4.4600000000000001E-2</v>
      </c>
      <c r="AE40" s="60" t="s">
        <v>2995</v>
      </c>
      <c r="AG40" t="s">
        <v>440</v>
      </c>
      <c r="AH40" t="s">
        <v>440</v>
      </c>
      <c r="AI40" t="s">
        <v>440</v>
      </c>
      <c r="AK40">
        <v>0</v>
      </c>
      <c r="AL40">
        <v>0</v>
      </c>
      <c r="AM40">
        <v>0.5</v>
      </c>
      <c r="AN40">
        <v>0</v>
      </c>
      <c r="AO40" s="60" t="s">
        <v>2932</v>
      </c>
      <c r="AP40" s="60" t="s">
        <v>2988</v>
      </c>
      <c r="AQ40" s="60" t="s">
        <v>2953</v>
      </c>
      <c r="AT40" t="str">
        <f>IF(SpaceTypesTable[[#This Row],[Service Water Heating Peak Flow Rate (gal/h)]]=0,"",SpaceTypesTable[[#This Row],[Service Water Heating Peak Flow Rate (gal/h)]]/SpaceTypesTable[[#This Row],[Service Water Heating Area (ft^2)]])</f>
        <v/>
      </c>
      <c r="BD40" t="str">
        <f t="shared" si="4"/>
        <v/>
      </c>
    </row>
    <row r="41" spans="1:57">
      <c r="A41" s="60" t="s">
        <v>1618</v>
      </c>
      <c r="B41" s="60" t="s">
        <v>259</v>
      </c>
      <c r="C41" s="60" t="s">
        <v>239</v>
      </c>
      <c r="D41" s="60" t="s">
        <v>306</v>
      </c>
      <c r="E41" t="s">
        <v>457</v>
      </c>
      <c r="F41" t="s">
        <v>1600</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2933</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2947</v>
      </c>
      <c r="AB41" t="s">
        <v>2926</v>
      </c>
      <c r="AC41">
        <v>4.4600000000000001E-2</v>
      </c>
      <c r="AE41" t="s">
        <v>2995</v>
      </c>
      <c r="AG41" t="s">
        <v>440</v>
      </c>
      <c r="AH41" t="s">
        <v>440</v>
      </c>
      <c r="AI41" t="s">
        <v>440</v>
      </c>
      <c r="AK41">
        <v>0</v>
      </c>
      <c r="AL41">
        <v>0</v>
      </c>
      <c r="AM41">
        <v>0.5</v>
      </c>
      <c r="AN41">
        <v>0</v>
      </c>
      <c r="AO41" t="s">
        <v>2932</v>
      </c>
      <c r="AP41" t="s">
        <v>2988</v>
      </c>
      <c r="AQ41" t="s">
        <v>2953</v>
      </c>
      <c r="AT41" t="s">
        <v>440</v>
      </c>
      <c r="BD41" t="s">
        <v>440</v>
      </c>
    </row>
    <row r="42" spans="1:57">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D42" s="60">
        <v>0.22320000000000001</v>
      </c>
      <c r="AE42" t="s">
        <v>1416</v>
      </c>
      <c r="AG42" t="s">
        <v>440</v>
      </c>
      <c r="AH42" t="s">
        <v>440</v>
      </c>
      <c r="AI42" t="s">
        <v>440</v>
      </c>
      <c r="AK42">
        <v>0</v>
      </c>
      <c r="AL42">
        <v>0</v>
      </c>
      <c r="AM42">
        <v>0.5</v>
      </c>
      <c r="AN42">
        <v>0</v>
      </c>
      <c r="AO42" t="s">
        <v>1441</v>
      </c>
      <c r="AP42" t="s">
        <v>1501</v>
      </c>
      <c r="AQ42" t="s">
        <v>1502</v>
      </c>
      <c r="AT42" t="str">
        <f>IF(SpaceTypesTable[[#This Row],[Service Water Heating Peak Flow Rate (gal/h)]]=0,"",SpaceTypesTable[[#This Row],[Service Water Heating Peak Flow Rate (gal/h)]]/SpaceTypesTable[[#This Row],[Service Water Heating Area (ft^2)]])</f>
        <v/>
      </c>
      <c r="BD42" t="str">
        <f t="shared" ref="BD42:BD47" si="5">IF(ISBLANK(BC42),"",BC42/(AZ42/AY42))</f>
        <v/>
      </c>
    </row>
    <row r="43" spans="1:57">
      <c r="A43" t="s">
        <v>1556</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E43" t="s">
        <v>1416</v>
      </c>
      <c r="AG43" t="s">
        <v>440</v>
      </c>
      <c r="AH43" t="s">
        <v>440</v>
      </c>
      <c r="AI43" t="s">
        <v>440</v>
      </c>
      <c r="AK43">
        <v>0</v>
      </c>
      <c r="AL43">
        <v>0</v>
      </c>
      <c r="AM43">
        <v>0.5</v>
      </c>
      <c r="AN43">
        <v>0</v>
      </c>
      <c r="AO43" t="s">
        <v>1441</v>
      </c>
      <c r="AP43" t="s">
        <v>1501</v>
      </c>
      <c r="AQ43" t="s">
        <v>1502</v>
      </c>
      <c r="AT43" t="str">
        <f>IF(SpaceTypesTable[[#This Row],[Service Water Heating Peak Flow Rate (gal/h)]]=0,"",SpaceTypesTable[[#This Row],[Service Water Heating Peak Flow Rate (gal/h)]]/SpaceTypesTable[[#This Row],[Service Water Heating Area (ft^2)]])</f>
        <v/>
      </c>
      <c r="BD43" t="str">
        <f t="shared" si="5"/>
        <v/>
      </c>
    </row>
    <row r="44" spans="1:57">
      <c r="A44" s="60" t="s">
        <v>1556</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E44" s="60" t="s">
        <v>1416</v>
      </c>
      <c r="AG44" t="s">
        <v>440</v>
      </c>
      <c r="AH44" t="s">
        <v>440</v>
      </c>
      <c r="AI44" t="s">
        <v>440</v>
      </c>
      <c r="AK44">
        <v>0</v>
      </c>
      <c r="AL44">
        <v>0</v>
      </c>
      <c r="AM44">
        <v>0.5</v>
      </c>
      <c r="AN44">
        <v>0</v>
      </c>
      <c r="AO44" s="60" t="s">
        <v>1441</v>
      </c>
      <c r="AP44" s="60" t="s">
        <v>1501</v>
      </c>
      <c r="AQ44" s="60" t="s">
        <v>1502</v>
      </c>
      <c r="AT44" t="str">
        <f>IF(SpaceTypesTable[[#This Row],[Service Water Heating Peak Flow Rate (gal/h)]]=0,"",SpaceTypesTable[[#This Row],[Service Water Heating Peak Flow Rate (gal/h)]]/SpaceTypesTable[[#This Row],[Service Water Heating Area (ft^2)]])</f>
        <v/>
      </c>
      <c r="BD44" t="str">
        <f t="shared" si="5"/>
        <v/>
      </c>
    </row>
    <row r="45" spans="1:57">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D45" s="60">
        <v>0.22320000000000001</v>
      </c>
      <c r="AE45" s="60" t="s">
        <v>1416</v>
      </c>
      <c r="AG45" t="s">
        <v>440</v>
      </c>
      <c r="AH45" t="s">
        <v>440</v>
      </c>
      <c r="AI45" t="s">
        <v>440</v>
      </c>
      <c r="AK45">
        <v>0</v>
      </c>
      <c r="AL45">
        <v>0</v>
      </c>
      <c r="AM45">
        <v>0.5</v>
      </c>
      <c r="AN45">
        <v>0</v>
      </c>
      <c r="AO45" s="60" t="s">
        <v>1441</v>
      </c>
      <c r="AP45" s="60" t="s">
        <v>1501</v>
      </c>
      <c r="AQ45" s="60" t="s">
        <v>1502</v>
      </c>
      <c r="AT45" t="str">
        <f>IF(SpaceTypesTable[[#This Row],[Service Water Heating Peak Flow Rate (gal/h)]]=0,"",SpaceTypesTable[[#This Row],[Service Water Heating Peak Flow Rate (gal/h)]]/SpaceTypesTable[[#This Row],[Service Water Heating Area (ft^2)]])</f>
        <v/>
      </c>
      <c r="BD45" t="str">
        <f t="shared" si="5"/>
        <v/>
      </c>
    </row>
    <row r="46" spans="1:57">
      <c r="A46" s="60" t="s">
        <v>5213</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2935</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2947</v>
      </c>
      <c r="AB46" s="60" t="s">
        <v>2926</v>
      </c>
      <c r="AC46">
        <v>5.9499999999999997E-2</v>
      </c>
      <c r="AE46" s="60" t="s">
        <v>2995</v>
      </c>
      <c r="AG46" t="s">
        <v>440</v>
      </c>
      <c r="AH46" t="s">
        <v>440</v>
      </c>
      <c r="AI46" t="s">
        <v>440</v>
      </c>
      <c r="AK46">
        <v>5</v>
      </c>
      <c r="AL46">
        <v>0</v>
      </c>
      <c r="AM46">
        <v>0.5</v>
      </c>
      <c r="AN46">
        <v>0</v>
      </c>
      <c r="AO46" s="60" t="s">
        <v>2931</v>
      </c>
      <c r="AP46" s="60" t="s">
        <v>2988</v>
      </c>
      <c r="AQ46" s="60" t="s">
        <v>2953</v>
      </c>
      <c r="AR46">
        <v>2</v>
      </c>
      <c r="AS46">
        <v>600</v>
      </c>
      <c r="AT46">
        <f>IF(SpaceTypesTable[[#This Row],[Service Water Heating Peak Flow Rate (gal/h)]]=0,"",SpaceTypesTable[[#This Row],[Service Water Heating Peak Flow Rate (gal/h)]]/SpaceTypesTable[[#This Row],[Service Water Heating Area (ft^2)]])</f>
        <v>3.3333333333333335E-3</v>
      </c>
      <c r="AU46">
        <v>49</v>
      </c>
      <c r="AV46">
        <v>0.2</v>
      </c>
      <c r="AW46">
        <v>0.05</v>
      </c>
      <c r="AX46" s="60" t="s">
        <v>2952</v>
      </c>
      <c r="BD46" t="str">
        <f t="shared" si="5"/>
        <v/>
      </c>
    </row>
    <row r="47" spans="1:57">
      <c r="A47" s="60" t="s">
        <v>1557</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2935</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2947</v>
      </c>
      <c r="AB47" t="s">
        <v>2926</v>
      </c>
      <c r="AC47">
        <v>4.4600000000000001E-2</v>
      </c>
      <c r="AE47" t="s">
        <v>2995</v>
      </c>
      <c r="AG47" t="s">
        <v>440</v>
      </c>
      <c r="AH47" t="s">
        <v>440</v>
      </c>
      <c r="AI47" t="s">
        <v>440</v>
      </c>
      <c r="AK47">
        <v>2.92</v>
      </c>
      <c r="AL47">
        <v>0</v>
      </c>
      <c r="AM47">
        <v>0.5</v>
      </c>
      <c r="AN47">
        <v>0</v>
      </c>
      <c r="AO47" t="s">
        <v>2931</v>
      </c>
      <c r="AP47" t="s">
        <v>2988</v>
      </c>
      <c r="AQ47" t="s">
        <v>2953</v>
      </c>
      <c r="AR47">
        <v>2</v>
      </c>
      <c r="AS47">
        <v>600</v>
      </c>
      <c r="AT47">
        <f>IF(SpaceTypesTable[[#This Row],[Service Water Heating Peak Flow Rate (gal/h)]]=0,"",SpaceTypesTable[[#This Row],[Service Water Heating Peak Flow Rate (gal/h)]]/SpaceTypesTable[[#This Row],[Service Water Heating Area (ft^2)]])</f>
        <v>3.3333333333333335E-3</v>
      </c>
      <c r="AU47">
        <v>49</v>
      </c>
      <c r="AV47">
        <v>0.2</v>
      </c>
      <c r="AW47">
        <v>0.05</v>
      </c>
      <c r="AX47" t="s">
        <v>2952</v>
      </c>
      <c r="BD47" t="str">
        <f t="shared" si="5"/>
        <v/>
      </c>
    </row>
    <row r="48" spans="1:57">
      <c r="A48" s="60" t="s">
        <v>1618</v>
      </c>
      <c r="B48" s="60" t="s">
        <v>259</v>
      </c>
      <c r="C48" s="60" t="s">
        <v>239</v>
      </c>
      <c r="D48" s="60" t="s">
        <v>287</v>
      </c>
      <c r="E48" s="60" t="s">
        <v>458</v>
      </c>
      <c r="F48" s="60" t="s">
        <v>1600</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2935</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2947</v>
      </c>
      <c r="AB48" t="s">
        <v>2926</v>
      </c>
      <c r="AC48" s="60">
        <v>4.4600000000000001E-2</v>
      </c>
      <c r="AE48" s="60" t="s">
        <v>2995</v>
      </c>
      <c r="AF48" s="60"/>
      <c r="AG48" s="60" t="s">
        <v>440</v>
      </c>
      <c r="AH48" s="60" t="s">
        <v>440</v>
      </c>
      <c r="AI48" s="60" t="s">
        <v>440</v>
      </c>
      <c r="AJ48" s="60"/>
      <c r="AK48" s="60">
        <v>2.92</v>
      </c>
      <c r="AL48" s="60">
        <v>0</v>
      </c>
      <c r="AM48" s="60">
        <v>0.5</v>
      </c>
      <c r="AN48" s="60">
        <v>0</v>
      </c>
      <c r="AO48" t="s">
        <v>2931</v>
      </c>
      <c r="AP48" t="s">
        <v>2988</v>
      </c>
      <c r="AQ48" t="s">
        <v>2953</v>
      </c>
      <c r="AR48" s="60">
        <v>2</v>
      </c>
      <c r="AS48" s="60">
        <v>600</v>
      </c>
      <c r="AT48" s="60">
        <v>3.3333333333333335E-3</v>
      </c>
      <c r="AU48" s="60">
        <v>49</v>
      </c>
      <c r="AV48" s="60">
        <v>0.2</v>
      </c>
      <c r="AW48" s="60">
        <v>0.05</v>
      </c>
      <c r="AX48" s="60" t="s">
        <v>2952</v>
      </c>
      <c r="AY48" s="60"/>
      <c r="AZ48" s="60"/>
      <c r="BA48" s="60"/>
      <c r="BB48" s="60"/>
      <c r="BC48" s="60"/>
      <c r="BD48" s="60" t="s">
        <v>440</v>
      </c>
      <c r="BE48" s="60"/>
    </row>
    <row r="49" spans="1:56">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D49" s="60">
        <v>0.22320000000000001</v>
      </c>
      <c r="AE49" t="s">
        <v>1416</v>
      </c>
      <c r="AG49" t="s">
        <v>440</v>
      </c>
      <c r="AH49" t="s">
        <v>440</v>
      </c>
      <c r="AI49" t="s">
        <v>440</v>
      </c>
      <c r="AK49">
        <v>5</v>
      </c>
      <c r="AL49">
        <v>0</v>
      </c>
      <c r="AM49">
        <v>0.5</v>
      </c>
      <c r="AN49">
        <v>0</v>
      </c>
      <c r="AO49" t="s">
        <v>1441</v>
      </c>
      <c r="AP49" t="s">
        <v>1501</v>
      </c>
      <c r="AQ49" t="s">
        <v>1502</v>
      </c>
      <c r="AR49">
        <v>2</v>
      </c>
      <c r="AS49">
        <v>600</v>
      </c>
      <c r="AT49">
        <f>IF(SpaceTypesTable[[#This Row],[Service Water Heating Peak Flow Rate (gal/h)]]=0,"",SpaceTypesTable[[#This Row],[Service Water Heating Peak Flow Rate (gal/h)]]/SpaceTypesTable[[#This Row],[Service Water Heating Area (ft^2)]])</f>
        <v>3.3333333333333335E-3</v>
      </c>
      <c r="AU49">
        <v>49</v>
      </c>
      <c r="AV49">
        <v>0.2</v>
      </c>
      <c r="AW49">
        <v>0.05</v>
      </c>
      <c r="AX49" t="s">
        <v>1530</v>
      </c>
      <c r="BD49" t="str">
        <f t="shared" ref="BD49:BD54" si="6">IF(ISBLANK(BC49),"",BC49/(AZ49/AY49))</f>
        <v/>
      </c>
    </row>
    <row r="50" spans="1:56">
      <c r="A50" s="60" t="s">
        <v>1556</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E50" s="60" t="s">
        <v>1416</v>
      </c>
      <c r="AG50" t="s">
        <v>440</v>
      </c>
      <c r="AH50" t="s">
        <v>440</v>
      </c>
      <c r="AI50" t="s">
        <v>440</v>
      </c>
      <c r="AK50">
        <v>2.92</v>
      </c>
      <c r="AL50">
        <v>0</v>
      </c>
      <c r="AM50">
        <v>0.5</v>
      </c>
      <c r="AN50">
        <v>0</v>
      </c>
      <c r="AO50" s="60" t="s">
        <v>1441</v>
      </c>
      <c r="AP50" s="60" t="s">
        <v>1501</v>
      </c>
      <c r="AQ50" s="60" t="s">
        <v>1502</v>
      </c>
      <c r="AR50">
        <v>2</v>
      </c>
      <c r="AS50">
        <v>600</v>
      </c>
      <c r="AT50">
        <f>IF(SpaceTypesTable[[#This Row],[Service Water Heating Peak Flow Rate (gal/h)]]=0,"",SpaceTypesTable[[#This Row],[Service Water Heating Peak Flow Rate (gal/h)]]/SpaceTypesTable[[#This Row],[Service Water Heating Area (ft^2)]])</f>
        <v>3.3333333333333335E-3</v>
      </c>
      <c r="AU50">
        <v>49</v>
      </c>
      <c r="AV50">
        <v>0.2</v>
      </c>
      <c r="AW50">
        <v>0.05</v>
      </c>
      <c r="AX50" s="60" t="s">
        <v>1530</v>
      </c>
      <c r="BD50" t="str">
        <f t="shared" si="6"/>
        <v/>
      </c>
    </row>
    <row r="51" spans="1:56">
      <c r="A51" s="60" t="s">
        <v>1556</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E51" t="s">
        <v>1416</v>
      </c>
      <c r="AG51" t="s">
        <v>440</v>
      </c>
      <c r="AH51" t="s">
        <v>440</v>
      </c>
      <c r="AI51" t="s">
        <v>440</v>
      </c>
      <c r="AK51">
        <v>2.92</v>
      </c>
      <c r="AL51">
        <v>0</v>
      </c>
      <c r="AM51">
        <v>0.5</v>
      </c>
      <c r="AN51">
        <v>0</v>
      </c>
      <c r="AO51" t="s">
        <v>1441</v>
      </c>
      <c r="AP51" t="s">
        <v>1501</v>
      </c>
      <c r="AQ51" t="s">
        <v>1502</v>
      </c>
      <c r="AR51">
        <v>2</v>
      </c>
      <c r="AS51">
        <v>600</v>
      </c>
      <c r="AT51">
        <f>IF(SpaceTypesTable[[#This Row],[Service Water Heating Peak Flow Rate (gal/h)]]=0,"",SpaceTypesTable[[#This Row],[Service Water Heating Peak Flow Rate (gal/h)]]/SpaceTypesTable[[#This Row],[Service Water Heating Area (ft^2)]])</f>
        <v>3.3333333333333335E-3</v>
      </c>
      <c r="AU51">
        <v>49</v>
      </c>
      <c r="AV51">
        <v>0.2</v>
      </c>
      <c r="AW51">
        <v>0.05</v>
      </c>
      <c r="AX51" t="s">
        <v>1530</v>
      </c>
      <c r="BD51" t="str">
        <f t="shared" si="6"/>
        <v/>
      </c>
    </row>
    <row r="52" spans="1:56">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D52" s="60">
        <v>0.22320000000000001</v>
      </c>
      <c r="AE52" s="60" t="s">
        <v>1416</v>
      </c>
      <c r="AG52" t="s">
        <v>440</v>
      </c>
      <c r="AH52" t="s">
        <v>440</v>
      </c>
      <c r="AI52" t="s">
        <v>440</v>
      </c>
      <c r="AK52">
        <v>5</v>
      </c>
      <c r="AL52">
        <v>0</v>
      </c>
      <c r="AM52">
        <v>0.5</v>
      </c>
      <c r="AN52">
        <v>0</v>
      </c>
      <c r="AO52" s="60" t="s">
        <v>1441</v>
      </c>
      <c r="AP52" s="60" t="s">
        <v>1501</v>
      </c>
      <c r="AQ52" s="60" t="s">
        <v>1502</v>
      </c>
      <c r="AR52">
        <v>2</v>
      </c>
      <c r="AS52">
        <v>600</v>
      </c>
      <c r="AT52">
        <f>IF(SpaceTypesTable[[#This Row],[Service Water Heating Peak Flow Rate (gal/h)]]=0,"",SpaceTypesTable[[#This Row],[Service Water Heating Peak Flow Rate (gal/h)]]/SpaceTypesTable[[#This Row],[Service Water Heating Area (ft^2)]])</f>
        <v>3.3333333333333335E-3</v>
      </c>
      <c r="AU52">
        <v>49</v>
      </c>
      <c r="AV52">
        <v>0.2</v>
      </c>
      <c r="AW52">
        <v>0.05</v>
      </c>
      <c r="AX52" s="60" t="s">
        <v>1530</v>
      </c>
      <c r="BD52" t="str">
        <f t="shared" si="6"/>
        <v/>
      </c>
    </row>
    <row r="53" spans="1:56">
      <c r="A53" s="60" t="s">
        <v>5213</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2941</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21.2</v>
      </c>
      <c r="Y53">
        <f>VLOOKUP(SpaceTypesTable[[#This Row],[Lookup]],VentilationStandardsTable[],7,FALSE)</f>
        <v>0</v>
      </c>
      <c r="Z53">
        <v>6.99</v>
      </c>
      <c r="AA53" s="60" t="s">
        <v>2948</v>
      </c>
      <c r="AB53" s="60" t="s">
        <v>2926</v>
      </c>
      <c r="AC53">
        <v>5.9499999999999997E-2</v>
      </c>
      <c r="AE53" s="60" t="s">
        <v>2995</v>
      </c>
      <c r="AG53" t="s">
        <v>440</v>
      </c>
      <c r="AH53" t="s">
        <v>440</v>
      </c>
      <c r="AI53" t="s">
        <v>440</v>
      </c>
      <c r="AK53">
        <v>1</v>
      </c>
      <c r="AL53">
        <v>0</v>
      </c>
      <c r="AM53">
        <v>0.5</v>
      </c>
      <c r="AN53">
        <v>0</v>
      </c>
      <c r="AO53" s="60" t="s">
        <v>2932</v>
      </c>
      <c r="AP53" s="60" t="s">
        <v>2988</v>
      </c>
      <c r="AQ53" s="60" t="s">
        <v>2953</v>
      </c>
      <c r="AT53" t="str">
        <f>IF(SpaceTypesTable[[#This Row],[Service Water Heating Peak Flow Rate (gal/h)]]=0,"",SpaceTypesTable[[#This Row],[Service Water Heating Peak Flow Rate (gal/h)]]/SpaceTypesTable[[#This Row],[Service Water Heating Area (ft^2)]])</f>
        <v/>
      </c>
      <c r="AX53" s="60"/>
      <c r="BD53" t="str">
        <f t="shared" si="6"/>
        <v/>
      </c>
    </row>
    <row r="54" spans="1:56">
      <c r="A54" s="60" t="s">
        <v>1557</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2941</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2948</v>
      </c>
      <c r="AB54" t="s">
        <v>2926</v>
      </c>
      <c r="AC54">
        <v>4.4600000000000001E-2</v>
      </c>
      <c r="AE54" t="s">
        <v>2995</v>
      </c>
      <c r="AG54" t="s">
        <v>440</v>
      </c>
      <c r="AH54" t="s">
        <v>440</v>
      </c>
      <c r="AI54" t="s">
        <v>440</v>
      </c>
      <c r="AK54">
        <v>0.73</v>
      </c>
      <c r="AL54">
        <v>0</v>
      </c>
      <c r="AM54">
        <v>0.5</v>
      </c>
      <c r="AN54">
        <v>0</v>
      </c>
      <c r="AO54" t="s">
        <v>2932</v>
      </c>
      <c r="AP54" t="s">
        <v>2988</v>
      </c>
      <c r="AQ54" t="s">
        <v>2953</v>
      </c>
      <c r="AT54" t="str">
        <f>IF(SpaceTypesTable[[#This Row],[Service Water Heating Peak Flow Rate (gal/h)]]=0,"",SpaceTypesTable[[#This Row],[Service Water Heating Peak Flow Rate (gal/h)]]/SpaceTypesTable[[#This Row],[Service Water Heating Area (ft^2)]])</f>
        <v/>
      </c>
      <c r="BD54" t="str">
        <f t="shared" si="6"/>
        <v/>
      </c>
    </row>
    <row r="55" spans="1:56">
      <c r="A55" t="s">
        <v>1618</v>
      </c>
      <c r="B55" t="s">
        <v>259</v>
      </c>
      <c r="C55" s="60" t="s">
        <v>239</v>
      </c>
      <c r="D55" s="60" t="s">
        <v>222</v>
      </c>
      <c r="E55" t="s">
        <v>462</v>
      </c>
      <c r="F55" t="s">
        <v>1600</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2941</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2948</v>
      </c>
      <c r="AB55" s="60" t="s">
        <v>2926</v>
      </c>
      <c r="AC55">
        <v>4.4600000000000001E-2</v>
      </c>
      <c r="AE55" s="60" t="s">
        <v>2995</v>
      </c>
      <c r="AG55" t="s">
        <v>440</v>
      </c>
      <c r="AH55" t="s">
        <v>440</v>
      </c>
      <c r="AI55" t="s">
        <v>440</v>
      </c>
      <c r="AK55">
        <v>0.73</v>
      </c>
      <c r="AL55">
        <v>0</v>
      </c>
      <c r="AM55">
        <v>0.5</v>
      </c>
      <c r="AN55">
        <v>0</v>
      </c>
      <c r="AO55" s="60" t="s">
        <v>2932</v>
      </c>
      <c r="AP55" s="60" t="s">
        <v>2988</v>
      </c>
      <c r="AQ55" s="60" t="s">
        <v>2953</v>
      </c>
      <c r="AT55" t="s">
        <v>440</v>
      </c>
      <c r="AX55" s="60"/>
      <c r="BD55" t="s">
        <v>440</v>
      </c>
    </row>
    <row r="56" spans="1:56">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21.2</v>
      </c>
      <c r="Y56">
        <f>VLOOKUP(SpaceTypesTable[[#This Row],[Lookup]],VentilationStandardsTable[],7,FALSE)</f>
        <v>0</v>
      </c>
      <c r="Z56">
        <v>6.99</v>
      </c>
      <c r="AA56" t="s">
        <v>1410</v>
      </c>
      <c r="AB56" t="s">
        <v>1411</v>
      </c>
      <c r="AD56" s="60">
        <v>0.22320000000000001</v>
      </c>
      <c r="AE56" t="s">
        <v>1416</v>
      </c>
      <c r="AG56" t="s">
        <v>440</v>
      </c>
      <c r="AH56" t="s">
        <v>440</v>
      </c>
      <c r="AI56" t="s">
        <v>440</v>
      </c>
      <c r="AK56">
        <v>1</v>
      </c>
      <c r="AL56">
        <v>0</v>
      </c>
      <c r="AM56">
        <v>0.5</v>
      </c>
      <c r="AN56">
        <v>0</v>
      </c>
      <c r="AO56" t="s">
        <v>1441</v>
      </c>
      <c r="AP56" t="s">
        <v>1474</v>
      </c>
      <c r="AQ56" t="s">
        <v>1475</v>
      </c>
      <c r="AT56" t="str">
        <f>IF(SpaceTypesTable[[#This Row],[Service Water Heating Peak Flow Rate (gal/h)]]=0,"",SpaceTypesTable[[#This Row],[Service Water Heating Peak Flow Rate (gal/h)]]/SpaceTypesTable[[#This Row],[Service Water Heating Area (ft^2)]])</f>
        <v/>
      </c>
      <c r="BD56" t="str">
        <f t="shared" ref="BD56:BD61" si="7">IF(ISBLANK(BC56),"",BC56/(AZ56/AY56))</f>
        <v/>
      </c>
    </row>
    <row r="57" spans="1:56">
      <c r="A57" s="60" t="s">
        <v>1556</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21.2</v>
      </c>
      <c r="Y57">
        <f>VLOOKUP(SpaceTypesTable[[#This Row],[Lookup]],VentilationStandardsTable[],7,FALSE)</f>
        <v>0</v>
      </c>
      <c r="Z57">
        <v>6.99</v>
      </c>
      <c r="AA57" t="s">
        <v>1410</v>
      </c>
      <c r="AB57" t="s">
        <v>1411</v>
      </c>
      <c r="AC57">
        <v>5.9499999999999997E-2</v>
      </c>
      <c r="AE57" t="s">
        <v>1416</v>
      </c>
      <c r="AG57" t="s">
        <v>440</v>
      </c>
      <c r="AH57" t="s">
        <v>440</v>
      </c>
      <c r="AI57" t="s">
        <v>440</v>
      </c>
      <c r="AK57">
        <v>0.73</v>
      </c>
      <c r="AL57">
        <v>0</v>
      </c>
      <c r="AM57">
        <v>0.5</v>
      </c>
      <c r="AN57">
        <v>0</v>
      </c>
      <c r="AO57" t="s">
        <v>1441</v>
      </c>
      <c r="AP57" t="s">
        <v>1474</v>
      </c>
      <c r="AQ57" t="s">
        <v>1475</v>
      </c>
      <c r="AT57" t="str">
        <f>IF(SpaceTypesTable[[#This Row],[Service Water Heating Peak Flow Rate (gal/h)]]=0,"",SpaceTypesTable[[#This Row],[Service Water Heating Peak Flow Rate (gal/h)]]/SpaceTypesTable[[#This Row],[Service Water Heating Area (ft^2)]])</f>
        <v/>
      </c>
      <c r="BD57" t="str">
        <f t="shared" si="7"/>
        <v/>
      </c>
    </row>
    <row r="58" spans="1:56">
      <c r="A58" s="60" t="s">
        <v>1556</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21.2</v>
      </c>
      <c r="Y58">
        <f>VLOOKUP(SpaceTypesTable[[#This Row],[Lookup]],VentilationStandardsTable[],7,FALSE)</f>
        <v>0</v>
      </c>
      <c r="Z58">
        <v>6.99</v>
      </c>
      <c r="AA58" t="s">
        <v>1410</v>
      </c>
      <c r="AB58" t="s">
        <v>1411</v>
      </c>
      <c r="AC58">
        <v>4.4600000000000001E-2</v>
      </c>
      <c r="AE58" t="s">
        <v>1416</v>
      </c>
      <c r="AG58" t="s">
        <v>440</v>
      </c>
      <c r="AH58" t="s">
        <v>440</v>
      </c>
      <c r="AI58" t="s">
        <v>440</v>
      </c>
      <c r="AK58">
        <v>0.73</v>
      </c>
      <c r="AL58">
        <v>0</v>
      </c>
      <c r="AM58">
        <v>0.5</v>
      </c>
      <c r="AN58">
        <v>0</v>
      </c>
      <c r="AO58" t="s">
        <v>1441</v>
      </c>
      <c r="AP58" t="s">
        <v>1474</v>
      </c>
      <c r="AQ58" t="s">
        <v>1475</v>
      </c>
      <c r="AT58" t="str">
        <f>IF(SpaceTypesTable[[#This Row],[Service Water Heating Peak Flow Rate (gal/h)]]=0,"",SpaceTypesTable[[#This Row],[Service Water Heating Peak Flow Rate (gal/h)]]/SpaceTypesTable[[#This Row],[Service Water Heating Area (ft^2)]])</f>
        <v/>
      </c>
      <c r="BD58" t="str">
        <f t="shared" si="7"/>
        <v/>
      </c>
    </row>
    <row r="59" spans="1:56">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21.2</v>
      </c>
      <c r="Y59">
        <f>VLOOKUP(SpaceTypesTable[[#This Row],[Lookup]],VentilationStandardsTable[],7,FALSE)</f>
        <v>0</v>
      </c>
      <c r="Z59">
        <v>6.99</v>
      </c>
      <c r="AA59" s="60" t="s">
        <v>1410</v>
      </c>
      <c r="AB59" s="60" t="s">
        <v>1411</v>
      </c>
      <c r="AD59" s="60">
        <v>0.22320000000000001</v>
      </c>
      <c r="AE59" s="60" t="s">
        <v>1416</v>
      </c>
      <c r="AG59" t="s">
        <v>440</v>
      </c>
      <c r="AH59" t="s">
        <v>440</v>
      </c>
      <c r="AI59" t="s">
        <v>440</v>
      </c>
      <c r="AK59">
        <v>1</v>
      </c>
      <c r="AL59">
        <v>0</v>
      </c>
      <c r="AM59">
        <v>0.5</v>
      </c>
      <c r="AN59">
        <v>0</v>
      </c>
      <c r="AO59" s="60" t="s">
        <v>1441</v>
      </c>
      <c r="AP59" s="60" t="s">
        <v>1474</v>
      </c>
      <c r="AQ59" s="60" t="s">
        <v>1475</v>
      </c>
      <c r="AT59" t="str">
        <f>IF(SpaceTypesTable[[#This Row],[Service Water Heating Peak Flow Rate (gal/h)]]=0,"",SpaceTypesTable[[#This Row],[Service Water Heating Peak Flow Rate (gal/h)]]/SpaceTypesTable[[#This Row],[Service Water Heating Area (ft^2)]])</f>
        <v/>
      </c>
      <c r="AX59" s="60"/>
      <c r="BD59" t="str">
        <f t="shared" si="7"/>
        <v/>
      </c>
    </row>
    <row r="60" spans="1:56">
      <c r="A60" s="60" t="s">
        <v>5213</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2939</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2948</v>
      </c>
      <c r="AB60" s="60" t="s">
        <v>2926</v>
      </c>
      <c r="AC60">
        <v>5.9499999999999997E-2</v>
      </c>
      <c r="AE60" s="60" t="s">
        <v>2995</v>
      </c>
      <c r="AG60" t="s">
        <v>440</v>
      </c>
      <c r="AH60" t="s">
        <v>440</v>
      </c>
      <c r="AI60" t="s">
        <v>440</v>
      </c>
      <c r="AK60">
        <v>1.04</v>
      </c>
      <c r="AL60">
        <v>0</v>
      </c>
      <c r="AM60">
        <v>0.5</v>
      </c>
      <c r="AN60">
        <v>0</v>
      </c>
      <c r="AO60" s="60" t="s">
        <v>2932</v>
      </c>
      <c r="AP60" s="60" t="s">
        <v>2988</v>
      </c>
      <c r="AQ60" s="60" t="s">
        <v>2953</v>
      </c>
      <c r="AT60" t="str">
        <f>IF(SpaceTypesTable[[#This Row],[Service Water Heating Peak Flow Rate (gal/h)]]=0,"",SpaceTypesTable[[#This Row],[Service Water Heating Peak Flow Rate (gal/h)]]/SpaceTypesTable[[#This Row],[Service Water Heating Area (ft^2)]])</f>
        <v/>
      </c>
      <c r="BD60" t="str">
        <f t="shared" si="7"/>
        <v/>
      </c>
    </row>
    <row r="61" spans="1:56">
      <c r="A61" t="s">
        <v>1557</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2939</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2948</v>
      </c>
      <c r="AB61" t="s">
        <v>2926</v>
      </c>
      <c r="AC61">
        <v>4.4600000000000001E-2</v>
      </c>
      <c r="AE61" t="s">
        <v>2995</v>
      </c>
      <c r="AG61" t="s">
        <v>440</v>
      </c>
      <c r="AH61" t="s">
        <v>440</v>
      </c>
      <c r="AI61" t="s">
        <v>440</v>
      </c>
      <c r="AK61">
        <v>0.76</v>
      </c>
      <c r="AL61">
        <v>0</v>
      </c>
      <c r="AM61">
        <v>0.5</v>
      </c>
      <c r="AN61">
        <v>0</v>
      </c>
      <c r="AO61" t="s">
        <v>2932</v>
      </c>
      <c r="AP61" t="s">
        <v>2988</v>
      </c>
      <c r="AQ61" t="s">
        <v>2953</v>
      </c>
      <c r="AT61" t="str">
        <f>IF(SpaceTypesTable[[#This Row],[Service Water Heating Peak Flow Rate (gal/h)]]=0,"",SpaceTypesTable[[#This Row],[Service Water Heating Peak Flow Rate (gal/h)]]/SpaceTypesTable[[#This Row],[Service Water Heating Area (ft^2)]])</f>
        <v/>
      </c>
      <c r="BD61" t="str">
        <f t="shared" si="7"/>
        <v/>
      </c>
    </row>
    <row r="62" spans="1:56">
      <c r="A62" s="60" t="s">
        <v>1618</v>
      </c>
      <c r="B62" s="60" t="s">
        <v>259</v>
      </c>
      <c r="C62" s="60" t="s">
        <v>239</v>
      </c>
      <c r="D62" s="60" t="s">
        <v>318</v>
      </c>
      <c r="E62" t="s">
        <v>459</v>
      </c>
      <c r="F62" t="s">
        <v>1600</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2939</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2948</v>
      </c>
      <c r="AB62" s="60" t="s">
        <v>2926</v>
      </c>
      <c r="AC62">
        <v>4.4600000000000001E-2</v>
      </c>
      <c r="AE62" s="60" t="s">
        <v>2995</v>
      </c>
      <c r="AG62" t="s">
        <v>440</v>
      </c>
      <c r="AH62" t="s">
        <v>440</v>
      </c>
      <c r="AI62" t="s">
        <v>440</v>
      </c>
      <c r="AK62">
        <v>0.76</v>
      </c>
      <c r="AL62">
        <v>0</v>
      </c>
      <c r="AM62">
        <v>0.5</v>
      </c>
      <c r="AN62">
        <v>0</v>
      </c>
      <c r="AO62" s="60" t="s">
        <v>2932</v>
      </c>
      <c r="AP62" s="60" t="s">
        <v>2988</v>
      </c>
      <c r="AQ62" s="60" t="s">
        <v>2953</v>
      </c>
      <c r="AT62" t="s">
        <v>440</v>
      </c>
      <c r="BD62" t="s">
        <v>440</v>
      </c>
    </row>
    <row r="63" spans="1:56">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D63" s="60">
        <v>0.22320000000000001</v>
      </c>
      <c r="AE63" t="s">
        <v>1416</v>
      </c>
      <c r="AG63" t="s">
        <v>440</v>
      </c>
      <c r="AH63" t="s">
        <v>440</v>
      </c>
      <c r="AI63" t="s">
        <v>440</v>
      </c>
      <c r="AK63">
        <v>1.04</v>
      </c>
      <c r="AL63">
        <v>0</v>
      </c>
      <c r="AM63">
        <v>0.5</v>
      </c>
      <c r="AN63">
        <v>0</v>
      </c>
      <c r="AO63" t="s">
        <v>1441</v>
      </c>
      <c r="AP63" t="s">
        <v>1474</v>
      </c>
      <c r="AQ63" t="s">
        <v>1475</v>
      </c>
      <c r="AT63" t="str">
        <f>IF(SpaceTypesTable[[#This Row],[Service Water Heating Peak Flow Rate (gal/h)]]=0,"",SpaceTypesTable[[#This Row],[Service Water Heating Peak Flow Rate (gal/h)]]/SpaceTypesTable[[#This Row],[Service Water Heating Area (ft^2)]])</f>
        <v/>
      </c>
      <c r="BD63" t="str">
        <f t="shared" ref="BD63:BD68" si="8">IF(ISBLANK(BC63),"",BC63/(AZ63/AY63))</f>
        <v/>
      </c>
    </row>
    <row r="64" spans="1:56">
      <c r="A64" s="60" t="s">
        <v>1556</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E64" t="s">
        <v>1416</v>
      </c>
      <c r="AG64" t="s">
        <v>440</v>
      </c>
      <c r="AH64" t="s">
        <v>440</v>
      </c>
      <c r="AI64" t="s">
        <v>440</v>
      </c>
      <c r="AK64">
        <v>0.76</v>
      </c>
      <c r="AL64">
        <v>0</v>
      </c>
      <c r="AM64">
        <v>0.5</v>
      </c>
      <c r="AN64">
        <v>0</v>
      </c>
      <c r="AO64" t="s">
        <v>1441</v>
      </c>
      <c r="AP64" t="s">
        <v>1474</v>
      </c>
      <c r="AQ64" t="s">
        <v>1475</v>
      </c>
      <c r="AT64" t="str">
        <f>IF(SpaceTypesTable[[#This Row],[Service Water Heating Peak Flow Rate (gal/h)]]=0,"",SpaceTypesTable[[#This Row],[Service Water Heating Peak Flow Rate (gal/h)]]/SpaceTypesTable[[#This Row],[Service Water Heating Area (ft^2)]])</f>
        <v/>
      </c>
      <c r="BD64" t="str">
        <f t="shared" si="8"/>
        <v/>
      </c>
    </row>
    <row r="65" spans="1:56">
      <c r="A65" s="60" t="s">
        <v>1556</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E65" t="s">
        <v>1416</v>
      </c>
      <c r="AG65" t="s">
        <v>440</v>
      </c>
      <c r="AH65" t="s">
        <v>440</v>
      </c>
      <c r="AI65" t="s">
        <v>440</v>
      </c>
      <c r="AK65">
        <v>0.76</v>
      </c>
      <c r="AL65">
        <v>0</v>
      </c>
      <c r="AM65">
        <v>0.5</v>
      </c>
      <c r="AN65">
        <v>0</v>
      </c>
      <c r="AO65" t="s">
        <v>1441</v>
      </c>
      <c r="AP65" t="s">
        <v>1474</v>
      </c>
      <c r="AQ65" t="s">
        <v>1475</v>
      </c>
      <c r="AT65" t="str">
        <f>IF(SpaceTypesTable[[#This Row],[Service Water Heating Peak Flow Rate (gal/h)]]=0,"",SpaceTypesTable[[#This Row],[Service Water Heating Peak Flow Rate (gal/h)]]/SpaceTypesTable[[#This Row],[Service Water Heating Area (ft^2)]])</f>
        <v/>
      </c>
      <c r="BD65" t="str">
        <f t="shared" si="8"/>
        <v/>
      </c>
    </row>
    <row r="66" spans="1:56">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D66" s="60">
        <v>0.22320000000000001</v>
      </c>
      <c r="AE66" s="60" t="s">
        <v>1416</v>
      </c>
      <c r="AG66" t="s">
        <v>440</v>
      </c>
      <c r="AH66" t="s">
        <v>440</v>
      </c>
      <c r="AI66" t="s">
        <v>440</v>
      </c>
      <c r="AK66">
        <v>1.04</v>
      </c>
      <c r="AL66">
        <v>0</v>
      </c>
      <c r="AM66">
        <v>0.5</v>
      </c>
      <c r="AN66">
        <v>0</v>
      </c>
      <c r="AO66" s="60" t="s">
        <v>1441</v>
      </c>
      <c r="AP66" s="60" t="s">
        <v>1474</v>
      </c>
      <c r="AQ66" s="60" t="s">
        <v>1475</v>
      </c>
      <c r="AT66" t="str">
        <f>IF(SpaceTypesTable[[#This Row],[Service Water Heating Peak Flow Rate (gal/h)]]=0,"",SpaceTypesTable[[#This Row],[Service Water Heating Peak Flow Rate (gal/h)]]/SpaceTypesTable[[#This Row],[Service Water Heating Area (ft^2)]])</f>
        <v/>
      </c>
      <c r="BD66" t="str">
        <f t="shared" si="8"/>
        <v/>
      </c>
    </row>
    <row r="67" spans="1:56">
      <c r="A67" t="s">
        <v>5213</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2936</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2948</v>
      </c>
      <c r="AB67" t="s">
        <v>2926</v>
      </c>
      <c r="AC67">
        <v>5.9499999999999997E-2</v>
      </c>
      <c r="AE67" t="s">
        <v>2995</v>
      </c>
      <c r="AG67" t="s">
        <v>440</v>
      </c>
      <c r="AH67" t="s">
        <v>440</v>
      </c>
      <c r="AI67" t="s">
        <v>440</v>
      </c>
      <c r="AK67">
        <v>9.9999999999999992E-2</v>
      </c>
      <c r="AL67">
        <v>0</v>
      </c>
      <c r="AM67">
        <v>0.5</v>
      </c>
      <c r="AN67">
        <v>0</v>
      </c>
      <c r="AO67" t="s">
        <v>2932</v>
      </c>
      <c r="AP67" t="s">
        <v>2988</v>
      </c>
      <c r="AQ67" t="s">
        <v>2953</v>
      </c>
      <c r="AT67" t="str">
        <f>IF(SpaceTypesTable[[#This Row],[Service Water Heating Peak Flow Rate (gal/h)]]=0,"",SpaceTypesTable[[#This Row],[Service Water Heating Peak Flow Rate (gal/h)]]/SpaceTypesTable[[#This Row],[Service Water Heating Area (ft^2)]])</f>
        <v/>
      </c>
      <c r="BD67" t="str">
        <f t="shared" si="8"/>
        <v/>
      </c>
    </row>
    <row r="68" spans="1:56">
      <c r="A68" s="60" t="s">
        <v>1557</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2936</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2948</v>
      </c>
      <c r="AB68" s="60" t="s">
        <v>2926</v>
      </c>
      <c r="AC68">
        <v>4.4600000000000001E-2</v>
      </c>
      <c r="AE68" s="60" t="s">
        <v>2995</v>
      </c>
      <c r="AG68" t="s">
        <v>440</v>
      </c>
      <c r="AH68" t="s">
        <v>440</v>
      </c>
      <c r="AI68" t="s">
        <v>440</v>
      </c>
      <c r="AK68">
        <v>7.0000000000000048E-2</v>
      </c>
      <c r="AL68">
        <v>0</v>
      </c>
      <c r="AM68">
        <v>0.5</v>
      </c>
      <c r="AN68">
        <v>0</v>
      </c>
      <c r="AO68" s="60" t="s">
        <v>2932</v>
      </c>
      <c r="AP68" s="60" t="s">
        <v>2988</v>
      </c>
      <c r="AQ68" s="60" t="s">
        <v>2953</v>
      </c>
      <c r="AT68" t="str">
        <f>IF(SpaceTypesTable[[#This Row],[Service Water Heating Peak Flow Rate (gal/h)]]=0,"",SpaceTypesTable[[#This Row],[Service Water Heating Peak Flow Rate (gal/h)]]/SpaceTypesTable[[#This Row],[Service Water Heating Area (ft^2)]])</f>
        <v/>
      </c>
      <c r="BD68" t="str">
        <f t="shared" si="8"/>
        <v/>
      </c>
    </row>
    <row r="69" spans="1:56">
      <c r="A69" s="60" t="s">
        <v>1618</v>
      </c>
      <c r="B69" s="60" t="s">
        <v>259</v>
      </c>
      <c r="C69" s="60" t="s">
        <v>239</v>
      </c>
      <c r="D69" s="60" t="s">
        <v>246</v>
      </c>
      <c r="E69" t="s">
        <v>459</v>
      </c>
      <c r="F69" t="s">
        <v>1600</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2936</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2948</v>
      </c>
      <c r="AB69" t="s">
        <v>2926</v>
      </c>
      <c r="AC69">
        <v>4.4600000000000001E-2</v>
      </c>
      <c r="AE69" t="s">
        <v>2995</v>
      </c>
      <c r="AG69" t="s">
        <v>440</v>
      </c>
      <c r="AH69" t="s">
        <v>440</v>
      </c>
      <c r="AI69" t="s">
        <v>440</v>
      </c>
      <c r="AK69">
        <v>7.0000000000000048E-2</v>
      </c>
      <c r="AL69">
        <v>0</v>
      </c>
      <c r="AM69">
        <v>0.5</v>
      </c>
      <c r="AN69">
        <v>0</v>
      </c>
      <c r="AO69" t="s">
        <v>2932</v>
      </c>
      <c r="AP69" t="s">
        <v>2988</v>
      </c>
      <c r="AQ69" t="s">
        <v>2953</v>
      </c>
      <c r="AT69" t="s">
        <v>440</v>
      </c>
      <c r="BD69" t="s">
        <v>440</v>
      </c>
    </row>
    <row r="70" spans="1:56">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D70" s="60">
        <v>0.22320000000000001</v>
      </c>
      <c r="AE70" t="s">
        <v>1416</v>
      </c>
      <c r="AG70" t="s">
        <v>440</v>
      </c>
      <c r="AH70" t="s">
        <v>440</v>
      </c>
      <c r="AI70" t="s">
        <v>440</v>
      </c>
      <c r="AK70">
        <v>9.9999999999999992E-2</v>
      </c>
      <c r="AL70">
        <v>0</v>
      </c>
      <c r="AM70">
        <v>0.5</v>
      </c>
      <c r="AN70">
        <v>0</v>
      </c>
      <c r="AO70" t="s">
        <v>1441</v>
      </c>
      <c r="AP70" t="s">
        <v>1474</v>
      </c>
      <c r="AQ70" t="s">
        <v>1475</v>
      </c>
      <c r="AT70" t="str">
        <f>IF(SpaceTypesTable[[#This Row],[Service Water Heating Peak Flow Rate (gal/h)]]=0,"",SpaceTypesTable[[#This Row],[Service Water Heating Peak Flow Rate (gal/h)]]/SpaceTypesTable[[#This Row],[Service Water Heating Area (ft^2)]])</f>
        <v/>
      </c>
      <c r="BD70" t="str">
        <f t="shared" ref="BD70:BD75" si="9">IF(ISBLANK(BC70),"",BC70/(AZ70/AY70))</f>
        <v/>
      </c>
    </row>
    <row r="71" spans="1:56">
      <c r="A71" s="60" t="s">
        <v>1556</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E71" t="s">
        <v>1416</v>
      </c>
      <c r="AG71" t="s">
        <v>440</v>
      </c>
      <c r="AH71" t="s">
        <v>440</v>
      </c>
      <c r="AI71" t="s">
        <v>440</v>
      </c>
      <c r="AK71">
        <v>7.0000000000000048E-2</v>
      </c>
      <c r="AL71">
        <v>0</v>
      </c>
      <c r="AM71">
        <v>0.5</v>
      </c>
      <c r="AN71">
        <v>0</v>
      </c>
      <c r="AO71" t="s">
        <v>1441</v>
      </c>
      <c r="AP71" t="s">
        <v>1474</v>
      </c>
      <c r="AQ71" t="s">
        <v>1475</v>
      </c>
      <c r="AT71" t="str">
        <f>IF(SpaceTypesTable[[#This Row],[Service Water Heating Peak Flow Rate (gal/h)]]=0,"",SpaceTypesTable[[#This Row],[Service Water Heating Peak Flow Rate (gal/h)]]/SpaceTypesTable[[#This Row],[Service Water Heating Area (ft^2)]])</f>
        <v/>
      </c>
      <c r="BD71" t="str">
        <f t="shared" si="9"/>
        <v/>
      </c>
    </row>
    <row r="72" spans="1:56">
      <c r="A72" s="60" t="s">
        <v>1556</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E72" s="60" t="s">
        <v>1416</v>
      </c>
      <c r="AG72" t="s">
        <v>440</v>
      </c>
      <c r="AH72" t="s">
        <v>440</v>
      </c>
      <c r="AI72" t="s">
        <v>440</v>
      </c>
      <c r="AK72">
        <v>7.0000000000000048E-2</v>
      </c>
      <c r="AL72">
        <v>0</v>
      </c>
      <c r="AM72">
        <v>0.5</v>
      </c>
      <c r="AN72">
        <v>0</v>
      </c>
      <c r="AO72" s="60" t="s">
        <v>1441</v>
      </c>
      <c r="AP72" s="60" t="s">
        <v>1474</v>
      </c>
      <c r="AQ72" s="60" t="s">
        <v>1475</v>
      </c>
      <c r="AT72" t="str">
        <f>IF(SpaceTypesTable[[#This Row],[Service Water Heating Peak Flow Rate (gal/h)]]=0,"",SpaceTypesTable[[#This Row],[Service Water Heating Peak Flow Rate (gal/h)]]/SpaceTypesTable[[#This Row],[Service Water Heating Area (ft^2)]])</f>
        <v/>
      </c>
      <c r="BD72" t="str">
        <f t="shared" si="9"/>
        <v/>
      </c>
    </row>
    <row r="73" spans="1:56">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D73" s="60">
        <v>0.22320000000000001</v>
      </c>
      <c r="AE73" s="60" t="s">
        <v>1416</v>
      </c>
      <c r="AG73" t="s">
        <v>440</v>
      </c>
      <c r="AH73" t="s">
        <v>440</v>
      </c>
      <c r="AI73" t="s">
        <v>440</v>
      </c>
      <c r="AK73">
        <v>9.9999999999999992E-2</v>
      </c>
      <c r="AL73">
        <v>0</v>
      </c>
      <c r="AM73">
        <v>0.5</v>
      </c>
      <c r="AN73">
        <v>0</v>
      </c>
      <c r="AO73" s="60" t="s">
        <v>1441</v>
      </c>
      <c r="AP73" s="60" t="s">
        <v>1474</v>
      </c>
      <c r="AQ73" s="60" t="s">
        <v>1475</v>
      </c>
      <c r="AT73" t="str">
        <f>IF(SpaceTypesTable[[#This Row],[Service Water Heating Peak Flow Rate (gal/h)]]=0,"",SpaceTypesTable[[#This Row],[Service Water Heating Peak Flow Rate (gal/h)]]/SpaceTypesTable[[#This Row],[Service Water Heating Area (ft^2)]])</f>
        <v/>
      </c>
      <c r="BD73" t="str">
        <f t="shared" si="9"/>
        <v/>
      </c>
    </row>
    <row r="74" spans="1:56">
      <c r="A74" s="60" t="s">
        <v>5213</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2943</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2948</v>
      </c>
      <c r="AB74" s="60" t="s">
        <v>2926</v>
      </c>
      <c r="AC74">
        <v>5.9499999999999997E-2</v>
      </c>
      <c r="AE74" s="60" t="s">
        <v>2995</v>
      </c>
      <c r="AG74" t="s">
        <v>440</v>
      </c>
      <c r="AH74" t="s">
        <v>440</v>
      </c>
      <c r="AI74" t="s">
        <v>440</v>
      </c>
      <c r="AK74">
        <v>4</v>
      </c>
      <c r="AL74">
        <v>0</v>
      </c>
      <c r="AM74">
        <v>0.5</v>
      </c>
      <c r="AN74">
        <v>0</v>
      </c>
      <c r="AO74" s="60" t="s">
        <v>2932</v>
      </c>
      <c r="AP74" s="60" t="s">
        <v>2988</v>
      </c>
      <c r="AQ74" s="60" t="s">
        <v>2953</v>
      </c>
      <c r="AR74">
        <v>2</v>
      </c>
      <c r="AS74">
        <v>2850</v>
      </c>
      <c r="AT74">
        <f>IF(SpaceTypesTable[[#This Row],[Service Water Heating Peak Flow Rate (gal/h)]]=0,"",SpaceTypesTable[[#This Row],[Service Water Heating Peak Flow Rate (gal/h)]]/SpaceTypesTable[[#This Row],[Service Water Heating Area (ft^2)]])</f>
        <v>7.0175438596491223E-4</v>
      </c>
      <c r="AU74">
        <v>49</v>
      </c>
      <c r="AV74">
        <v>0.2</v>
      </c>
      <c r="AW74">
        <v>0.05</v>
      </c>
      <c r="AX74" t="s">
        <v>2952</v>
      </c>
      <c r="BD74" t="str">
        <f t="shared" si="9"/>
        <v/>
      </c>
    </row>
    <row r="75" spans="1:56">
      <c r="A75" t="s">
        <v>1557</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2943</v>
      </c>
      <c r="S75" t="s">
        <v>109</v>
      </c>
      <c r="T75" t="s">
        <v>1288</v>
      </c>
      <c r="U75" t="s">
        <v>1573</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2948</v>
      </c>
      <c r="AB75" t="s">
        <v>2926</v>
      </c>
      <c r="AC75">
        <v>4.4600000000000001E-2</v>
      </c>
      <c r="AE75" t="s">
        <v>2995</v>
      </c>
      <c r="AG75" t="s">
        <v>440</v>
      </c>
      <c r="AH75" t="s">
        <v>440</v>
      </c>
      <c r="AI75" t="s">
        <v>440</v>
      </c>
      <c r="AK75">
        <v>3.22</v>
      </c>
      <c r="AL75">
        <v>0</v>
      </c>
      <c r="AM75">
        <v>0.5</v>
      </c>
      <c r="AN75">
        <v>0</v>
      </c>
      <c r="AO75" t="s">
        <v>2932</v>
      </c>
      <c r="AP75" t="s">
        <v>2988</v>
      </c>
      <c r="AQ75" t="s">
        <v>2953</v>
      </c>
      <c r="AR75">
        <v>2</v>
      </c>
      <c r="AS75">
        <v>2850</v>
      </c>
      <c r="AT75">
        <f>IF(SpaceTypesTable[[#This Row],[Service Water Heating Peak Flow Rate (gal/h)]]=0,"",SpaceTypesTable[[#This Row],[Service Water Heating Peak Flow Rate (gal/h)]]/SpaceTypesTable[[#This Row],[Service Water Heating Area (ft^2)]])</f>
        <v>7.0175438596491223E-4</v>
      </c>
      <c r="AU75">
        <v>49</v>
      </c>
      <c r="AV75">
        <v>0.2</v>
      </c>
      <c r="AW75">
        <v>0.05</v>
      </c>
      <c r="AX75" t="s">
        <v>2952</v>
      </c>
      <c r="BD75" t="str">
        <f t="shared" si="9"/>
        <v/>
      </c>
    </row>
    <row r="76" spans="1:56">
      <c r="A76" t="s">
        <v>1618</v>
      </c>
      <c r="B76" t="s">
        <v>259</v>
      </c>
      <c r="C76" s="60" t="s">
        <v>239</v>
      </c>
      <c r="D76" s="60" t="s">
        <v>284</v>
      </c>
      <c r="E76" t="s">
        <v>461</v>
      </c>
      <c r="F76" t="s">
        <v>1600</v>
      </c>
      <c r="G76" t="s">
        <v>245</v>
      </c>
      <c r="H76" s="7" t="s">
        <v>1826</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2943</v>
      </c>
      <c r="S76" t="s">
        <v>110</v>
      </c>
      <c r="T76" t="s">
        <v>1288</v>
      </c>
      <c r="U76" t="s">
        <v>1573</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2948</v>
      </c>
      <c r="AB76" s="60" t="s">
        <v>2926</v>
      </c>
      <c r="AC76">
        <v>4.4600000000000001E-2</v>
      </c>
      <c r="AE76" s="60" t="s">
        <v>2995</v>
      </c>
      <c r="AG76" t="s">
        <v>440</v>
      </c>
      <c r="AH76" t="s">
        <v>440</v>
      </c>
      <c r="AI76" t="s">
        <v>440</v>
      </c>
      <c r="AK76">
        <v>3.22</v>
      </c>
      <c r="AL76">
        <v>0</v>
      </c>
      <c r="AM76">
        <v>0.5</v>
      </c>
      <c r="AN76">
        <v>0</v>
      </c>
      <c r="AO76" s="60" t="s">
        <v>2932</v>
      </c>
      <c r="AP76" s="60" t="s">
        <v>2988</v>
      </c>
      <c r="AQ76" s="60" t="s">
        <v>2953</v>
      </c>
      <c r="AR76">
        <v>2</v>
      </c>
      <c r="AS76">
        <v>2850</v>
      </c>
      <c r="AT76">
        <v>7.0175438596491223E-4</v>
      </c>
      <c r="AU76">
        <v>49</v>
      </c>
      <c r="AV76">
        <v>0.2</v>
      </c>
      <c r="AW76">
        <v>0.05</v>
      </c>
      <c r="AX76" t="s">
        <v>2952</v>
      </c>
      <c r="BD76" t="s">
        <v>440</v>
      </c>
    </row>
    <row r="77" spans="1:56">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D77" s="60">
        <v>0.22320000000000001</v>
      </c>
      <c r="AE77" t="s">
        <v>1416</v>
      </c>
      <c r="AG77" t="s">
        <v>440</v>
      </c>
      <c r="AH77" t="s">
        <v>440</v>
      </c>
      <c r="AI77" t="s">
        <v>440</v>
      </c>
      <c r="AK77">
        <v>4</v>
      </c>
      <c r="AL77">
        <v>0</v>
      </c>
      <c r="AM77">
        <v>0.5</v>
      </c>
      <c r="AN77">
        <v>0</v>
      </c>
      <c r="AO77" t="s">
        <v>1441</v>
      </c>
      <c r="AP77" t="s">
        <v>1474</v>
      </c>
      <c r="AQ77" t="s">
        <v>1475</v>
      </c>
      <c r="AR77">
        <v>2</v>
      </c>
      <c r="AS77">
        <v>2850</v>
      </c>
      <c r="AT77">
        <f>IF(SpaceTypesTable[[#This Row],[Service Water Heating Peak Flow Rate (gal/h)]]=0,"",SpaceTypesTable[[#This Row],[Service Water Heating Peak Flow Rate (gal/h)]]/SpaceTypesTable[[#This Row],[Service Water Heating Area (ft^2)]])</f>
        <v>7.0175438596491223E-4</v>
      </c>
      <c r="AU77">
        <v>49</v>
      </c>
      <c r="AV77">
        <v>0.2</v>
      </c>
      <c r="AW77">
        <v>0.05</v>
      </c>
      <c r="AX77" t="s">
        <v>1530</v>
      </c>
      <c r="BD77" t="str">
        <f t="shared" ref="BD77:BD82" si="10">IF(ISBLANK(BC77),"",BC77/(AZ77/AY77))</f>
        <v/>
      </c>
    </row>
    <row r="78" spans="1:56">
      <c r="A78" t="s">
        <v>1556</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E78" t="s">
        <v>1416</v>
      </c>
      <c r="AG78" t="s">
        <v>440</v>
      </c>
      <c r="AH78" t="s">
        <v>440</v>
      </c>
      <c r="AI78" t="s">
        <v>440</v>
      </c>
      <c r="AK78">
        <v>3.22</v>
      </c>
      <c r="AL78">
        <v>0</v>
      </c>
      <c r="AM78">
        <v>0.5</v>
      </c>
      <c r="AN78">
        <v>0</v>
      </c>
      <c r="AO78" t="s">
        <v>1441</v>
      </c>
      <c r="AP78" t="s">
        <v>1474</v>
      </c>
      <c r="AQ78" t="s">
        <v>1475</v>
      </c>
      <c r="AR78">
        <v>2</v>
      </c>
      <c r="AS78">
        <v>2850</v>
      </c>
      <c r="AT78">
        <f>IF(SpaceTypesTable[[#This Row],[Service Water Heating Peak Flow Rate (gal/h)]]=0,"",SpaceTypesTable[[#This Row],[Service Water Heating Peak Flow Rate (gal/h)]]/SpaceTypesTable[[#This Row],[Service Water Heating Area (ft^2)]])</f>
        <v>7.0175438596491223E-4</v>
      </c>
      <c r="AU78">
        <v>49</v>
      </c>
      <c r="AV78">
        <v>0.2</v>
      </c>
      <c r="AW78">
        <v>0.05</v>
      </c>
      <c r="AX78" t="s">
        <v>1530</v>
      </c>
      <c r="BD78" t="str">
        <f t="shared" si="10"/>
        <v/>
      </c>
    </row>
    <row r="79" spans="1:56">
      <c r="A79" s="60" t="s">
        <v>1556</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E79" t="s">
        <v>1416</v>
      </c>
      <c r="AG79" t="s">
        <v>440</v>
      </c>
      <c r="AH79" t="s">
        <v>440</v>
      </c>
      <c r="AI79" t="s">
        <v>440</v>
      </c>
      <c r="AK79">
        <v>3.22</v>
      </c>
      <c r="AL79">
        <v>0</v>
      </c>
      <c r="AM79">
        <v>0.5</v>
      </c>
      <c r="AN79">
        <v>0</v>
      </c>
      <c r="AO79" t="s">
        <v>1441</v>
      </c>
      <c r="AP79" t="s">
        <v>1474</v>
      </c>
      <c r="AQ79" t="s">
        <v>1475</v>
      </c>
      <c r="AR79">
        <v>2</v>
      </c>
      <c r="AS79">
        <v>2850</v>
      </c>
      <c r="AT79">
        <f>IF(SpaceTypesTable[[#This Row],[Service Water Heating Peak Flow Rate (gal/h)]]=0,"",SpaceTypesTable[[#This Row],[Service Water Heating Peak Flow Rate (gal/h)]]/SpaceTypesTable[[#This Row],[Service Water Heating Area (ft^2)]])</f>
        <v>7.0175438596491223E-4</v>
      </c>
      <c r="AU79">
        <v>49</v>
      </c>
      <c r="AV79">
        <v>0.2</v>
      </c>
      <c r="AW79">
        <v>0.05</v>
      </c>
      <c r="AX79" t="s">
        <v>1530</v>
      </c>
      <c r="BD79" t="str">
        <f t="shared" si="10"/>
        <v/>
      </c>
    </row>
    <row r="80" spans="1:56">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D80" s="60">
        <v>0.22320000000000001</v>
      </c>
      <c r="AE80" s="60" t="s">
        <v>1416</v>
      </c>
      <c r="AG80" t="s">
        <v>440</v>
      </c>
      <c r="AH80" t="s">
        <v>440</v>
      </c>
      <c r="AI80" t="s">
        <v>440</v>
      </c>
      <c r="AK80">
        <v>4</v>
      </c>
      <c r="AL80">
        <v>0</v>
      </c>
      <c r="AM80">
        <v>0.5</v>
      </c>
      <c r="AN80">
        <v>0</v>
      </c>
      <c r="AO80" s="60" t="s">
        <v>1441</v>
      </c>
      <c r="AP80" s="60" t="s">
        <v>1474</v>
      </c>
      <c r="AQ80" s="60" t="s">
        <v>1475</v>
      </c>
      <c r="AR80">
        <v>2</v>
      </c>
      <c r="AS80">
        <v>2850</v>
      </c>
      <c r="AT80">
        <f>IF(SpaceTypesTable[[#This Row],[Service Water Heating Peak Flow Rate (gal/h)]]=0,"",SpaceTypesTable[[#This Row],[Service Water Heating Peak Flow Rate (gal/h)]]/SpaceTypesTable[[#This Row],[Service Water Heating Area (ft^2)]])</f>
        <v>7.0175438596491223E-4</v>
      </c>
      <c r="AU80">
        <v>49</v>
      </c>
      <c r="AV80">
        <v>0.2</v>
      </c>
      <c r="AW80">
        <v>0.05</v>
      </c>
      <c r="AX80" t="s">
        <v>1530</v>
      </c>
      <c r="BD80" t="str">
        <f t="shared" si="10"/>
        <v/>
      </c>
    </row>
    <row r="81" spans="1:57">
      <c r="A81" s="60" t="s">
        <v>5213</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2943</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16.95</v>
      </c>
      <c r="Y81">
        <f>VLOOKUP(SpaceTypesTable[[#This Row],[Lookup]],VentilationStandardsTable[],7,FALSE)</f>
        <v>0</v>
      </c>
      <c r="Z81">
        <v>5</v>
      </c>
      <c r="AA81" t="s">
        <v>2948</v>
      </c>
      <c r="AB81" t="s">
        <v>2926</v>
      </c>
      <c r="AC81">
        <v>5.9499999999999997E-2</v>
      </c>
      <c r="AE81" t="s">
        <v>2995</v>
      </c>
      <c r="AF81">
        <v>96.7</v>
      </c>
      <c r="AG81">
        <v>0.1</v>
      </c>
      <c r="AH81">
        <v>0.2</v>
      </c>
      <c r="AI81">
        <v>0.7</v>
      </c>
      <c r="AJ81" t="s">
        <v>2932</v>
      </c>
      <c r="AK81">
        <v>7.5</v>
      </c>
      <c r="AL81">
        <v>0.2</v>
      </c>
      <c r="AM81">
        <v>0.5</v>
      </c>
      <c r="AN81">
        <v>0.1</v>
      </c>
      <c r="AO81" t="s">
        <v>2932</v>
      </c>
      <c r="AP81" t="s">
        <v>2988</v>
      </c>
      <c r="AQ81" t="s">
        <v>2953</v>
      </c>
      <c r="AR81">
        <v>150</v>
      </c>
      <c r="AS81">
        <v>10000</v>
      </c>
      <c r="AT81">
        <f>IF(SpaceTypesTable[[#This Row],[Service Water Heating Peak Flow Rate (gal/h)]]=0,"",SpaceTypesTable[[#This Row],[Service Water Heating Peak Flow Rate (gal/h)]]/SpaceTypesTable[[#This Row],[Service Water Heating Area (ft^2)]])</f>
        <v>1.4999999999999999E-2</v>
      </c>
      <c r="AU81">
        <v>49</v>
      </c>
      <c r="AV81">
        <v>0.2</v>
      </c>
      <c r="AW81">
        <v>0.05</v>
      </c>
      <c r="AX81" t="s">
        <v>2949</v>
      </c>
      <c r="AY81">
        <v>0.7</v>
      </c>
      <c r="AZ81">
        <v>5300</v>
      </c>
      <c r="BA81">
        <v>0.33800000000000002</v>
      </c>
      <c r="BB81">
        <f>125/248.8</f>
        <v>0.502411575562701</v>
      </c>
      <c r="BC81">
        <f>AZ81*BB81/BA81/8.52</f>
        <v>924.65391229905106</v>
      </c>
      <c r="BD81">
        <f t="shared" si="10"/>
        <v>0.12212410162440297</v>
      </c>
      <c r="BE81" t="s">
        <v>2997</v>
      </c>
    </row>
    <row r="82" spans="1:57">
      <c r="A82" s="60" t="s">
        <v>1557</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2943</v>
      </c>
      <c r="S82" t="s">
        <v>109</v>
      </c>
      <c r="T82" t="s">
        <v>18</v>
      </c>
      <c r="U82" t="s">
        <v>1576</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2948</v>
      </c>
      <c r="AB82" s="60" t="s">
        <v>2926</v>
      </c>
      <c r="AC82">
        <v>4.4600000000000001E-2</v>
      </c>
      <c r="AE82" s="60" t="s">
        <v>2995</v>
      </c>
      <c r="AF82">
        <v>70.459999999999994</v>
      </c>
      <c r="AG82">
        <v>0.1</v>
      </c>
      <c r="AH82">
        <v>0.2</v>
      </c>
      <c r="AI82">
        <v>0.7</v>
      </c>
      <c r="AJ82" t="s">
        <v>2932</v>
      </c>
      <c r="AK82">
        <v>5.47</v>
      </c>
      <c r="AL82">
        <v>0.2</v>
      </c>
      <c r="AM82">
        <v>0.5</v>
      </c>
      <c r="AN82">
        <v>0.1</v>
      </c>
      <c r="AO82" s="60" t="s">
        <v>2932</v>
      </c>
      <c r="AP82" s="60" t="s">
        <v>2988</v>
      </c>
      <c r="AQ82" s="60" t="s">
        <v>2953</v>
      </c>
      <c r="AR82">
        <v>150</v>
      </c>
      <c r="AS82">
        <v>10000</v>
      </c>
      <c r="AT82">
        <f>IF(SpaceTypesTable[[#This Row],[Service Water Heating Peak Flow Rate (gal/h)]]=0,"",SpaceTypesTable[[#This Row],[Service Water Heating Peak Flow Rate (gal/h)]]/SpaceTypesTable[[#This Row],[Service Water Heating Area (ft^2)]])</f>
        <v>1.4999999999999999E-2</v>
      </c>
      <c r="AU82">
        <v>49</v>
      </c>
      <c r="AV82">
        <v>0.2</v>
      </c>
      <c r="AW82">
        <v>0.05</v>
      </c>
      <c r="AX82" s="60" t="s">
        <v>2949</v>
      </c>
      <c r="AY82">
        <v>0.7</v>
      </c>
      <c r="AZ82">
        <v>5300</v>
      </c>
      <c r="BA82">
        <v>0.33800000000000002</v>
      </c>
      <c r="BB82">
        <f>125/248.8</f>
        <v>0.502411575562701</v>
      </c>
      <c r="BC82">
        <f>AZ82*BB82/BA82/8.52</f>
        <v>924.65391229905106</v>
      </c>
      <c r="BD82">
        <f t="shared" si="10"/>
        <v>0.12212410162440297</v>
      </c>
      <c r="BE82" s="60" t="s">
        <v>2997</v>
      </c>
    </row>
    <row r="83" spans="1:57">
      <c r="A83" s="60" t="s">
        <v>1618</v>
      </c>
      <c r="B83" s="60" t="s">
        <v>259</v>
      </c>
      <c r="C83" s="60" t="s">
        <v>239</v>
      </c>
      <c r="D83" s="60" t="s">
        <v>276</v>
      </c>
      <c r="E83" t="s">
        <v>456</v>
      </c>
      <c r="F83" t="s">
        <v>1600</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2943</v>
      </c>
      <c r="S83" t="s">
        <v>110</v>
      </c>
      <c r="T83" t="s">
        <v>18</v>
      </c>
      <c r="U83" t="s">
        <v>1576</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2948</v>
      </c>
      <c r="AB83" t="s">
        <v>2926</v>
      </c>
      <c r="AC83">
        <v>4.4600000000000001E-2</v>
      </c>
      <c r="AE83" t="s">
        <v>2995</v>
      </c>
      <c r="AF83">
        <v>70.459999999999994</v>
      </c>
      <c r="AG83">
        <v>0.1</v>
      </c>
      <c r="AH83">
        <v>0.2</v>
      </c>
      <c r="AI83">
        <v>0.7</v>
      </c>
      <c r="AJ83" t="s">
        <v>2932</v>
      </c>
      <c r="AK83">
        <v>5.47</v>
      </c>
      <c r="AL83">
        <v>0.2</v>
      </c>
      <c r="AM83">
        <v>0.5</v>
      </c>
      <c r="AN83">
        <v>0.1</v>
      </c>
      <c r="AO83" t="s">
        <v>2932</v>
      </c>
      <c r="AP83" t="s">
        <v>2988</v>
      </c>
      <c r="AQ83" t="s">
        <v>2953</v>
      </c>
      <c r="AR83">
        <v>150</v>
      </c>
      <c r="AS83">
        <v>10000</v>
      </c>
      <c r="AT83">
        <v>1.4999999999999999E-2</v>
      </c>
      <c r="AU83">
        <v>49</v>
      </c>
      <c r="AV83">
        <v>0.2</v>
      </c>
      <c r="AW83">
        <v>0.05</v>
      </c>
      <c r="AX83" t="s">
        <v>2949</v>
      </c>
      <c r="AY83">
        <v>0.7</v>
      </c>
      <c r="AZ83">
        <v>5300</v>
      </c>
      <c r="BA83">
        <v>0.33800000000000002</v>
      </c>
      <c r="BB83">
        <v>0.502411575562701</v>
      </c>
      <c r="BC83">
        <v>924.65391229905106</v>
      </c>
      <c r="BD83">
        <v>0.12212410162440297</v>
      </c>
      <c r="BE83" t="s">
        <v>2997</v>
      </c>
    </row>
    <row r="84" spans="1:57">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16.95</v>
      </c>
      <c r="Y84">
        <f>VLOOKUP(SpaceTypesTable[[#This Row],[Lookup]],VentilationStandardsTable[],7,FALSE)</f>
        <v>0</v>
      </c>
      <c r="Z84">
        <v>5</v>
      </c>
      <c r="AA84" t="s">
        <v>1410</v>
      </c>
      <c r="AB84" t="s">
        <v>1411</v>
      </c>
      <c r="AD84" s="60">
        <v>0.22320000000000001</v>
      </c>
      <c r="AE84" t="s">
        <v>1416</v>
      </c>
      <c r="AF84">
        <v>96.7</v>
      </c>
      <c r="AG84">
        <v>0.1</v>
      </c>
      <c r="AH84">
        <v>0.2</v>
      </c>
      <c r="AI84">
        <v>0.7</v>
      </c>
      <c r="AJ84" t="s">
        <v>1438</v>
      </c>
      <c r="AK84">
        <v>7.5</v>
      </c>
      <c r="AL84">
        <v>0.2</v>
      </c>
      <c r="AM84">
        <v>0.5</v>
      </c>
      <c r="AN84">
        <v>0.1</v>
      </c>
      <c r="AO84" t="s">
        <v>1441</v>
      </c>
      <c r="AP84" t="s">
        <v>1474</v>
      </c>
      <c r="AQ84" t="s">
        <v>1475</v>
      </c>
      <c r="AR84">
        <v>150</v>
      </c>
      <c r="AS84">
        <v>10000</v>
      </c>
      <c r="AT84">
        <f>IF(SpaceTypesTable[[#This Row],[Service Water Heating Peak Flow Rate (gal/h)]]=0,"",SpaceTypesTable[[#This Row],[Service Water Heating Peak Flow Rate (gal/h)]]/SpaceTypesTable[[#This Row],[Service Water Heating Area (ft^2)]])</f>
        <v>1.4999999999999999E-2</v>
      </c>
      <c r="AU84">
        <v>49</v>
      </c>
      <c r="AV84">
        <v>0.2</v>
      </c>
      <c r="AW84">
        <v>0.05</v>
      </c>
      <c r="AX84" t="s">
        <v>1529</v>
      </c>
      <c r="AY84">
        <v>0.7</v>
      </c>
      <c r="AZ84">
        <v>5300</v>
      </c>
      <c r="BA84">
        <v>0.33800000000000002</v>
      </c>
      <c r="BB84">
        <f>125/248.8</f>
        <v>0.502411575562701</v>
      </c>
      <c r="BC84">
        <f>AZ84*BB84/BA84/8.52</f>
        <v>924.65391229905106</v>
      </c>
      <c r="BD84">
        <f t="shared" ref="BD84:BD89" si="11">IF(ISBLANK(BC84),"",BC84/(AZ84/AY84))</f>
        <v>0.12212410162440297</v>
      </c>
      <c r="BE84" t="s">
        <v>1504</v>
      </c>
    </row>
    <row r="85" spans="1:57">
      <c r="A85" s="60" t="s">
        <v>1556</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16.95</v>
      </c>
      <c r="Y85">
        <f>VLOOKUP(SpaceTypesTable[[#This Row],[Lookup]],VentilationStandardsTable[],7,FALSE)</f>
        <v>0</v>
      </c>
      <c r="Z85">
        <v>5</v>
      </c>
      <c r="AA85" t="s">
        <v>1410</v>
      </c>
      <c r="AB85" t="s">
        <v>1411</v>
      </c>
      <c r="AC85">
        <v>5.9499999999999997E-2</v>
      </c>
      <c r="AE85" t="s">
        <v>1416</v>
      </c>
      <c r="AF85">
        <v>70.459999999999994</v>
      </c>
      <c r="AG85">
        <v>0.1</v>
      </c>
      <c r="AH85">
        <v>0.2</v>
      </c>
      <c r="AI85">
        <v>0.7</v>
      </c>
      <c r="AJ85" t="s">
        <v>1438</v>
      </c>
      <c r="AK85">
        <v>5.47</v>
      </c>
      <c r="AL85">
        <v>0.2</v>
      </c>
      <c r="AM85">
        <v>0.5</v>
      </c>
      <c r="AN85">
        <v>0.1</v>
      </c>
      <c r="AO85" t="s">
        <v>1441</v>
      </c>
      <c r="AP85" t="s">
        <v>1474</v>
      </c>
      <c r="AQ85" t="s">
        <v>1475</v>
      </c>
      <c r="AR85">
        <v>150</v>
      </c>
      <c r="AS85">
        <v>10000</v>
      </c>
      <c r="AT85">
        <f>IF(SpaceTypesTable[[#This Row],[Service Water Heating Peak Flow Rate (gal/h)]]=0,"",SpaceTypesTable[[#This Row],[Service Water Heating Peak Flow Rate (gal/h)]]/SpaceTypesTable[[#This Row],[Service Water Heating Area (ft^2)]])</f>
        <v>1.4999999999999999E-2</v>
      </c>
      <c r="AU85">
        <v>49</v>
      </c>
      <c r="AV85">
        <v>0.2</v>
      </c>
      <c r="AW85">
        <v>0.05</v>
      </c>
      <c r="AX85" t="s">
        <v>1529</v>
      </c>
      <c r="AY85">
        <v>0.7</v>
      </c>
      <c r="AZ85">
        <v>5300</v>
      </c>
      <c r="BA85">
        <v>0.33800000000000002</v>
      </c>
      <c r="BB85">
        <f>125/248.8</f>
        <v>0.502411575562701</v>
      </c>
      <c r="BC85">
        <f>AZ85*BB85/BA85/8.52</f>
        <v>924.65391229905106</v>
      </c>
      <c r="BD85">
        <f t="shared" si="11"/>
        <v>0.12212410162440297</v>
      </c>
      <c r="BE85" t="s">
        <v>1504</v>
      </c>
    </row>
    <row r="86" spans="1:57">
      <c r="A86" s="60" t="s">
        <v>1556</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16.95</v>
      </c>
      <c r="Y86">
        <f>VLOOKUP(SpaceTypesTable[[#This Row],[Lookup]],VentilationStandardsTable[],7,FALSE)</f>
        <v>0</v>
      </c>
      <c r="Z86">
        <v>5</v>
      </c>
      <c r="AA86" s="60" t="s">
        <v>1410</v>
      </c>
      <c r="AB86" s="60" t="s">
        <v>1411</v>
      </c>
      <c r="AC86">
        <v>4.4600000000000001E-2</v>
      </c>
      <c r="AE86" s="60" t="s">
        <v>1416</v>
      </c>
      <c r="AF86">
        <v>70.459999999999994</v>
      </c>
      <c r="AG86">
        <v>0.1</v>
      </c>
      <c r="AH86">
        <v>0.2</v>
      </c>
      <c r="AI86">
        <v>0.7</v>
      </c>
      <c r="AJ86" s="60" t="s">
        <v>1438</v>
      </c>
      <c r="AK86">
        <v>5.47</v>
      </c>
      <c r="AL86">
        <v>0.2</v>
      </c>
      <c r="AM86">
        <v>0.5</v>
      </c>
      <c r="AN86">
        <v>0.1</v>
      </c>
      <c r="AO86" s="60" t="s">
        <v>1441</v>
      </c>
      <c r="AP86" s="60" t="s">
        <v>1474</v>
      </c>
      <c r="AQ86" s="60" t="s">
        <v>1475</v>
      </c>
      <c r="AR86">
        <v>150</v>
      </c>
      <c r="AS86">
        <v>10000</v>
      </c>
      <c r="AT86">
        <f>IF(SpaceTypesTable[[#This Row],[Service Water Heating Peak Flow Rate (gal/h)]]=0,"",SpaceTypesTable[[#This Row],[Service Water Heating Peak Flow Rate (gal/h)]]/SpaceTypesTable[[#This Row],[Service Water Heating Area (ft^2)]])</f>
        <v>1.4999999999999999E-2</v>
      </c>
      <c r="AU86">
        <v>49</v>
      </c>
      <c r="AV86">
        <v>0.2</v>
      </c>
      <c r="AW86">
        <v>0.05</v>
      </c>
      <c r="AX86" s="60" t="s">
        <v>1529</v>
      </c>
      <c r="AY86">
        <v>0.7</v>
      </c>
      <c r="AZ86">
        <v>5300</v>
      </c>
      <c r="BA86">
        <v>0.33800000000000002</v>
      </c>
      <c r="BB86">
        <f>125/248.8</f>
        <v>0.502411575562701</v>
      </c>
      <c r="BC86">
        <f>AZ86*BB86/BA86/8.52</f>
        <v>924.65391229905106</v>
      </c>
      <c r="BD86">
        <f t="shared" si="11"/>
        <v>0.12212410162440297</v>
      </c>
      <c r="BE86" s="60" t="s">
        <v>1504</v>
      </c>
    </row>
    <row r="87" spans="1:57">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16.95</v>
      </c>
      <c r="Y87">
        <f>VLOOKUP(SpaceTypesTable[[#This Row],[Lookup]],VentilationStandardsTable[],7,FALSE)</f>
        <v>0</v>
      </c>
      <c r="Z87">
        <v>5</v>
      </c>
      <c r="AA87" s="60" t="s">
        <v>1410</v>
      </c>
      <c r="AB87" s="60" t="s">
        <v>1411</v>
      </c>
      <c r="AD87" s="60">
        <v>0.22320000000000001</v>
      </c>
      <c r="AE87" s="60" t="s">
        <v>1416</v>
      </c>
      <c r="AF87">
        <v>96.7</v>
      </c>
      <c r="AG87">
        <v>0.1</v>
      </c>
      <c r="AH87">
        <v>0.2</v>
      </c>
      <c r="AI87">
        <v>0.7</v>
      </c>
      <c r="AJ87" s="60" t="s">
        <v>1438</v>
      </c>
      <c r="AK87">
        <v>7.5</v>
      </c>
      <c r="AL87">
        <v>0.2</v>
      </c>
      <c r="AM87">
        <v>0.5</v>
      </c>
      <c r="AN87">
        <v>0.1</v>
      </c>
      <c r="AO87" s="60" t="s">
        <v>1441</v>
      </c>
      <c r="AP87" s="60" t="s">
        <v>1474</v>
      </c>
      <c r="AQ87" s="60" t="s">
        <v>1475</v>
      </c>
      <c r="AR87">
        <v>150</v>
      </c>
      <c r="AS87">
        <v>10000</v>
      </c>
      <c r="AT87">
        <f>IF(SpaceTypesTable[[#This Row],[Service Water Heating Peak Flow Rate (gal/h)]]=0,"",SpaceTypesTable[[#This Row],[Service Water Heating Peak Flow Rate (gal/h)]]/SpaceTypesTable[[#This Row],[Service Water Heating Area (ft^2)]])</f>
        <v>1.4999999999999999E-2</v>
      </c>
      <c r="AU87">
        <v>49</v>
      </c>
      <c r="AV87">
        <v>0.2</v>
      </c>
      <c r="AW87">
        <v>0.05</v>
      </c>
      <c r="AX87" s="60" t="s">
        <v>1529</v>
      </c>
      <c r="AY87">
        <v>0.7</v>
      </c>
      <c r="AZ87">
        <v>5300</v>
      </c>
      <c r="BA87">
        <v>0.33800000000000002</v>
      </c>
      <c r="BB87">
        <f>125/248.8</f>
        <v>0.502411575562701</v>
      </c>
      <c r="BC87">
        <f>AZ87*BB87/BA87/8.52</f>
        <v>924.65391229905106</v>
      </c>
      <c r="BD87">
        <f t="shared" si="11"/>
        <v>0.12212410162440297</v>
      </c>
      <c r="BE87" s="60" t="s">
        <v>1504</v>
      </c>
    </row>
    <row r="88" spans="1:57">
      <c r="A88" s="39" t="s">
        <v>5213</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2935</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2947</v>
      </c>
      <c r="AB88" s="60" t="s">
        <v>2926</v>
      </c>
      <c r="AC88">
        <v>5.9499999999999997E-2</v>
      </c>
      <c r="AE88" s="60" t="s">
        <v>2995</v>
      </c>
      <c r="AG88" t="s">
        <v>440</v>
      </c>
      <c r="AH88" t="s">
        <v>440</v>
      </c>
      <c r="AI88" t="s">
        <v>440</v>
      </c>
      <c r="AK88">
        <v>3.0000000000000004</v>
      </c>
      <c r="AL88">
        <v>0</v>
      </c>
      <c r="AM88">
        <v>0.5</v>
      </c>
      <c r="AN88">
        <v>0</v>
      </c>
      <c r="AO88" s="60" t="s">
        <v>2931</v>
      </c>
      <c r="AP88" s="60" t="s">
        <v>2988</v>
      </c>
      <c r="AQ88" s="60" t="s">
        <v>2953</v>
      </c>
      <c r="AT88" t="str">
        <f>IF(SpaceTypesTable[[#This Row],[Service Water Heating Peak Flow Rate (gal/h)]]=0,"",SpaceTypesTable[[#This Row],[Service Water Heating Peak Flow Rate (gal/h)]]/SpaceTypesTable[[#This Row],[Service Water Heating Area (ft^2)]])</f>
        <v/>
      </c>
      <c r="AX88" s="60"/>
      <c r="BD88" t="str">
        <f t="shared" si="11"/>
        <v/>
      </c>
    </row>
    <row r="89" spans="1:57">
      <c r="A89" s="60" t="s">
        <v>1557</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2935</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2947</v>
      </c>
      <c r="AB89" t="s">
        <v>2926</v>
      </c>
      <c r="AC89">
        <v>4.4600000000000001E-2</v>
      </c>
      <c r="AE89" t="s">
        <v>2995</v>
      </c>
      <c r="AG89" t="s">
        <v>440</v>
      </c>
      <c r="AH89" t="s">
        <v>440</v>
      </c>
      <c r="AI89" t="s">
        <v>440</v>
      </c>
      <c r="AK89">
        <v>2.19</v>
      </c>
      <c r="AL89">
        <v>0</v>
      </c>
      <c r="AM89">
        <v>0.5</v>
      </c>
      <c r="AN89">
        <v>0</v>
      </c>
      <c r="AO89" t="s">
        <v>2931</v>
      </c>
      <c r="AP89" t="s">
        <v>2988</v>
      </c>
      <c r="AQ89" t="s">
        <v>2953</v>
      </c>
      <c r="AT89" t="str">
        <f>IF(SpaceTypesTable[[#This Row],[Service Water Heating Peak Flow Rate (gal/h)]]=0,"",SpaceTypesTable[[#This Row],[Service Water Heating Peak Flow Rate (gal/h)]]/SpaceTypesTable[[#This Row],[Service Water Heating Area (ft^2)]])</f>
        <v/>
      </c>
      <c r="BD89" t="str">
        <f t="shared" si="11"/>
        <v/>
      </c>
    </row>
    <row r="90" spans="1:57">
      <c r="A90" s="60" t="s">
        <v>1618</v>
      </c>
      <c r="B90" s="60" t="s">
        <v>259</v>
      </c>
      <c r="C90" s="39" t="s">
        <v>239</v>
      </c>
      <c r="D90" s="39" t="s">
        <v>298</v>
      </c>
      <c r="E90" t="s">
        <v>460</v>
      </c>
      <c r="F90" t="s">
        <v>1600</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2935</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2947</v>
      </c>
      <c r="AB90" s="60" t="s">
        <v>2926</v>
      </c>
      <c r="AC90">
        <v>4.4600000000000001E-2</v>
      </c>
      <c r="AE90" s="60" t="s">
        <v>2995</v>
      </c>
      <c r="AG90" t="s">
        <v>440</v>
      </c>
      <c r="AH90" t="s">
        <v>440</v>
      </c>
      <c r="AI90" t="s">
        <v>440</v>
      </c>
      <c r="AK90">
        <v>2.19</v>
      </c>
      <c r="AL90">
        <v>0</v>
      </c>
      <c r="AM90">
        <v>0.5</v>
      </c>
      <c r="AN90">
        <v>0</v>
      </c>
      <c r="AO90" s="60" t="s">
        <v>2931</v>
      </c>
      <c r="AP90" s="60" t="s">
        <v>2988</v>
      </c>
      <c r="AQ90" s="60" t="s">
        <v>2953</v>
      </c>
      <c r="AT90" t="s">
        <v>440</v>
      </c>
      <c r="AX90" s="60"/>
      <c r="BD90" t="s">
        <v>440</v>
      </c>
    </row>
    <row r="91" spans="1:57">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D91" s="60">
        <v>0.22320000000000001</v>
      </c>
      <c r="AE91" t="s">
        <v>1416</v>
      </c>
      <c r="AG91" t="s">
        <v>440</v>
      </c>
      <c r="AH91" t="s">
        <v>440</v>
      </c>
      <c r="AI91" t="s">
        <v>440</v>
      </c>
      <c r="AK91">
        <v>3.0000000000000004</v>
      </c>
      <c r="AL91">
        <v>0</v>
      </c>
      <c r="AM91">
        <v>0.5</v>
      </c>
      <c r="AN91">
        <v>0</v>
      </c>
      <c r="AO91" t="s">
        <v>1441</v>
      </c>
      <c r="AP91" t="s">
        <v>1501</v>
      </c>
      <c r="AQ91" t="s">
        <v>1501</v>
      </c>
      <c r="AT91" t="str">
        <f>IF(SpaceTypesTable[[#This Row],[Service Water Heating Peak Flow Rate (gal/h)]]=0,"",SpaceTypesTable[[#This Row],[Service Water Heating Peak Flow Rate (gal/h)]]/SpaceTypesTable[[#This Row],[Service Water Heating Area (ft^2)]])</f>
        <v/>
      </c>
      <c r="BD91" t="str">
        <f t="shared" ref="BD91:BD96" si="12">IF(ISBLANK(BC91),"",BC91/(AZ91/AY91))</f>
        <v/>
      </c>
    </row>
    <row r="92" spans="1:57">
      <c r="A92" s="39" t="s">
        <v>1556</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E92" t="s">
        <v>1416</v>
      </c>
      <c r="AG92" t="s">
        <v>440</v>
      </c>
      <c r="AH92" t="s">
        <v>440</v>
      </c>
      <c r="AI92" t="s">
        <v>440</v>
      </c>
      <c r="AK92">
        <v>2.19</v>
      </c>
      <c r="AL92">
        <v>0</v>
      </c>
      <c r="AM92">
        <v>0.5</v>
      </c>
      <c r="AN92">
        <v>0</v>
      </c>
      <c r="AO92" t="s">
        <v>1441</v>
      </c>
      <c r="AP92" t="s">
        <v>1501</v>
      </c>
      <c r="AQ92" t="s">
        <v>1501</v>
      </c>
      <c r="AT92" t="str">
        <f>IF(SpaceTypesTable[[#This Row],[Service Water Heating Peak Flow Rate (gal/h)]]=0,"",SpaceTypesTable[[#This Row],[Service Water Heating Peak Flow Rate (gal/h)]]/SpaceTypesTable[[#This Row],[Service Water Heating Area (ft^2)]])</f>
        <v/>
      </c>
      <c r="BD92" t="str">
        <f t="shared" si="12"/>
        <v/>
      </c>
    </row>
    <row r="93" spans="1:57">
      <c r="A93" s="39" t="s">
        <v>1556</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E93" t="s">
        <v>1416</v>
      </c>
      <c r="AG93" t="s">
        <v>440</v>
      </c>
      <c r="AH93" t="s">
        <v>440</v>
      </c>
      <c r="AI93" t="s">
        <v>440</v>
      </c>
      <c r="AK93">
        <v>2.19</v>
      </c>
      <c r="AL93">
        <v>0</v>
      </c>
      <c r="AM93">
        <v>0.5</v>
      </c>
      <c r="AN93">
        <v>0</v>
      </c>
      <c r="AO93" t="s">
        <v>1441</v>
      </c>
      <c r="AP93" t="s">
        <v>1501</v>
      </c>
      <c r="AQ93" t="s">
        <v>1501</v>
      </c>
      <c r="AT93" t="str">
        <f>IF(SpaceTypesTable[[#This Row],[Service Water Heating Peak Flow Rate (gal/h)]]=0,"",SpaceTypesTable[[#This Row],[Service Water Heating Peak Flow Rate (gal/h)]]/SpaceTypesTable[[#This Row],[Service Water Heating Area (ft^2)]])</f>
        <v/>
      </c>
      <c r="BD93" t="str">
        <f t="shared" si="12"/>
        <v/>
      </c>
    </row>
    <row r="94" spans="1:57">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D94" s="60">
        <v>0.22320000000000001</v>
      </c>
      <c r="AE94" s="60" t="s">
        <v>1416</v>
      </c>
      <c r="AG94" t="s">
        <v>440</v>
      </c>
      <c r="AH94" t="s">
        <v>440</v>
      </c>
      <c r="AI94" t="s">
        <v>440</v>
      </c>
      <c r="AK94">
        <v>3.0000000000000004</v>
      </c>
      <c r="AL94">
        <v>0</v>
      </c>
      <c r="AM94">
        <v>0.5</v>
      </c>
      <c r="AN94">
        <v>0</v>
      </c>
      <c r="AO94" s="60" t="s">
        <v>1441</v>
      </c>
      <c r="AP94" s="60" t="s">
        <v>1501</v>
      </c>
      <c r="AQ94" s="60" t="s">
        <v>1501</v>
      </c>
      <c r="AT94" t="str">
        <f>IF(SpaceTypesTable[[#This Row],[Service Water Heating Peak Flow Rate (gal/h)]]=0,"",SpaceTypesTable[[#This Row],[Service Water Heating Peak Flow Rate (gal/h)]]/SpaceTypesTable[[#This Row],[Service Water Heating Area (ft^2)]])</f>
        <v/>
      </c>
      <c r="AX94" s="60"/>
      <c r="BD94" t="str">
        <f t="shared" si="12"/>
        <v/>
      </c>
    </row>
    <row r="95" spans="1:57">
      <c r="A95" s="39" t="s">
        <v>5213</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2935</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2947</v>
      </c>
      <c r="AB95" t="s">
        <v>2926</v>
      </c>
      <c r="AC95">
        <v>5.9499999999999997E-2</v>
      </c>
      <c r="AE95" t="s">
        <v>2995</v>
      </c>
      <c r="AG95" t="s">
        <v>440</v>
      </c>
      <c r="AH95" t="s">
        <v>440</v>
      </c>
      <c r="AI95" t="s">
        <v>440</v>
      </c>
      <c r="AK95">
        <v>3.0000000000000004</v>
      </c>
      <c r="AL95">
        <v>0</v>
      </c>
      <c r="AM95">
        <v>0.5</v>
      </c>
      <c r="AN95">
        <v>0</v>
      </c>
      <c r="AO95" t="s">
        <v>2931</v>
      </c>
      <c r="AP95" t="s">
        <v>2988</v>
      </c>
      <c r="AQ95" t="s">
        <v>2953</v>
      </c>
      <c r="AT95" t="str">
        <f>IF(SpaceTypesTable[[#This Row],[Service Water Heating Peak Flow Rate (gal/h)]]=0,"",SpaceTypesTable[[#This Row],[Service Water Heating Peak Flow Rate (gal/h)]]/SpaceTypesTable[[#This Row],[Service Water Heating Area (ft^2)]])</f>
        <v/>
      </c>
      <c r="BD95" t="str">
        <f t="shared" si="12"/>
        <v/>
      </c>
    </row>
    <row r="96" spans="1:57">
      <c r="A96" s="60" t="s">
        <v>1557</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2935</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2947</v>
      </c>
      <c r="AB96" s="60" t="s">
        <v>2926</v>
      </c>
      <c r="AC96">
        <v>4.4600000000000001E-2</v>
      </c>
      <c r="AE96" s="60" t="s">
        <v>2995</v>
      </c>
      <c r="AG96" t="s">
        <v>440</v>
      </c>
      <c r="AH96" t="s">
        <v>440</v>
      </c>
      <c r="AI96" t="s">
        <v>440</v>
      </c>
      <c r="AK96">
        <v>2.19</v>
      </c>
      <c r="AL96">
        <v>0</v>
      </c>
      <c r="AM96">
        <v>0.5</v>
      </c>
      <c r="AN96">
        <v>0</v>
      </c>
      <c r="AO96" s="60" t="s">
        <v>2931</v>
      </c>
      <c r="AP96" s="60" t="s">
        <v>2988</v>
      </c>
      <c r="AQ96" s="60" t="s">
        <v>2953</v>
      </c>
      <c r="AT96" t="str">
        <f>IF(SpaceTypesTable[[#This Row],[Service Water Heating Peak Flow Rate (gal/h)]]=0,"",SpaceTypesTable[[#This Row],[Service Water Heating Peak Flow Rate (gal/h)]]/SpaceTypesTable[[#This Row],[Service Water Heating Area (ft^2)]])</f>
        <v/>
      </c>
      <c r="BD96" t="str">
        <f t="shared" si="12"/>
        <v/>
      </c>
    </row>
    <row r="97" spans="1:56">
      <c r="A97" s="60" t="s">
        <v>1618</v>
      </c>
      <c r="B97" s="60" t="s">
        <v>259</v>
      </c>
      <c r="C97" s="39" t="s">
        <v>239</v>
      </c>
      <c r="D97" s="39" t="s">
        <v>288</v>
      </c>
      <c r="E97" t="s">
        <v>460</v>
      </c>
      <c r="F97" t="s">
        <v>1600</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2935</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2947</v>
      </c>
      <c r="AB97" t="s">
        <v>2926</v>
      </c>
      <c r="AC97">
        <v>4.4600000000000001E-2</v>
      </c>
      <c r="AE97" t="s">
        <v>2995</v>
      </c>
      <c r="AG97" t="s">
        <v>440</v>
      </c>
      <c r="AH97" t="s">
        <v>440</v>
      </c>
      <c r="AI97" t="s">
        <v>440</v>
      </c>
      <c r="AK97">
        <v>2.19</v>
      </c>
      <c r="AL97">
        <v>0</v>
      </c>
      <c r="AM97">
        <v>0.5</v>
      </c>
      <c r="AN97">
        <v>0</v>
      </c>
      <c r="AO97" t="s">
        <v>2931</v>
      </c>
      <c r="AP97" t="s">
        <v>2988</v>
      </c>
      <c r="AQ97" t="s">
        <v>2953</v>
      </c>
      <c r="AT97" t="s">
        <v>440</v>
      </c>
      <c r="BD97" t="s">
        <v>440</v>
      </c>
    </row>
    <row r="98" spans="1:56">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D98" s="60">
        <v>0.22320000000000001</v>
      </c>
      <c r="AE98" t="s">
        <v>1416</v>
      </c>
      <c r="AG98" t="s">
        <v>440</v>
      </c>
      <c r="AH98" t="s">
        <v>440</v>
      </c>
      <c r="AI98" t="s">
        <v>440</v>
      </c>
      <c r="AK98">
        <v>3.0000000000000004</v>
      </c>
      <c r="AL98">
        <v>0</v>
      </c>
      <c r="AM98">
        <v>0.5</v>
      </c>
      <c r="AN98">
        <v>0</v>
      </c>
      <c r="AO98" t="s">
        <v>1441</v>
      </c>
      <c r="AP98" t="s">
        <v>1501</v>
      </c>
      <c r="AQ98" t="s">
        <v>1501</v>
      </c>
      <c r="AT98" t="str">
        <f>IF(SpaceTypesTable[[#This Row],[Service Water Heating Peak Flow Rate (gal/h)]]=0,"",SpaceTypesTable[[#This Row],[Service Water Heating Peak Flow Rate (gal/h)]]/SpaceTypesTable[[#This Row],[Service Water Heating Area (ft^2)]])</f>
        <v/>
      </c>
      <c r="BD98" t="str">
        <f t="shared" ref="BD98:BD103" si="13">IF(ISBLANK(BC98),"",BC98/(AZ98/AY98))</f>
        <v/>
      </c>
    </row>
    <row r="99" spans="1:56">
      <c r="A99" s="39" t="s">
        <v>1556</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E99" t="s">
        <v>1416</v>
      </c>
      <c r="AG99" t="s">
        <v>440</v>
      </c>
      <c r="AH99" t="s">
        <v>440</v>
      </c>
      <c r="AI99" t="s">
        <v>440</v>
      </c>
      <c r="AK99">
        <v>2.19</v>
      </c>
      <c r="AL99">
        <v>0</v>
      </c>
      <c r="AM99">
        <v>0.5</v>
      </c>
      <c r="AN99">
        <v>0</v>
      </c>
      <c r="AO99" t="s">
        <v>1441</v>
      </c>
      <c r="AP99" t="s">
        <v>1501</v>
      </c>
      <c r="AQ99" t="s">
        <v>1501</v>
      </c>
      <c r="AT99" t="str">
        <f>IF(SpaceTypesTable[[#This Row],[Service Water Heating Peak Flow Rate (gal/h)]]=0,"",SpaceTypesTable[[#This Row],[Service Water Heating Peak Flow Rate (gal/h)]]/SpaceTypesTable[[#This Row],[Service Water Heating Area (ft^2)]])</f>
        <v/>
      </c>
      <c r="BD99" t="str">
        <f t="shared" si="13"/>
        <v/>
      </c>
    </row>
    <row r="100" spans="1:56">
      <c r="A100" s="39" t="s">
        <v>1556</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E100" s="60" t="s">
        <v>1416</v>
      </c>
      <c r="AG100" t="s">
        <v>440</v>
      </c>
      <c r="AH100" t="s">
        <v>440</v>
      </c>
      <c r="AI100" t="s">
        <v>440</v>
      </c>
      <c r="AK100">
        <v>2.19</v>
      </c>
      <c r="AL100">
        <v>0</v>
      </c>
      <c r="AM100">
        <v>0.5</v>
      </c>
      <c r="AN100">
        <v>0</v>
      </c>
      <c r="AO100" s="60" t="s">
        <v>1441</v>
      </c>
      <c r="AP100" s="60" t="s">
        <v>1501</v>
      </c>
      <c r="AQ100" s="60" t="s">
        <v>1501</v>
      </c>
      <c r="AT100" t="str">
        <f>IF(SpaceTypesTable[[#This Row],[Service Water Heating Peak Flow Rate (gal/h)]]=0,"",SpaceTypesTable[[#This Row],[Service Water Heating Peak Flow Rate (gal/h)]]/SpaceTypesTable[[#This Row],[Service Water Heating Area (ft^2)]])</f>
        <v/>
      </c>
      <c r="BD100" t="str">
        <f t="shared" si="13"/>
        <v/>
      </c>
    </row>
    <row r="101" spans="1:56">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D101" s="60">
        <v>0.22320000000000001</v>
      </c>
      <c r="AE101" s="60" t="s">
        <v>1416</v>
      </c>
      <c r="AG101" t="s">
        <v>440</v>
      </c>
      <c r="AH101" t="s">
        <v>440</v>
      </c>
      <c r="AI101" t="s">
        <v>440</v>
      </c>
      <c r="AK101">
        <v>3.0000000000000004</v>
      </c>
      <c r="AL101">
        <v>0</v>
      </c>
      <c r="AM101">
        <v>0.5</v>
      </c>
      <c r="AN101">
        <v>0</v>
      </c>
      <c r="AO101" s="60" t="s">
        <v>1441</v>
      </c>
      <c r="AP101" s="60" t="s">
        <v>1501</v>
      </c>
      <c r="AQ101" s="60" t="s">
        <v>1501</v>
      </c>
      <c r="AT101" t="str">
        <f>IF(SpaceTypesTable[[#This Row],[Service Water Heating Peak Flow Rate (gal/h)]]=0,"",SpaceTypesTable[[#This Row],[Service Water Heating Peak Flow Rate (gal/h)]]/SpaceTypesTable[[#This Row],[Service Water Heating Area (ft^2)]])</f>
        <v/>
      </c>
      <c r="BD101" t="str">
        <f t="shared" si="13"/>
        <v/>
      </c>
    </row>
    <row r="102" spans="1:56">
      <c r="A102" s="39" t="s">
        <v>5213</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2935</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2947</v>
      </c>
      <c r="AB102" t="s">
        <v>2926</v>
      </c>
      <c r="AC102">
        <v>5.9499999999999997E-2</v>
      </c>
      <c r="AE102" t="s">
        <v>2995</v>
      </c>
      <c r="AG102" t="s">
        <v>440</v>
      </c>
      <c r="AH102" t="s">
        <v>440</v>
      </c>
      <c r="AI102" t="s">
        <v>440</v>
      </c>
      <c r="AK102">
        <v>2</v>
      </c>
      <c r="AL102">
        <v>0</v>
      </c>
      <c r="AM102">
        <v>0.5</v>
      </c>
      <c r="AN102">
        <v>0</v>
      </c>
      <c r="AO102" t="s">
        <v>2931</v>
      </c>
      <c r="AP102" t="s">
        <v>2988</v>
      </c>
      <c r="AQ102" t="s">
        <v>2953</v>
      </c>
      <c r="AT102" t="str">
        <f>IF(SpaceTypesTable[[#This Row],[Service Water Heating Peak Flow Rate (gal/h)]]=0,"",SpaceTypesTable[[#This Row],[Service Water Heating Peak Flow Rate (gal/h)]]/SpaceTypesTable[[#This Row],[Service Water Heating Area (ft^2)]])</f>
        <v/>
      </c>
      <c r="BD102" t="str">
        <f t="shared" si="13"/>
        <v/>
      </c>
    </row>
    <row r="103" spans="1:56">
      <c r="A103" s="60" t="s">
        <v>1557</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2935</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2947</v>
      </c>
      <c r="AB103" s="60" t="s">
        <v>2926</v>
      </c>
      <c r="AC103">
        <v>4.4600000000000001E-2</v>
      </c>
      <c r="AE103" s="60" t="s">
        <v>2995</v>
      </c>
      <c r="AG103" t="s">
        <v>440</v>
      </c>
      <c r="AH103" t="s">
        <v>440</v>
      </c>
      <c r="AI103" t="s">
        <v>440</v>
      </c>
      <c r="AK103">
        <v>1.46</v>
      </c>
      <c r="AL103">
        <v>0</v>
      </c>
      <c r="AM103">
        <v>0.5</v>
      </c>
      <c r="AN103">
        <v>0</v>
      </c>
      <c r="AO103" s="60" t="s">
        <v>2931</v>
      </c>
      <c r="AP103" s="60" t="s">
        <v>2988</v>
      </c>
      <c r="AQ103" s="60" t="s">
        <v>2953</v>
      </c>
      <c r="AT103" t="str">
        <f>IF(SpaceTypesTable[[#This Row],[Service Water Heating Peak Flow Rate (gal/h)]]=0,"",SpaceTypesTable[[#This Row],[Service Water Heating Peak Flow Rate (gal/h)]]/SpaceTypesTable[[#This Row],[Service Water Heating Area (ft^2)]])</f>
        <v/>
      </c>
      <c r="BD103" t="str">
        <f t="shared" si="13"/>
        <v/>
      </c>
    </row>
    <row r="104" spans="1:56">
      <c r="A104" s="60" t="s">
        <v>1618</v>
      </c>
      <c r="B104" s="60" t="s">
        <v>259</v>
      </c>
      <c r="C104" s="39" t="s">
        <v>239</v>
      </c>
      <c r="D104" s="39" t="s">
        <v>315</v>
      </c>
      <c r="E104" t="s">
        <v>459</v>
      </c>
      <c r="F104" t="s">
        <v>1600</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2935</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2947</v>
      </c>
      <c r="AB104" t="s">
        <v>2926</v>
      </c>
      <c r="AC104">
        <v>4.4600000000000001E-2</v>
      </c>
      <c r="AE104" t="s">
        <v>2995</v>
      </c>
      <c r="AG104" t="s">
        <v>440</v>
      </c>
      <c r="AH104" t="s">
        <v>440</v>
      </c>
      <c r="AI104" t="s">
        <v>440</v>
      </c>
      <c r="AK104">
        <v>1.46</v>
      </c>
      <c r="AL104">
        <v>0</v>
      </c>
      <c r="AM104">
        <v>0.5</v>
      </c>
      <c r="AN104">
        <v>0</v>
      </c>
      <c r="AO104" t="s">
        <v>2931</v>
      </c>
      <c r="AP104" t="s">
        <v>2988</v>
      </c>
      <c r="AQ104" t="s">
        <v>2953</v>
      </c>
      <c r="AT104" t="s">
        <v>440</v>
      </c>
      <c r="BD104" t="s">
        <v>440</v>
      </c>
    </row>
    <row r="105" spans="1:56">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D105" s="60">
        <v>0.22320000000000001</v>
      </c>
      <c r="AE105" t="s">
        <v>1416</v>
      </c>
      <c r="AG105" t="s">
        <v>440</v>
      </c>
      <c r="AH105" t="s">
        <v>440</v>
      </c>
      <c r="AI105" t="s">
        <v>440</v>
      </c>
      <c r="AK105">
        <v>2</v>
      </c>
      <c r="AL105">
        <v>0</v>
      </c>
      <c r="AM105">
        <v>0.5</v>
      </c>
      <c r="AN105">
        <v>0</v>
      </c>
      <c r="AO105" t="s">
        <v>1441</v>
      </c>
      <c r="AP105" t="s">
        <v>1501</v>
      </c>
      <c r="AQ105" t="s">
        <v>1501</v>
      </c>
      <c r="AT105" t="str">
        <f>IF(SpaceTypesTable[[#This Row],[Service Water Heating Peak Flow Rate (gal/h)]]=0,"",SpaceTypesTable[[#This Row],[Service Water Heating Peak Flow Rate (gal/h)]]/SpaceTypesTable[[#This Row],[Service Water Heating Area (ft^2)]])</f>
        <v/>
      </c>
      <c r="BD105" t="str">
        <f t="shared" ref="BD105:BD110" si="14">IF(ISBLANK(BC105),"",BC105/(AZ105/AY105))</f>
        <v/>
      </c>
    </row>
    <row r="106" spans="1:56">
      <c r="A106" s="39" t="s">
        <v>1556</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E106" t="s">
        <v>1416</v>
      </c>
      <c r="AG106" t="s">
        <v>440</v>
      </c>
      <c r="AH106" t="s">
        <v>440</v>
      </c>
      <c r="AI106" t="s">
        <v>440</v>
      </c>
      <c r="AK106">
        <v>1.46</v>
      </c>
      <c r="AL106">
        <v>0</v>
      </c>
      <c r="AM106">
        <v>0.5</v>
      </c>
      <c r="AN106">
        <v>0</v>
      </c>
      <c r="AO106" t="s">
        <v>1441</v>
      </c>
      <c r="AP106" t="s">
        <v>1501</v>
      </c>
      <c r="AQ106" t="s">
        <v>1501</v>
      </c>
      <c r="AT106" t="str">
        <f>IF(SpaceTypesTable[[#This Row],[Service Water Heating Peak Flow Rate (gal/h)]]=0,"",SpaceTypesTable[[#This Row],[Service Water Heating Peak Flow Rate (gal/h)]]/SpaceTypesTable[[#This Row],[Service Water Heating Area (ft^2)]])</f>
        <v/>
      </c>
      <c r="BD106" t="str">
        <f t="shared" si="14"/>
        <v/>
      </c>
    </row>
    <row r="107" spans="1:56">
      <c r="A107" s="39" t="s">
        <v>1556</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E107" s="60" t="s">
        <v>1416</v>
      </c>
      <c r="AG107" t="s">
        <v>440</v>
      </c>
      <c r="AH107" t="s">
        <v>440</v>
      </c>
      <c r="AI107" t="s">
        <v>440</v>
      </c>
      <c r="AK107">
        <v>1.46</v>
      </c>
      <c r="AL107">
        <v>0</v>
      </c>
      <c r="AM107">
        <v>0.5</v>
      </c>
      <c r="AN107">
        <v>0</v>
      </c>
      <c r="AO107" s="60" t="s">
        <v>1441</v>
      </c>
      <c r="AP107" s="60" t="s">
        <v>1501</v>
      </c>
      <c r="AQ107" s="60" t="s">
        <v>1501</v>
      </c>
      <c r="AT107" t="str">
        <f>IF(SpaceTypesTable[[#This Row],[Service Water Heating Peak Flow Rate (gal/h)]]=0,"",SpaceTypesTable[[#This Row],[Service Water Heating Peak Flow Rate (gal/h)]]/SpaceTypesTable[[#This Row],[Service Water Heating Area (ft^2)]])</f>
        <v/>
      </c>
      <c r="BD107" t="str">
        <f t="shared" si="14"/>
        <v/>
      </c>
    </row>
    <row r="108" spans="1:56">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D108" s="60">
        <v>0.22320000000000001</v>
      </c>
      <c r="AE108" s="60" t="s">
        <v>1416</v>
      </c>
      <c r="AG108" t="s">
        <v>440</v>
      </c>
      <c r="AH108" t="s">
        <v>440</v>
      </c>
      <c r="AI108" t="s">
        <v>440</v>
      </c>
      <c r="AK108">
        <v>2</v>
      </c>
      <c r="AL108">
        <v>0</v>
      </c>
      <c r="AM108">
        <v>0.5</v>
      </c>
      <c r="AN108">
        <v>0</v>
      </c>
      <c r="AO108" s="60" t="s">
        <v>1441</v>
      </c>
      <c r="AP108" s="60" t="s">
        <v>1501</v>
      </c>
      <c r="AQ108" s="60" t="s">
        <v>1501</v>
      </c>
      <c r="AT108" t="str">
        <f>IF(SpaceTypesTable[[#This Row],[Service Water Heating Peak Flow Rate (gal/h)]]=0,"",SpaceTypesTable[[#This Row],[Service Water Heating Peak Flow Rate (gal/h)]]/SpaceTypesTable[[#This Row],[Service Water Heating Area (ft^2)]])</f>
        <v/>
      </c>
      <c r="BD108" t="str">
        <f t="shared" si="14"/>
        <v/>
      </c>
    </row>
    <row r="109" spans="1:56">
      <c r="A109" s="39" t="s">
        <v>5213</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2935</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2947</v>
      </c>
      <c r="AB109" s="60" t="s">
        <v>2926</v>
      </c>
      <c r="AC109">
        <v>5.9499999999999997E-2</v>
      </c>
      <c r="AE109" s="60" t="s">
        <v>2995</v>
      </c>
      <c r="AG109" t="s">
        <v>440</v>
      </c>
      <c r="AH109" t="s">
        <v>440</v>
      </c>
      <c r="AI109" t="s">
        <v>440</v>
      </c>
      <c r="AK109">
        <v>2</v>
      </c>
      <c r="AL109">
        <v>0</v>
      </c>
      <c r="AM109">
        <v>0.5</v>
      </c>
      <c r="AN109">
        <v>0</v>
      </c>
      <c r="AO109" s="60" t="s">
        <v>2931</v>
      </c>
      <c r="AP109" s="60" t="s">
        <v>2988</v>
      </c>
      <c r="AQ109" s="60" t="s">
        <v>2953</v>
      </c>
      <c r="AR109">
        <v>1</v>
      </c>
      <c r="AS109">
        <v>300</v>
      </c>
      <c r="AT109">
        <f>IF(SpaceTypesTable[[#This Row],[Service Water Heating Peak Flow Rate (gal/h)]]=0,"",SpaceTypesTable[[#This Row],[Service Water Heating Peak Flow Rate (gal/h)]]/SpaceTypesTable[[#This Row],[Service Water Heating Area (ft^2)]])</f>
        <v>3.3333333333333335E-3</v>
      </c>
      <c r="AU109">
        <v>49</v>
      </c>
      <c r="AV109">
        <v>0.2</v>
      </c>
      <c r="AW109">
        <v>0.05</v>
      </c>
      <c r="AX109" t="s">
        <v>2949</v>
      </c>
      <c r="BD109" t="str">
        <f t="shared" si="14"/>
        <v/>
      </c>
    </row>
    <row r="110" spans="1:56">
      <c r="A110" s="60" t="s">
        <v>1557</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2935</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2947</v>
      </c>
      <c r="AB110" t="s">
        <v>2926</v>
      </c>
      <c r="AC110">
        <v>4.4600000000000001E-2</v>
      </c>
      <c r="AE110" t="s">
        <v>2995</v>
      </c>
      <c r="AG110" t="s">
        <v>440</v>
      </c>
      <c r="AH110" t="s">
        <v>440</v>
      </c>
      <c r="AI110" t="s">
        <v>440</v>
      </c>
      <c r="AK110">
        <v>1.97</v>
      </c>
      <c r="AL110">
        <v>0</v>
      </c>
      <c r="AM110">
        <v>0.5</v>
      </c>
      <c r="AN110">
        <v>0</v>
      </c>
      <c r="AO110" t="s">
        <v>2931</v>
      </c>
      <c r="AP110" t="s">
        <v>2988</v>
      </c>
      <c r="AQ110" t="s">
        <v>2953</v>
      </c>
      <c r="AR110">
        <v>1</v>
      </c>
      <c r="AS110">
        <v>300</v>
      </c>
      <c r="AT110">
        <f>IF(SpaceTypesTable[[#This Row],[Service Water Heating Peak Flow Rate (gal/h)]]=0,"",SpaceTypesTable[[#This Row],[Service Water Heating Peak Flow Rate (gal/h)]]/SpaceTypesTable[[#This Row],[Service Water Heating Area (ft^2)]])</f>
        <v>3.3333333333333335E-3</v>
      </c>
      <c r="AU110">
        <v>49</v>
      </c>
      <c r="AV110">
        <v>0.2</v>
      </c>
      <c r="AW110">
        <v>0.05</v>
      </c>
      <c r="AX110" t="s">
        <v>2949</v>
      </c>
      <c r="BD110" t="str">
        <f t="shared" si="14"/>
        <v/>
      </c>
    </row>
    <row r="111" spans="1:56">
      <c r="A111" s="60" t="s">
        <v>1618</v>
      </c>
      <c r="B111" t="s">
        <v>259</v>
      </c>
      <c r="C111" s="39" t="s">
        <v>239</v>
      </c>
      <c r="D111" s="39" t="s">
        <v>307</v>
      </c>
      <c r="E111" t="s">
        <v>458</v>
      </c>
      <c r="F111" t="s">
        <v>1600</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2935</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2947</v>
      </c>
      <c r="AB111" t="s">
        <v>2926</v>
      </c>
      <c r="AC111">
        <v>4.4600000000000001E-2</v>
      </c>
      <c r="AE111" t="s">
        <v>2995</v>
      </c>
      <c r="AG111" t="s">
        <v>440</v>
      </c>
      <c r="AH111" t="s">
        <v>440</v>
      </c>
      <c r="AI111" t="s">
        <v>440</v>
      </c>
      <c r="AK111">
        <v>1.97</v>
      </c>
      <c r="AL111">
        <v>0</v>
      </c>
      <c r="AM111">
        <v>0.5</v>
      </c>
      <c r="AN111">
        <v>0</v>
      </c>
      <c r="AO111" t="s">
        <v>2931</v>
      </c>
      <c r="AP111" t="s">
        <v>2988</v>
      </c>
      <c r="AQ111" t="s">
        <v>2953</v>
      </c>
      <c r="AR111">
        <v>1</v>
      </c>
      <c r="AS111">
        <v>300</v>
      </c>
      <c r="AT111">
        <v>3.3333333333333335E-3</v>
      </c>
      <c r="AU111">
        <v>49</v>
      </c>
      <c r="AV111">
        <v>0.2</v>
      </c>
      <c r="AW111">
        <v>0.05</v>
      </c>
      <c r="AX111" t="s">
        <v>2949</v>
      </c>
      <c r="BD111" t="s">
        <v>440</v>
      </c>
    </row>
    <row r="112" spans="1:56">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D112" s="60">
        <v>0.22320000000000001</v>
      </c>
      <c r="AE112" t="s">
        <v>1416</v>
      </c>
      <c r="AG112" t="s">
        <v>440</v>
      </c>
      <c r="AH112" t="s">
        <v>440</v>
      </c>
      <c r="AI112" t="s">
        <v>440</v>
      </c>
      <c r="AK112">
        <v>2</v>
      </c>
      <c r="AL112">
        <v>0</v>
      </c>
      <c r="AM112">
        <v>0.5</v>
      </c>
      <c r="AN112">
        <v>0</v>
      </c>
      <c r="AO112" t="s">
        <v>1441</v>
      </c>
      <c r="AP112" t="s">
        <v>1501</v>
      </c>
      <c r="AQ112" t="s">
        <v>1501</v>
      </c>
      <c r="AR112">
        <v>1</v>
      </c>
      <c r="AS112">
        <v>300</v>
      </c>
      <c r="AT112">
        <f>IF(SpaceTypesTable[[#This Row],[Service Water Heating Peak Flow Rate (gal/h)]]=0,"",SpaceTypesTable[[#This Row],[Service Water Heating Peak Flow Rate (gal/h)]]/SpaceTypesTable[[#This Row],[Service Water Heating Area (ft^2)]])</f>
        <v>3.3333333333333335E-3</v>
      </c>
      <c r="AU112">
        <v>49</v>
      </c>
      <c r="AV112">
        <v>0.2</v>
      </c>
      <c r="AW112">
        <v>0.05</v>
      </c>
      <c r="AX112" t="s">
        <v>1529</v>
      </c>
      <c r="BD112" t="str">
        <f t="shared" ref="BD112:BD117" si="15">IF(ISBLANK(BC112),"",BC112/(AZ112/AY112))</f>
        <v/>
      </c>
    </row>
    <row r="113" spans="1:56">
      <c r="A113" s="39" t="s">
        <v>1556</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E113" s="60" t="s">
        <v>1416</v>
      </c>
      <c r="AG113" t="s">
        <v>440</v>
      </c>
      <c r="AH113" t="s">
        <v>440</v>
      </c>
      <c r="AI113" t="s">
        <v>440</v>
      </c>
      <c r="AK113">
        <v>1.97</v>
      </c>
      <c r="AL113">
        <v>0</v>
      </c>
      <c r="AM113">
        <v>0.5</v>
      </c>
      <c r="AN113">
        <v>0</v>
      </c>
      <c r="AO113" s="60" t="s">
        <v>1441</v>
      </c>
      <c r="AP113" s="60" t="s">
        <v>1501</v>
      </c>
      <c r="AQ113" s="60" t="s">
        <v>1501</v>
      </c>
      <c r="AR113">
        <v>1</v>
      </c>
      <c r="AS113">
        <v>300</v>
      </c>
      <c r="AT113">
        <f>IF(SpaceTypesTable[[#This Row],[Service Water Heating Peak Flow Rate (gal/h)]]=0,"",SpaceTypesTable[[#This Row],[Service Water Heating Peak Flow Rate (gal/h)]]/SpaceTypesTable[[#This Row],[Service Water Heating Area (ft^2)]])</f>
        <v>3.3333333333333335E-3</v>
      </c>
      <c r="AU113">
        <v>49</v>
      </c>
      <c r="AV113">
        <v>0.2</v>
      </c>
      <c r="AW113">
        <v>0.05</v>
      </c>
      <c r="AX113" t="s">
        <v>1529</v>
      </c>
      <c r="BD113" t="str">
        <f t="shared" si="15"/>
        <v/>
      </c>
    </row>
    <row r="114" spans="1:56">
      <c r="A114" s="39" t="s">
        <v>1556</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E114" t="s">
        <v>1416</v>
      </c>
      <c r="AG114" t="s">
        <v>440</v>
      </c>
      <c r="AH114" t="s">
        <v>440</v>
      </c>
      <c r="AI114" t="s">
        <v>440</v>
      </c>
      <c r="AK114">
        <v>1.97</v>
      </c>
      <c r="AL114">
        <v>0</v>
      </c>
      <c r="AM114">
        <v>0.5</v>
      </c>
      <c r="AN114">
        <v>0</v>
      </c>
      <c r="AO114" t="s">
        <v>1441</v>
      </c>
      <c r="AP114" t="s">
        <v>1501</v>
      </c>
      <c r="AQ114" t="s">
        <v>1501</v>
      </c>
      <c r="AR114">
        <v>1</v>
      </c>
      <c r="AS114">
        <v>300</v>
      </c>
      <c r="AT114">
        <f>IF(SpaceTypesTable[[#This Row],[Service Water Heating Peak Flow Rate (gal/h)]]=0,"",SpaceTypesTable[[#This Row],[Service Water Heating Peak Flow Rate (gal/h)]]/SpaceTypesTable[[#This Row],[Service Water Heating Area (ft^2)]])</f>
        <v>3.3333333333333335E-3</v>
      </c>
      <c r="AU114">
        <v>49</v>
      </c>
      <c r="AV114">
        <v>0.2</v>
      </c>
      <c r="AW114">
        <v>0.05</v>
      </c>
      <c r="AX114" t="s">
        <v>1529</v>
      </c>
      <c r="BD114" t="str">
        <f t="shared" si="15"/>
        <v/>
      </c>
    </row>
    <row r="115" spans="1:56">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D115" s="60">
        <v>0.22320000000000001</v>
      </c>
      <c r="AE115" s="60" t="s">
        <v>1416</v>
      </c>
      <c r="AG115" t="s">
        <v>440</v>
      </c>
      <c r="AH115" t="s">
        <v>440</v>
      </c>
      <c r="AI115" t="s">
        <v>440</v>
      </c>
      <c r="AK115">
        <v>2</v>
      </c>
      <c r="AL115">
        <v>0</v>
      </c>
      <c r="AM115">
        <v>0.5</v>
      </c>
      <c r="AN115">
        <v>0</v>
      </c>
      <c r="AO115" s="60" t="s">
        <v>1441</v>
      </c>
      <c r="AP115" s="60" t="s">
        <v>1501</v>
      </c>
      <c r="AQ115" s="60" t="s">
        <v>1501</v>
      </c>
      <c r="AR115">
        <v>1</v>
      </c>
      <c r="AS115">
        <v>300</v>
      </c>
      <c r="AT115">
        <f>IF(SpaceTypesTable[[#This Row],[Service Water Heating Peak Flow Rate (gal/h)]]=0,"",SpaceTypesTable[[#This Row],[Service Water Heating Peak Flow Rate (gal/h)]]/SpaceTypesTable[[#This Row],[Service Water Heating Area (ft^2)]])</f>
        <v>3.3333333333333335E-3</v>
      </c>
      <c r="AU115">
        <v>49</v>
      </c>
      <c r="AV115">
        <v>0.2</v>
      </c>
      <c r="AW115">
        <v>0.05</v>
      </c>
      <c r="AX115" t="s">
        <v>1529</v>
      </c>
      <c r="BD115" t="str">
        <f t="shared" si="15"/>
        <v/>
      </c>
    </row>
    <row r="116" spans="1:56">
      <c r="A116" s="39" t="s">
        <v>5213</v>
      </c>
      <c r="B116" s="39" t="s">
        <v>259</v>
      </c>
      <c r="C116" s="39" t="s">
        <v>239</v>
      </c>
      <c r="D116" s="39" t="s">
        <v>1563</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2935</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2947</v>
      </c>
      <c r="AB116" s="60" t="s">
        <v>2926</v>
      </c>
      <c r="AC116">
        <v>5.9499999999999997E-2</v>
      </c>
      <c r="AE116" s="60" t="s">
        <v>2995</v>
      </c>
      <c r="AG116" t="s">
        <v>440</v>
      </c>
      <c r="AH116" t="s">
        <v>440</v>
      </c>
      <c r="AI116" t="s">
        <v>440</v>
      </c>
      <c r="AK116">
        <v>4</v>
      </c>
      <c r="AL116">
        <v>0</v>
      </c>
      <c r="AM116">
        <v>0.5</v>
      </c>
      <c r="AN116">
        <v>0</v>
      </c>
      <c r="AO116" s="60" t="s">
        <v>2931</v>
      </c>
      <c r="AP116" s="60" t="s">
        <v>2988</v>
      </c>
      <c r="AQ116" s="60" t="s">
        <v>2953</v>
      </c>
      <c r="AR116">
        <v>1</v>
      </c>
      <c r="AS116">
        <v>300</v>
      </c>
      <c r="AT116">
        <f>IF(SpaceTypesTable[[#This Row],[Service Water Heating Peak Flow Rate (gal/h)]]=0,"",SpaceTypesTable[[#This Row],[Service Water Heating Peak Flow Rate (gal/h)]]/SpaceTypesTable[[#This Row],[Service Water Heating Area (ft^2)]])</f>
        <v>3.3333333333333335E-3</v>
      </c>
      <c r="AU116">
        <v>49</v>
      </c>
      <c r="AV116">
        <v>0.2</v>
      </c>
      <c r="AW116">
        <v>0.05</v>
      </c>
      <c r="AX116" s="60" t="s">
        <v>2949</v>
      </c>
      <c r="BD116" t="str">
        <f t="shared" si="15"/>
        <v/>
      </c>
    </row>
    <row r="117" spans="1:56">
      <c r="A117" s="60" t="s">
        <v>1557</v>
      </c>
      <c r="B117" t="s">
        <v>259</v>
      </c>
      <c r="C117" s="39" t="s">
        <v>239</v>
      </c>
      <c r="D117" s="39" t="s">
        <v>1563</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2935</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2947</v>
      </c>
      <c r="AB117" t="s">
        <v>2926</v>
      </c>
      <c r="AC117">
        <v>4.4600000000000001E-2</v>
      </c>
      <c r="AE117" t="s">
        <v>2995</v>
      </c>
      <c r="AG117" t="s">
        <v>440</v>
      </c>
      <c r="AH117" t="s">
        <v>440</v>
      </c>
      <c r="AI117" t="s">
        <v>440</v>
      </c>
      <c r="AK117">
        <v>2.92</v>
      </c>
      <c r="AL117">
        <v>0</v>
      </c>
      <c r="AM117">
        <v>0.5</v>
      </c>
      <c r="AN117">
        <v>0</v>
      </c>
      <c r="AO117" t="s">
        <v>2931</v>
      </c>
      <c r="AP117" t="s">
        <v>2988</v>
      </c>
      <c r="AQ117" t="s">
        <v>2953</v>
      </c>
      <c r="AR117">
        <v>1</v>
      </c>
      <c r="AS117">
        <v>300</v>
      </c>
      <c r="AT117">
        <f>IF(SpaceTypesTable[[#This Row],[Service Water Heating Peak Flow Rate (gal/h)]]=0,"",SpaceTypesTable[[#This Row],[Service Water Heating Peak Flow Rate (gal/h)]]/SpaceTypesTable[[#This Row],[Service Water Heating Area (ft^2)]])</f>
        <v>3.3333333333333335E-3</v>
      </c>
      <c r="AU117">
        <v>49</v>
      </c>
      <c r="AV117">
        <v>0.2</v>
      </c>
      <c r="AW117">
        <v>0.05</v>
      </c>
      <c r="AX117" t="s">
        <v>2949</v>
      </c>
      <c r="BD117" t="str">
        <f t="shared" si="15"/>
        <v/>
      </c>
    </row>
    <row r="118" spans="1:56">
      <c r="A118" s="60" t="s">
        <v>1618</v>
      </c>
      <c r="B118" t="s">
        <v>259</v>
      </c>
      <c r="C118" s="39" t="s">
        <v>239</v>
      </c>
      <c r="D118" s="39" t="s">
        <v>1563</v>
      </c>
      <c r="E118" t="s">
        <v>458</v>
      </c>
      <c r="F118" t="s">
        <v>1600</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2935</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2947</v>
      </c>
      <c r="AB118" t="s">
        <v>2926</v>
      </c>
      <c r="AC118">
        <v>4.4600000000000001E-2</v>
      </c>
      <c r="AE118" t="s">
        <v>2995</v>
      </c>
      <c r="AG118" t="s">
        <v>440</v>
      </c>
      <c r="AH118" t="s">
        <v>440</v>
      </c>
      <c r="AI118" t="s">
        <v>440</v>
      </c>
      <c r="AK118">
        <v>2.92</v>
      </c>
      <c r="AL118">
        <v>0</v>
      </c>
      <c r="AM118">
        <v>0.5</v>
      </c>
      <c r="AN118">
        <v>0</v>
      </c>
      <c r="AO118" t="s">
        <v>2931</v>
      </c>
      <c r="AP118" t="s">
        <v>2988</v>
      </c>
      <c r="AQ118" t="s">
        <v>2953</v>
      </c>
      <c r="AR118">
        <v>1</v>
      </c>
      <c r="AS118">
        <v>300</v>
      </c>
      <c r="AT118">
        <v>3.3333333333333335E-3</v>
      </c>
      <c r="AU118">
        <v>49</v>
      </c>
      <c r="AV118">
        <v>0.2</v>
      </c>
      <c r="AW118">
        <v>0.05</v>
      </c>
      <c r="AX118" t="s">
        <v>2949</v>
      </c>
      <c r="BD118" t="s">
        <v>440</v>
      </c>
    </row>
    <row r="119" spans="1:56">
      <c r="A119" s="39" t="s">
        <v>1555</v>
      </c>
      <c r="B119" s="39" t="s">
        <v>259</v>
      </c>
      <c r="C119" s="39" t="s">
        <v>239</v>
      </c>
      <c r="D119" s="39" t="s">
        <v>1563</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D119" s="60">
        <v>0.22320000000000001</v>
      </c>
      <c r="AE119" t="s">
        <v>1416</v>
      </c>
      <c r="AG119" t="s">
        <v>440</v>
      </c>
      <c r="AH119" t="s">
        <v>440</v>
      </c>
      <c r="AI119" t="s">
        <v>440</v>
      </c>
      <c r="AK119">
        <v>4</v>
      </c>
      <c r="AL119">
        <v>0</v>
      </c>
      <c r="AM119">
        <v>0.5</v>
      </c>
      <c r="AN119">
        <v>0</v>
      </c>
      <c r="AO119" t="s">
        <v>1441</v>
      </c>
      <c r="AP119" t="s">
        <v>1501</v>
      </c>
      <c r="AQ119" t="s">
        <v>1501</v>
      </c>
      <c r="AR119">
        <v>1</v>
      </c>
      <c r="AS119">
        <v>300</v>
      </c>
      <c r="AT119">
        <f>IF(SpaceTypesTable[[#This Row],[Service Water Heating Peak Flow Rate (gal/h)]]=0,"",SpaceTypesTable[[#This Row],[Service Water Heating Peak Flow Rate (gal/h)]]/SpaceTypesTable[[#This Row],[Service Water Heating Area (ft^2)]])</f>
        <v>3.3333333333333335E-3</v>
      </c>
      <c r="AU119">
        <v>49</v>
      </c>
      <c r="AV119">
        <v>0.2</v>
      </c>
      <c r="AW119">
        <v>0.05</v>
      </c>
      <c r="AX119" t="s">
        <v>1529</v>
      </c>
      <c r="BD119" t="str">
        <f t="shared" ref="BD119:BD124" si="16">IF(ISBLANK(BC119),"",BC119/(AZ119/AY119))</f>
        <v/>
      </c>
    </row>
    <row r="120" spans="1:56">
      <c r="A120" s="39" t="s">
        <v>1556</v>
      </c>
      <c r="B120" s="39" t="s">
        <v>260</v>
      </c>
      <c r="C120" s="39" t="s">
        <v>239</v>
      </c>
      <c r="D120" s="39" t="s">
        <v>1563</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E120" s="60" t="s">
        <v>1416</v>
      </c>
      <c r="AG120" t="s">
        <v>440</v>
      </c>
      <c r="AH120" t="s">
        <v>440</v>
      </c>
      <c r="AI120" t="s">
        <v>440</v>
      </c>
      <c r="AK120">
        <v>2.92</v>
      </c>
      <c r="AL120">
        <v>0</v>
      </c>
      <c r="AM120">
        <v>0.5</v>
      </c>
      <c r="AN120">
        <v>0</v>
      </c>
      <c r="AO120" s="60" t="s">
        <v>1441</v>
      </c>
      <c r="AP120" s="60" t="s">
        <v>1501</v>
      </c>
      <c r="AQ120" s="60" t="s">
        <v>1501</v>
      </c>
      <c r="AR120">
        <v>1</v>
      </c>
      <c r="AS120">
        <v>300</v>
      </c>
      <c r="AT120">
        <f>IF(SpaceTypesTable[[#This Row],[Service Water Heating Peak Flow Rate (gal/h)]]=0,"",SpaceTypesTable[[#This Row],[Service Water Heating Peak Flow Rate (gal/h)]]/SpaceTypesTable[[#This Row],[Service Water Heating Area (ft^2)]])</f>
        <v>3.3333333333333335E-3</v>
      </c>
      <c r="AU120">
        <v>49</v>
      </c>
      <c r="AV120">
        <v>0.2</v>
      </c>
      <c r="AW120">
        <v>0.05</v>
      </c>
      <c r="AX120" s="60" t="s">
        <v>1529</v>
      </c>
      <c r="BD120" t="str">
        <f t="shared" si="16"/>
        <v/>
      </c>
    </row>
    <row r="121" spans="1:56">
      <c r="A121" s="39" t="s">
        <v>1556</v>
      </c>
      <c r="B121" s="39" t="s">
        <v>261</v>
      </c>
      <c r="C121" s="39" t="s">
        <v>239</v>
      </c>
      <c r="D121" s="39" t="s">
        <v>1563</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E121" t="s">
        <v>1416</v>
      </c>
      <c r="AG121" t="s">
        <v>440</v>
      </c>
      <c r="AH121" t="s">
        <v>440</v>
      </c>
      <c r="AI121" t="s">
        <v>440</v>
      </c>
      <c r="AK121">
        <v>2.92</v>
      </c>
      <c r="AL121">
        <v>0</v>
      </c>
      <c r="AM121">
        <v>0.5</v>
      </c>
      <c r="AN121">
        <v>0</v>
      </c>
      <c r="AO121" t="s">
        <v>1441</v>
      </c>
      <c r="AP121" t="s">
        <v>1501</v>
      </c>
      <c r="AQ121" t="s">
        <v>1501</v>
      </c>
      <c r="AR121">
        <v>1</v>
      </c>
      <c r="AS121">
        <v>300</v>
      </c>
      <c r="AT121">
        <f>IF(SpaceTypesTable[[#This Row],[Service Water Heating Peak Flow Rate (gal/h)]]=0,"",SpaceTypesTable[[#This Row],[Service Water Heating Peak Flow Rate (gal/h)]]/SpaceTypesTable[[#This Row],[Service Water Heating Area (ft^2)]])</f>
        <v>3.3333333333333335E-3</v>
      </c>
      <c r="AU121">
        <v>49</v>
      </c>
      <c r="AV121">
        <v>0.2</v>
      </c>
      <c r="AW121">
        <v>0.05</v>
      </c>
      <c r="AX121" t="s">
        <v>1529</v>
      </c>
      <c r="BD121" t="str">
        <f t="shared" si="16"/>
        <v/>
      </c>
    </row>
    <row r="122" spans="1:56">
      <c r="A122" s="39" t="s">
        <v>1554</v>
      </c>
      <c r="B122" s="39" t="s">
        <v>259</v>
      </c>
      <c r="C122" s="39" t="s">
        <v>239</v>
      </c>
      <c r="D122" s="39" t="s">
        <v>1563</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D122" s="60">
        <v>0.22320000000000001</v>
      </c>
      <c r="AE122" s="60" t="s">
        <v>1416</v>
      </c>
      <c r="AG122" t="s">
        <v>440</v>
      </c>
      <c r="AH122" t="s">
        <v>440</v>
      </c>
      <c r="AI122" t="s">
        <v>440</v>
      </c>
      <c r="AK122">
        <v>4</v>
      </c>
      <c r="AL122">
        <v>0</v>
      </c>
      <c r="AM122">
        <v>0.5</v>
      </c>
      <c r="AN122">
        <v>0</v>
      </c>
      <c r="AO122" s="60" t="s">
        <v>1441</v>
      </c>
      <c r="AP122" s="60" t="s">
        <v>1501</v>
      </c>
      <c r="AQ122" s="60" t="s">
        <v>1501</v>
      </c>
      <c r="AR122">
        <v>1</v>
      </c>
      <c r="AS122">
        <v>300</v>
      </c>
      <c r="AT122">
        <f>IF(SpaceTypesTable[[#This Row],[Service Water Heating Peak Flow Rate (gal/h)]]=0,"",SpaceTypesTable[[#This Row],[Service Water Heating Peak Flow Rate (gal/h)]]/SpaceTypesTable[[#This Row],[Service Water Heating Area (ft^2)]])</f>
        <v>3.3333333333333335E-3</v>
      </c>
      <c r="AU122">
        <v>49</v>
      </c>
      <c r="AV122">
        <v>0.2</v>
      </c>
      <c r="AW122">
        <v>0.05</v>
      </c>
      <c r="AX122" s="60" t="s">
        <v>1529</v>
      </c>
      <c r="BD122" t="str">
        <f t="shared" si="16"/>
        <v/>
      </c>
    </row>
    <row r="123" spans="1:56">
      <c r="A123" s="39" t="s">
        <v>5213</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2938</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2947</v>
      </c>
      <c r="AB123" t="s">
        <v>2926</v>
      </c>
      <c r="AC123">
        <v>5.9499999999999997E-2</v>
      </c>
      <c r="AE123" t="s">
        <v>2995</v>
      </c>
      <c r="AG123" t="s">
        <v>440</v>
      </c>
      <c r="AH123" t="s">
        <v>440</v>
      </c>
      <c r="AI123" t="s">
        <v>440</v>
      </c>
      <c r="AK123">
        <v>1.36</v>
      </c>
      <c r="AL123">
        <v>0</v>
      </c>
      <c r="AM123">
        <v>0.5</v>
      </c>
      <c r="AN123">
        <v>0</v>
      </c>
      <c r="AO123" t="s">
        <v>2931</v>
      </c>
      <c r="AP123" t="s">
        <v>2988</v>
      </c>
      <c r="AQ123" t="s">
        <v>2953</v>
      </c>
      <c r="AT123" t="str">
        <f>IF(SpaceTypesTable[[#This Row],[Service Water Heating Peak Flow Rate (gal/h)]]=0,"",SpaceTypesTable[[#This Row],[Service Water Heating Peak Flow Rate (gal/h)]]/SpaceTypesTable[[#This Row],[Service Water Heating Area (ft^2)]])</f>
        <v/>
      </c>
      <c r="BD123" t="str">
        <f t="shared" si="16"/>
        <v/>
      </c>
    </row>
    <row r="124" spans="1:56">
      <c r="A124" t="s">
        <v>1557</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2938</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2947</v>
      </c>
      <c r="AB124" s="60" t="s">
        <v>2926</v>
      </c>
      <c r="AC124">
        <v>4.4600000000000001E-2</v>
      </c>
      <c r="AE124" s="60" t="s">
        <v>2995</v>
      </c>
      <c r="AG124" t="s">
        <v>440</v>
      </c>
      <c r="AH124" t="s">
        <v>440</v>
      </c>
      <c r="AI124" t="s">
        <v>440</v>
      </c>
      <c r="AK124">
        <v>0.9900000000000001</v>
      </c>
      <c r="AL124">
        <v>0</v>
      </c>
      <c r="AM124">
        <v>0.5</v>
      </c>
      <c r="AN124">
        <v>0</v>
      </c>
      <c r="AO124" s="60" t="s">
        <v>2931</v>
      </c>
      <c r="AP124" s="60" t="s">
        <v>2988</v>
      </c>
      <c r="AQ124" s="60" t="s">
        <v>2953</v>
      </c>
      <c r="AT124" t="str">
        <f>IF(SpaceTypesTable[[#This Row],[Service Water Heating Peak Flow Rate (gal/h)]]=0,"",SpaceTypesTable[[#This Row],[Service Water Heating Peak Flow Rate (gal/h)]]/SpaceTypesTable[[#This Row],[Service Water Heating Area (ft^2)]])</f>
        <v/>
      </c>
      <c r="BD124" t="str">
        <f t="shared" si="16"/>
        <v/>
      </c>
    </row>
    <row r="125" spans="1:56">
      <c r="A125" t="s">
        <v>1618</v>
      </c>
      <c r="B125" t="s">
        <v>259</v>
      </c>
      <c r="C125" s="39" t="s">
        <v>239</v>
      </c>
      <c r="D125" s="39" t="s">
        <v>290</v>
      </c>
      <c r="E125" t="s">
        <v>459</v>
      </c>
      <c r="F125" t="s">
        <v>1600</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2938</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2947</v>
      </c>
      <c r="AB125" t="s">
        <v>2926</v>
      </c>
      <c r="AC125">
        <v>4.4600000000000001E-2</v>
      </c>
      <c r="AE125" t="s">
        <v>2995</v>
      </c>
      <c r="AG125" t="s">
        <v>440</v>
      </c>
      <c r="AH125" t="s">
        <v>440</v>
      </c>
      <c r="AI125" t="s">
        <v>440</v>
      </c>
      <c r="AK125">
        <v>0.9900000000000001</v>
      </c>
      <c r="AL125">
        <v>0</v>
      </c>
      <c r="AM125">
        <v>0.5</v>
      </c>
      <c r="AN125">
        <v>0</v>
      </c>
      <c r="AO125" t="s">
        <v>2931</v>
      </c>
      <c r="AP125" t="s">
        <v>2988</v>
      </c>
      <c r="AQ125" t="s">
        <v>2953</v>
      </c>
      <c r="AT125" t="s">
        <v>440</v>
      </c>
      <c r="BD125" t="s">
        <v>440</v>
      </c>
    </row>
    <row r="126" spans="1:56">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D126" s="60">
        <v>0.22320000000000001</v>
      </c>
      <c r="AE126" t="s">
        <v>1416</v>
      </c>
      <c r="AG126" t="s">
        <v>440</v>
      </c>
      <c r="AH126" t="s">
        <v>440</v>
      </c>
      <c r="AI126" t="s">
        <v>440</v>
      </c>
      <c r="AK126">
        <v>1.36</v>
      </c>
      <c r="AL126">
        <v>0</v>
      </c>
      <c r="AM126">
        <v>0.5</v>
      </c>
      <c r="AN126">
        <v>0</v>
      </c>
      <c r="AO126" t="s">
        <v>1441</v>
      </c>
      <c r="AP126" t="s">
        <v>1501</v>
      </c>
      <c r="AQ126" t="s">
        <v>1501</v>
      </c>
      <c r="AT126" t="str">
        <f>IF(SpaceTypesTable[[#This Row],[Service Water Heating Peak Flow Rate (gal/h)]]=0,"",SpaceTypesTable[[#This Row],[Service Water Heating Peak Flow Rate (gal/h)]]/SpaceTypesTable[[#This Row],[Service Water Heating Area (ft^2)]])</f>
        <v/>
      </c>
      <c r="BD126" t="str">
        <f t="shared" ref="BD126:BD131" si="17">IF(ISBLANK(BC126),"",BC126/(AZ126/AY126))</f>
        <v/>
      </c>
    </row>
    <row r="127" spans="1:56">
      <c r="A127" s="39" t="s">
        <v>1556</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E127" t="s">
        <v>1416</v>
      </c>
      <c r="AG127" t="s">
        <v>440</v>
      </c>
      <c r="AH127" t="s">
        <v>440</v>
      </c>
      <c r="AI127" t="s">
        <v>440</v>
      </c>
      <c r="AK127">
        <v>0.9900000000000001</v>
      </c>
      <c r="AL127">
        <v>0</v>
      </c>
      <c r="AM127">
        <v>0.5</v>
      </c>
      <c r="AN127">
        <v>0</v>
      </c>
      <c r="AO127" t="s">
        <v>1441</v>
      </c>
      <c r="AP127" t="s">
        <v>1501</v>
      </c>
      <c r="AQ127" t="s">
        <v>1501</v>
      </c>
      <c r="AT127" t="str">
        <f>IF(SpaceTypesTable[[#This Row],[Service Water Heating Peak Flow Rate (gal/h)]]=0,"",SpaceTypesTable[[#This Row],[Service Water Heating Peak Flow Rate (gal/h)]]/SpaceTypesTable[[#This Row],[Service Water Heating Area (ft^2)]])</f>
        <v/>
      </c>
      <c r="BD127" t="str">
        <f t="shared" si="17"/>
        <v/>
      </c>
    </row>
    <row r="128" spans="1:56">
      <c r="A128" s="39" t="s">
        <v>1556</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E128" s="60" t="s">
        <v>1416</v>
      </c>
      <c r="AG128" t="s">
        <v>440</v>
      </c>
      <c r="AH128" t="s">
        <v>440</v>
      </c>
      <c r="AI128" t="s">
        <v>440</v>
      </c>
      <c r="AK128">
        <v>0.9900000000000001</v>
      </c>
      <c r="AL128">
        <v>0</v>
      </c>
      <c r="AM128">
        <v>0.5</v>
      </c>
      <c r="AN128">
        <v>0</v>
      </c>
      <c r="AO128" s="60" t="s">
        <v>1441</v>
      </c>
      <c r="AP128" s="60" t="s">
        <v>1501</v>
      </c>
      <c r="AQ128" s="60" t="s">
        <v>1501</v>
      </c>
      <c r="AT128" t="str">
        <f>IF(SpaceTypesTable[[#This Row],[Service Water Heating Peak Flow Rate (gal/h)]]=0,"",SpaceTypesTable[[#This Row],[Service Water Heating Peak Flow Rate (gal/h)]]/SpaceTypesTable[[#This Row],[Service Water Heating Area (ft^2)]])</f>
        <v/>
      </c>
      <c r="BD128" t="str">
        <f t="shared" si="17"/>
        <v/>
      </c>
    </row>
    <row r="129" spans="1:57">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D129" s="60">
        <v>0.22320000000000001</v>
      </c>
      <c r="AE129" s="60" t="s">
        <v>1416</v>
      </c>
      <c r="AG129" t="s">
        <v>440</v>
      </c>
      <c r="AH129" t="s">
        <v>440</v>
      </c>
      <c r="AI129" t="s">
        <v>440</v>
      </c>
      <c r="AK129">
        <v>1.36</v>
      </c>
      <c r="AL129">
        <v>0</v>
      </c>
      <c r="AM129">
        <v>0.5</v>
      </c>
      <c r="AN129">
        <v>0</v>
      </c>
      <c r="AO129" s="60" t="s">
        <v>1441</v>
      </c>
      <c r="AP129" s="60" t="s">
        <v>1501</v>
      </c>
      <c r="AQ129" s="60" t="s">
        <v>1501</v>
      </c>
      <c r="AT129" t="str">
        <f>IF(SpaceTypesTable[[#This Row],[Service Water Heating Peak Flow Rate (gal/h)]]=0,"",SpaceTypesTable[[#This Row],[Service Water Heating Peak Flow Rate (gal/h)]]/SpaceTypesTable[[#This Row],[Service Water Heating Area (ft^2)]])</f>
        <v/>
      </c>
      <c r="BD129" t="str">
        <f t="shared" si="17"/>
        <v/>
      </c>
    </row>
    <row r="130" spans="1:57">
      <c r="A130" s="39" t="s">
        <v>5213</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2935</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2947</v>
      </c>
      <c r="AB130" t="s">
        <v>2926</v>
      </c>
      <c r="AC130" s="39">
        <v>5.9499999999999997E-2</v>
      </c>
      <c r="AE130" t="s">
        <v>2995</v>
      </c>
      <c r="AF130" s="39"/>
      <c r="AG130" t="s">
        <v>440</v>
      </c>
      <c r="AH130" t="s">
        <v>440</v>
      </c>
      <c r="AI130" t="s">
        <v>440</v>
      </c>
      <c r="AK130" s="39">
        <v>1.5000000000000002</v>
      </c>
      <c r="AL130">
        <v>0</v>
      </c>
      <c r="AM130">
        <v>0.5</v>
      </c>
      <c r="AN130">
        <v>0</v>
      </c>
      <c r="AO130" t="s">
        <v>2931</v>
      </c>
      <c r="AP130" s="39" t="s">
        <v>2988</v>
      </c>
      <c r="AQ130" s="39" t="s">
        <v>2953</v>
      </c>
      <c r="AR130" s="39">
        <v>1</v>
      </c>
      <c r="AS130" s="39">
        <v>300</v>
      </c>
      <c r="AT130" s="39">
        <f>IF(SpaceTypesTable[[#This Row],[Service Water Heating Peak Flow Rate (gal/h)]]=0,"",SpaceTypesTable[[#This Row],[Service Water Heating Peak Flow Rate (gal/h)]]/SpaceTypesTable[[#This Row],[Service Water Heating Area (ft^2)]])</f>
        <v>3.3333333333333335E-3</v>
      </c>
      <c r="AU130" s="39">
        <v>49</v>
      </c>
      <c r="AV130" s="39">
        <v>0.2</v>
      </c>
      <c r="AW130" s="39">
        <v>0.05</v>
      </c>
      <c r="AX130" t="s">
        <v>2949</v>
      </c>
      <c r="AY130" s="39"/>
      <c r="AZ130" s="39"/>
      <c r="BA130" s="39"/>
      <c r="BB130" s="39"/>
      <c r="BC130" s="39"/>
      <c r="BD130" s="39" t="str">
        <f t="shared" si="17"/>
        <v/>
      </c>
      <c r="BE130" s="39"/>
    </row>
    <row r="131" spans="1:57">
      <c r="A131" s="60" t="s">
        <v>1557</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2935</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2947</v>
      </c>
      <c r="AB131" s="60" t="s">
        <v>2926</v>
      </c>
      <c r="AC131">
        <v>4.4600000000000001E-2</v>
      </c>
      <c r="AE131" s="60" t="s">
        <v>2995</v>
      </c>
      <c r="AG131" t="s">
        <v>440</v>
      </c>
      <c r="AH131" t="s">
        <v>440</v>
      </c>
      <c r="AI131" t="s">
        <v>440</v>
      </c>
      <c r="AK131">
        <v>1.0900000000000001</v>
      </c>
      <c r="AL131">
        <v>0</v>
      </c>
      <c r="AM131">
        <v>0.5</v>
      </c>
      <c r="AN131">
        <v>0</v>
      </c>
      <c r="AO131" s="60" t="s">
        <v>2931</v>
      </c>
      <c r="AP131" s="60" t="s">
        <v>2988</v>
      </c>
      <c r="AQ131" s="60" t="s">
        <v>2953</v>
      </c>
      <c r="AR131">
        <v>1</v>
      </c>
      <c r="AS131">
        <v>300</v>
      </c>
      <c r="AT131">
        <f>IF(SpaceTypesTable[[#This Row],[Service Water Heating Peak Flow Rate (gal/h)]]=0,"",SpaceTypesTable[[#This Row],[Service Water Heating Peak Flow Rate (gal/h)]]/SpaceTypesTable[[#This Row],[Service Water Heating Area (ft^2)]])</f>
        <v>3.3333333333333335E-3</v>
      </c>
      <c r="AU131">
        <v>49</v>
      </c>
      <c r="AV131">
        <v>0.2</v>
      </c>
      <c r="AW131">
        <v>0.05</v>
      </c>
      <c r="AX131" s="60" t="s">
        <v>2949</v>
      </c>
      <c r="BD131" t="str">
        <f t="shared" si="17"/>
        <v/>
      </c>
    </row>
    <row r="132" spans="1:57">
      <c r="A132" s="60" t="s">
        <v>1618</v>
      </c>
      <c r="B132" s="60" t="s">
        <v>259</v>
      </c>
      <c r="C132" s="39" t="s">
        <v>239</v>
      </c>
      <c r="D132" s="39" t="s">
        <v>297</v>
      </c>
      <c r="E132" t="s">
        <v>458</v>
      </c>
      <c r="F132" t="s">
        <v>1600</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2935</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2947</v>
      </c>
      <c r="AB132" t="s">
        <v>2926</v>
      </c>
      <c r="AC132">
        <v>4.4600000000000001E-2</v>
      </c>
      <c r="AE132" t="s">
        <v>2995</v>
      </c>
      <c r="AG132" t="s">
        <v>440</v>
      </c>
      <c r="AH132" t="s">
        <v>440</v>
      </c>
      <c r="AI132" t="s">
        <v>440</v>
      </c>
      <c r="AK132">
        <v>1.0900000000000001</v>
      </c>
      <c r="AL132">
        <v>0</v>
      </c>
      <c r="AM132">
        <v>0.5</v>
      </c>
      <c r="AN132">
        <v>0</v>
      </c>
      <c r="AO132" t="s">
        <v>2931</v>
      </c>
      <c r="AP132" t="s">
        <v>2988</v>
      </c>
      <c r="AQ132" t="s">
        <v>2953</v>
      </c>
      <c r="AR132">
        <v>1</v>
      </c>
      <c r="AS132">
        <v>300</v>
      </c>
      <c r="AT132">
        <v>3.3333333333333335E-3</v>
      </c>
      <c r="AU132">
        <v>49</v>
      </c>
      <c r="AV132">
        <v>0.2</v>
      </c>
      <c r="AW132">
        <v>0.05</v>
      </c>
      <c r="AX132" t="s">
        <v>2949</v>
      </c>
      <c r="BD132" t="s">
        <v>440</v>
      </c>
    </row>
    <row r="133" spans="1:57">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D133" s="60">
        <v>0.22320000000000001</v>
      </c>
      <c r="AE133" t="s">
        <v>1416</v>
      </c>
      <c r="AG133" t="s">
        <v>440</v>
      </c>
      <c r="AH133" t="s">
        <v>440</v>
      </c>
      <c r="AI133" t="s">
        <v>440</v>
      </c>
      <c r="AK133">
        <v>1.5000000000000002</v>
      </c>
      <c r="AL133">
        <v>0</v>
      </c>
      <c r="AM133">
        <v>0.5</v>
      </c>
      <c r="AN133">
        <v>0</v>
      </c>
      <c r="AO133" t="s">
        <v>1441</v>
      </c>
      <c r="AP133" t="s">
        <v>1501</v>
      </c>
      <c r="AQ133" t="s">
        <v>1501</v>
      </c>
      <c r="AR133">
        <v>1</v>
      </c>
      <c r="AS133">
        <v>300</v>
      </c>
      <c r="AT133">
        <f>IF(SpaceTypesTable[[#This Row],[Service Water Heating Peak Flow Rate (gal/h)]]=0,"",SpaceTypesTable[[#This Row],[Service Water Heating Peak Flow Rate (gal/h)]]/SpaceTypesTable[[#This Row],[Service Water Heating Area (ft^2)]])</f>
        <v>3.3333333333333335E-3</v>
      </c>
      <c r="AU133">
        <v>49</v>
      </c>
      <c r="AV133">
        <v>0.2</v>
      </c>
      <c r="AW133">
        <v>0.05</v>
      </c>
      <c r="AX133" t="s">
        <v>1529</v>
      </c>
      <c r="BD133" t="str">
        <f t="shared" ref="BD133:BD138" si="18">IF(ISBLANK(BC133),"",BC133/(AZ133/AY133))</f>
        <v/>
      </c>
    </row>
    <row r="134" spans="1:57">
      <c r="A134" s="39" t="s">
        <v>1556</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E134" t="s">
        <v>1416</v>
      </c>
      <c r="AG134" t="s">
        <v>440</v>
      </c>
      <c r="AH134" t="s">
        <v>440</v>
      </c>
      <c r="AI134" t="s">
        <v>440</v>
      </c>
      <c r="AK134">
        <v>1.0900000000000001</v>
      </c>
      <c r="AL134">
        <v>0</v>
      </c>
      <c r="AM134">
        <v>0.5</v>
      </c>
      <c r="AN134">
        <v>0</v>
      </c>
      <c r="AO134" t="s">
        <v>1441</v>
      </c>
      <c r="AP134" t="s">
        <v>1501</v>
      </c>
      <c r="AQ134" t="s">
        <v>1501</v>
      </c>
      <c r="AR134">
        <v>1</v>
      </c>
      <c r="AS134">
        <v>300</v>
      </c>
      <c r="AT134">
        <f>IF(SpaceTypesTable[[#This Row],[Service Water Heating Peak Flow Rate (gal/h)]]=0,"",SpaceTypesTable[[#This Row],[Service Water Heating Peak Flow Rate (gal/h)]]/SpaceTypesTable[[#This Row],[Service Water Heating Area (ft^2)]])</f>
        <v>3.3333333333333335E-3</v>
      </c>
      <c r="AU134">
        <v>49</v>
      </c>
      <c r="AV134">
        <v>0.2</v>
      </c>
      <c r="AW134">
        <v>0.05</v>
      </c>
      <c r="AX134" t="s">
        <v>1529</v>
      </c>
      <c r="BD134" t="str">
        <f t="shared" si="18"/>
        <v/>
      </c>
    </row>
    <row r="135" spans="1:57">
      <c r="A135" s="39" t="s">
        <v>1556</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E135" s="60" t="s">
        <v>1416</v>
      </c>
      <c r="AG135" t="s">
        <v>440</v>
      </c>
      <c r="AH135" t="s">
        <v>440</v>
      </c>
      <c r="AI135" t="s">
        <v>440</v>
      </c>
      <c r="AK135">
        <v>1.0900000000000001</v>
      </c>
      <c r="AL135">
        <v>0</v>
      </c>
      <c r="AM135">
        <v>0.5</v>
      </c>
      <c r="AN135">
        <v>0</v>
      </c>
      <c r="AO135" s="60" t="s">
        <v>1441</v>
      </c>
      <c r="AP135" s="60" t="s">
        <v>1501</v>
      </c>
      <c r="AQ135" s="60" t="s">
        <v>1501</v>
      </c>
      <c r="AR135">
        <v>1</v>
      </c>
      <c r="AS135">
        <v>300</v>
      </c>
      <c r="AT135">
        <f>IF(SpaceTypesTable[[#This Row],[Service Water Heating Peak Flow Rate (gal/h)]]=0,"",SpaceTypesTable[[#This Row],[Service Water Heating Peak Flow Rate (gal/h)]]/SpaceTypesTable[[#This Row],[Service Water Heating Area (ft^2)]])</f>
        <v>3.3333333333333335E-3</v>
      </c>
      <c r="AU135">
        <v>49</v>
      </c>
      <c r="AV135">
        <v>0.2</v>
      </c>
      <c r="AW135">
        <v>0.05</v>
      </c>
      <c r="AX135" s="60" t="s">
        <v>1529</v>
      </c>
      <c r="BD135" t="str">
        <f t="shared" si="18"/>
        <v/>
      </c>
    </row>
    <row r="136" spans="1:57">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D136" s="60">
        <v>0.22320000000000001</v>
      </c>
      <c r="AE136" t="s">
        <v>1416</v>
      </c>
      <c r="AG136" t="s">
        <v>440</v>
      </c>
      <c r="AH136" t="s">
        <v>440</v>
      </c>
      <c r="AI136" t="s">
        <v>440</v>
      </c>
      <c r="AK136">
        <v>1.5000000000000002</v>
      </c>
      <c r="AL136">
        <v>0</v>
      </c>
      <c r="AM136">
        <v>0.5</v>
      </c>
      <c r="AN136">
        <v>0</v>
      </c>
      <c r="AO136" t="s">
        <v>1441</v>
      </c>
      <c r="AP136" t="s">
        <v>1501</v>
      </c>
      <c r="AQ136" t="s">
        <v>1501</v>
      </c>
      <c r="AR136">
        <v>1</v>
      </c>
      <c r="AS136">
        <v>300</v>
      </c>
      <c r="AT136">
        <f>IF(SpaceTypesTable[[#This Row],[Service Water Heating Peak Flow Rate (gal/h)]]=0,"",SpaceTypesTable[[#This Row],[Service Water Heating Peak Flow Rate (gal/h)]]/SpaceTypesTable[[#This Row],[Service Water Heating Area (ft^2)]])</f>
        <v>3.3333333333333335E-3</v>
      </c>
      <c r="AU136">
        <v>49</v>
      </c>
      <c r="AV136">
        <v>0.2</v>
      </c>
      <c r="AW136">
        <v>0.05</v>
      </c>
      <c r="AX136" t="s">
        <v>1529</v>
      </c>
      <c r="BD136" t="str">
        <f t="shared" si="18"/>
        <v/>
      </c>
    </row>
    <row r="137" spans="1:57">
      <c r="A137" s="39" t="s">
        <v>5213</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2943</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2948</v>
      </c>
      <c r="AB137" s="60" t="s">
        <v>2926</v>
      </c>
      <c r="AC137">
        <v>5.9499999999999997E-2</v>
      </c>
      <c r="AE137" s="60" t="s">
        <v>2995</v>
      </c>
      <c r="AG137" t="s">
        <v>440</v>
      </c>
      <c r="AH137" t="s">
        <v>440</v>
      </c>
      <c r="AI137" t="s">
        <v>440</v>
      </c>
      <c r="AK137">
        <v>1</v>
      </c>
      <c r="AL137">
        <v>0</v>
      </c>
      <c r="AM137">
        <v>0.5</v>
      </c>
      <c r="AN137">
        <v>0</v>
      </c>
      <c r="AO137" s="60" t="s">
        <v>2932</v>
      </c>
      <c r="AP137" s="60" t="s">
        <v>2988</v>
      </c>
      <c r="AQ137" s="60" t="s">
        <v>2953</v>
      </c>
      <c r="AT137" t="str">
        <f>IF(SpaceTypesTable[[#This Row],[Service Water Heating Peak Flow Rate (gal/h)]]=0,"",SpaceTypesTable[[#This Row],[Service Water Heating Peak Flow Rate (gal/h)]]/SpaceTypesTable[[#This Row],[Service Water Heating Area (ft^2)]])</f>
        <v/>
      </c>
      <c r="AX137" s="60"/>
      <c r="BD137" t="str">
        <f t="shared" si="18"/>
        <v/>
      </c>
    </row>
    <row r="138" spans="1:57">
      <c r="A138" t="s">
        <v>1557</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2943</v>
      </c>
      <c r="S138" t="s">
        <v>109</v>
      </c>
      <c r="T138" t="s">
        <v>18</v>
      </c>
      <c r="U138" t="s">
        <v>1576</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2948</v>
      </c>
      <c r="AB138" t="s">
        <v>2926</v>
      </c>
      <c r="AC138">
        <v>4.4600000000000001E-2</v>
      </c>
      <c r="AE138" t="s">
        <v>2995</v>
      </c>
      <c r="AG138" t="s">
        <v>440</v>
      </c>
      <c r="AH138" t="s">
        <v>440</v>
      </c>
      <c r="AI138" t="s">
        <v>440</v>
      </c>
      <c r="AK138">
        <v>0.73</v>
      </c>
      <c r="AL138">
        <v>0</v>
      </c>
      <c r="AM138">
        <v>0.5</v>
      </c>
      <c r="AN138">
        <v>0</v>
      </c>
      <c r="AO138" t="s">
        <v>2932</v>
      </c>
      <c r="AP138" t="s">
        <v>2988</v>
      </c>
      <c r="AQ138" t="s">
        <v>2953</v>
      </c>
      <c r="AT138" t="str">
        <f>IF(SpaceTypesTable[[#This Row],[Service Water Heating Peak Flow Rate (gal/h)]]=0,"",SpaceTypesTable[[#This Row],[Service Water Heating Peak Flow Rate (gal/h)]]/SpaceTypesTable[[#This Row],[Service Water Heating Area (ft^2)]])</f>
        <v/>
      </c>
      <c r="BD138" t="str">
        <f t="shared" si="18"/>
        <v/>
      </c>
    </row>
    <row r="139" spans="1:57">
      <c r="A139" t="s">
        <v>1618</v>
      </c>
      <c r="B139" t="s">
        <v>259</v>
      </c>
      <c r="C139" s="39" t="s">
        <v>239</v>
      </c>
      <c r="D139" s="39" t="s">
        <v>283</v>
      </c>
      <c r="E139" t="s">
        <v>455</v>
      </c>
      <c r="F139" t="s">
        <v>1600</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2943</v>
      </c>
      <c r="S139" t="s">
        <v>110</v>
      </c>
      <c r="T139" t="s">
        <v>18</v>
      </c>
      <c r="U139" t="s">
        <v>1576</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2948</v>
      </c>
      <c r="AB139" t="s">
        <v>2926</v>
      </c>
      <c r="AC139">
        <v>4.4600000000000001E-2</v>
      </c>
      <c r="AE139" t="s">
        <v>2995</v>
      </c>
      <c r="AG139" t="s">
        <v>440</v>
      </c>
      <c r="AH139" t="s">
        <v>440</v>
      </c>
      <c r="AI139" t="s">
        <v>440</v>
      </c>
      <c r="AK139">
        <v>0.73</v>
      </c>
      <c r="AL139">
        <v>0</v>
      </c>
      <c r="AM139">
        <v>0.5</v>
      </c>
      <c r="AN139">
        <v>0</v>
      </c>
      <c r="AO139" t="s">
        <v>2932</v>
      </c>
      <c r="AP139" t="s">
        <v>2988</v>
      </c>
      <c r="AQ139" t="s">
        <v>2953</v>
      </c>
      <c r="AT139" t="s">
        <v>440</v>
      </c>
      <c r="BD139" t="s">
        <v>440</v>
      </c>
    </row>
    <row r="140" spans="1:57">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D140" s="60">
        <v>0.22320000000000001</v>
      </c>
      <c r="AE140" t="s">
        <v>1416</v>
      </c>
      <c r="AG140" t="s">
        <v>440</v>
      </c>
      <c r="AH140" t="s">
        <v>440</v>
      </c>
      <c r="AI140" t="s">
        <v>440</v>
      </c>
      <c r="AK140">
        <v>1</v>
      </c>
      <c r="AL140">
        <v>0</v>
      </c>
      <c r="AM140">
        <v>0.5</v>
      </c>
      <c r="AN140">
        <v>0</v>
      </c>
      <c r="AO140" t="s">
        <v>1441</v>
      </c>
      <c r="AP140" t="s">
        <v>1474</v>
      </c>
      <c r="AQ140" t="s">
        <v>1475</v>
      </c>
      <c r="AT140" t="str">
        <f>IF(SpaceTypesTable[[#This Row],[Service Water Heating Peak Flow Rate (gal/h)]]=0,"",SpaceTypesTable[[#This Row],[Service Water Heating Peak Flow Rate (gal/h)]]/SpaceTypesTable[[#This Row],[Service Water Heating Area (ft^2)]])</f>
        <v/>
      </c>
      <c r="BD140" t="str">
        <f t="shared" ref="BD140:BD145" si="19">IF(ISBLANK(BC140),"",BC140/(AZ140/AY140))</f>
        <v/>
      </c>
    </row>
    <row r="141" spans="1:57">
      <c r="A141" s="39" t="s">
        <v>1556</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E141" s="60" t="s">
        <v>1416</v>
      </c>
      <c r="AG141" t="s">
        <v>440</v>
      </c>
      <c r="AH141" t="s">
        <v>440</v>
      </c>
      <c r="AI141" t="s">
        <v>440</v>
      </c>
      <c r="AK141">
        <v>0.73</v>
      </c>
      <c r="AL141">
        <v>0</v>
      </c>
      <c r="AM141">
        <v>0.5</v>
      </c>
      <c r="AN141">
        <v>0</v>
      </c>
      <c r="AO141" s="60" t="s">
        <v>1441</v>
      </c>
      <c r="AP141" s="60" t="s">
        <v>1474</v>
      </c>
      <c r="AQ141" s="60" t="s">
        <v>1475</v>
      </c>
      <c r="AT141" t="str">
        <f>IF(SpaceTypesTable[[#This Row],[Service Water Heating Peak Flow Rate (gal/h)]]=0,"",SpaceTypesTable[[#This Row],[Service Water Heating Peak Flow Rate (gal/h)]]/SpaceTypesTable[[#This Row],[Service Water Heating Area (ft^2)]])</f>
        <v/>
      </c>
      <c r="AX141" s="60"/>
      <c r="BD141" t="str">
        <f t="shared" si="19"/>
        <v/>
      </c>
    </row>
    <row r="142" spans="1:57">
      <c r="A142" s="39" t="s">
        <v>1556</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E142" s="60" t="s">
        <v>1416</v>
      </c>
      <c r="AG142" t="s">
        <v>440</v>
      </c>
      <c r="AH142" t="s">
        <v>440</v>
      </c>
      <c r="AI142" t="s">
        <v>440</v>
      </c>
      <c r="AK142">
        <v>0.73</v>
      </c>
      <c r="AL142">
        <v>0</v>
      </c>
      <c r="AM142">
        <v>0.5</v>
      </c>
      <c r="AN142">
        <v>0</v>
      </c>
      <c r="AO142" s="60" t="s">
        <v>1441</v>
      </c>
      <c r="AP142" s="60" t="s">
        <v>1474</v>
      </c>
      <c r="AQ142" s="60" t="s">
        <v>1475</v>
      </c>
      <c r="AT142" t="str">
        <f>IF(SpaceTypesTable[[#This Row],[Service Water Heating Peak Flow Rate (gal/h)]]=0,"",SpaceTypesTable[[#This Row],[Service Water Heating Peak Flow Rate (gal/h)]]/SpaceTypesTable[[#This Row],[Service Water Heating Area (ft^2)]])</f>
        <v/>
      </c>
      <c r="AX142" s="60"/>
      <c r="BD142" t="str">
        <f t="shared" si="19"/>
        <v/>
      </c>
    </row>
    <row r="143" spans="1:57">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D143" s="60">
        <v>0.22320000000000001</v>
      </c>
      <c r="AE143" t="s">
        <v>1416</v>
      </c>
      <c r="AG143" t="s">
        <v>440</v>
      </c>
      <c r="AH143" t="s">
        <v>440</v>
      </c>
      <c r="AI143" t="s">
        <v>440</v>
      </c>
      <c r="AK143">
        <v>1</v>
      </c>
      <c r="AL143">
        <v>0</v>
      </c>
      <c r="AM143">
        <v>0.5</v>
      </c>
      <c r="AN143">
        <v>0</v>
      </c>
      <c r="AO143" t="s">
        <v>1441</v>
      </c>
      <c r="AP143" s="60" t="s">
        <v>1474</v>
      </c>
      <c r="AQ143" s="60" t="s">
        <v>1475</v>
      </c>
      <c r="AT143" t="str">
        <f>IF(SpaceTypesTable[[#This Row],[Service Water Heating Peak Flow Rate (gal/h)]]=0,"",SpaceTypesTable[[#This Row],[Service Water Heating Peak Flow Rate (gal/h)]]/SpaceTypesTable[[#This Row],[Service Water Heating Area (ft^2)]])</f>
        <v/>
      </c>
      <c r="BD143" t="str">
        <f t="shared" si="19"/>
        <v/>
      </c>
    </row>
    <row r="144" spans="1:57">
      <c r="A144" s="39" t="s">
        <v>5213</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2933</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2948</v>
      </c>
      <c r="AB144" s="60" t="s">
        <v>2926</v>
      </c>
      <c r="AC144">
        <v>5.9499999999999997E-2</v>
      </c>
      <c r="AE144" s="60" t="s">
        <v>2995</v>
      </c>
      <c r="AG144" t="s">
        <v>440</v>
      </c>
      <c r="AH144" t="s">
        <v>440</v>
      </c>
      <c r="AI144" t="s">
        <v>440</v>
      </c>
      <c r="AK144">
        <v>0</v>
      </c>
      <c r="AL144">
        <v>0</v>
      </c>
      <c r="AM144">
        <v>0.5</v>
      </c>
      <c r="AN144">
        <v>0</v>
      </c>
      <c r="AO144" s="60" t="s">
        <v>2932</v>
      </c>
      <c r="AP144" s="60" t="s">
        <v>2988</v>
      </c>
      <c r="AQ144" s="60" t="s">
        <v>2953</v>
      </c>
      <c r="AT144" t="str">
        <f>IF(SpaceTypesTable[[#This Row],[Service Water Heating Peak Flow Rate (gal/h)]]=0,"",SpaceTypesTable[[#This Row],[Service Water Heating Peak Flow Rate (gal/h)]]/SpaceTypesTable[[#This Row],[Service Water Heating Area (ft^2)]])</f>
        <v/>
      </c>
      <c r="AX144" s="60"/>
      <c r="BD144" t="str">
        <f t="shared" si="19"/>
        <v/>
      </c>
    </row>
    <row r="145" spans="1:57">
      <c r="A145" t="s">
        <v>1557</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2933</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2948</v>
      </c>
      <c r="AB145" t="s">
        <v>2926</v>
      </c>
      <c r="AC145">
        <v>4.4600000000000001E-2</v>
      </c>
      <c r="AE145" t="s">
        <v>2995</v>
      </c>
      <c r="AG145" t="s">
        <v>440</v>
      </c>
      <c r="AH145" t="s">
        <v>440</v>
      </c>
      <c r="AI145" t="s">
        <v>440</v>
      </c>
      <c r="AK145">
        <v>0</v>
      </c>
      <c r="AL145">
        <v>0</v>
      </c>
      <c r="AM145">
        <v>0.5</v>
      </c>
      <c r="AN145">
        <v>0</v>
      </c>
      <c r="AO145" t="s">
        <v>2932</v>
      </c>
      <c r="AP145" s="60" t="s">
        <v>2988</v>
      </c>
      <c r="AQ145" s="60" t="s">
        <v>2953</v>
      </c>
      <c r="AT145" t="str">
        <f>IF(SpaceTypesTable[[#This Row],[Service Water Heating Peak Flow Rate (gal/h)]]=0,"",SpaceTypesTable[[#This Row],[Service Water Heating Peak Flow Rate (gal/h)]]/SpaceTypesTable[[#This Row],[Service Water Heating Area (ft^2)]])</f>
        <v/>
      </c>
      <c r="BD145" t="str">
        <f t="shared" si="19"/>
        <v/>
      </c>
    </row>
    <row r="146" spans="1:57">
      <c r="A146" t="s">
        <v>1618</v>
      </c>
      <c r="B146" t="s">
        <v>259</v>
      </c>
      <c r="C146" s="39" t="s">
        <v>239</v>
      </c>
      <c r="D146" s="39" t="s">
        <v>273</v>
      </c>
      <c r="E146" t="s">
        <v>457</v>
      </c>
      <c r="F146" t="s">
        <v>1600</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2933</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2948</v>
      </c>
      <c r="AB146" t="s">
        <v>2926</v>
      </c>
      <c r="AC146">
        <v>4.4600000000000001E-2</v>
      </c>
      <c r="AE146" t="s">
        <v>2995</v>
      </c>
      <c r="AG146" t="s">
        <v>440</v>
      </c>
      <c r="AH146" t="s">
        <v>440</v>
      </c>
      <c r="AI146" t="s">
        <v>440</v>
      </c>
      <c r="AK146">
        <v>0</v>
      </c>
      <c r="AL146">
        <v>0</v>
      </c>
      <c r="AM146">
        <v>0.5</v>
      </c>
      <c r="AN146">
        <v>0</v>
      </c>
      <c r="AO146" t="s">
        <v>2932</v>
      </c>
      <c r="AP146" s="60" t="s">
        <v>2988</v>
      </c>
      <c r="AQ146" s="60" t="s">
        <v>2953</v>
      </c>
      <c r="AT146" t="s">
        <v>440</v>
      </c>
      <c r="BD146" t="s">
        <v>440</v>
      </c>
    </row>
    <row r="147" spans="1:57">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D147" s="60">
        <v>0.22320000000000001</v>
      </c>
      <c r="AE147" t="s">
        <v>1416</v>
      </c>
      <c r="AG147" t="s">
        <v>440</v>
      </c>
      <c r="AH147" t="s">
        <v>440</v>
      </c>
      <c r="AI147" t="s">
        <v>440</v>
      </c>
      <c r="AK147">
        <v>0</v>
      </c>
      <c r="AL147">
        <v>0</v>
      </c>
      <c r="AM147">
        <v>0.5</v>
      </c>
      <c r="AN147">
        <v>0</v>
      </c>
      <c r="AO147" t="s">
        <v>1441</v>
      </c>
      <c r="AP147" s="60" t="s">
        <v>1474</v>
      </c>
      <c r="AQ147" s="60" t="s">
        <v>1475</v>
      </c>
      <c r="AT147" t="str">
        <f>IF(SpaceTypesTable[[#This Row],[Service Water Heating Peak Flow Rate (gal/h)]]=0,"",SpaceTypesTable[[#This Row],[Service Water Heating Peak Flow Rate (gal/h)]]/SpaceTypesTable[[#This Row],[Service Water Heating Area (ft^2)]])</f>
        <v/>
      </c>
      <c r="BD147" t="str">
        <f t="shared" ref="BD147:BD152" si="20">IF(ISBLANK(BC147),"",BC147/(AZ147/AY147))</f>
        <v/>
      </c>
    </row>
    <row r="148" spans="1:57">
      <c r="A148" s="39" t="s">
        <v>1556</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E148" s="60" t="s">
        <v>1416</v>
      </c>
      <c r="AG148" t="s">
        <v>440</v>
      </c>
      <c r="AH148" t="s">
        <v>440</v>
      </c>
      <c r="AI148" t="s">
        <v>440</v>
      </c>
      <c r="AK148">
        <v>0</v>
      </c>
      <c r="AL148">
        <v>0</v>
      </c>
      <c r="AM148">
        <v>0.5</v>
      </c>
      <c r="AN148">
        <v>0</v>
      </c>
      <c r="AO148" s="60" t="s">
        <v>1441</v>
      </c>
      <c r="AP148" s="60" t="s">
        <v>1474</v>
      </c>
      <c r="AQ148" s="60" t="s">
        <v>1475</v>
      </c>
      <c r="AT148" t="str">
        <f>IF(SpaceTypesTable[[#This Row],[Service Water Heating Peak Flow Rate (gal/h)]]=0,"",SpaceTypesTable[[#This Row],[Service Water Heating Peak Flow Rate (gal/h)]]/SpaceTypesTable[[#This Row],[Service Water Heating Area (ft^2)]])</f>
        <v/>
      </c>
      <c r="AX148" s="60"/>
      <c r="BD148" t="str">
        <f t="shared" si="20"/>
        <v/>
      </c>
    </row>
    <row r="149" spans="1:57">
      <c r="A149" s="39" t="s">
        <v>1556</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E149" t="s">
        <v>1416</v>
      </c>
      <c r="AG149" t="s">
        <v>440</v>
      </c>
      <c r="AH149" t="s">
        <v>440</v>
      </c>
      <c r="AI149" t="s">
        <v>440</v>
      </c>
      <c r="AK149">
        <v>0</v>
      </c>
      <c r="AL149">
        <v>0</v>
      </c>
      <c r="AM149">
        <v>0.5</v>
      </c>
      <c r="AN149">
        <v>0</v>
      </c>
      <c r="AO149" t="s">
        <v>1441</v>
      </c>
      <c r="AP149" t="s">
        <v>1474</v>
      </c>
      <c r="AQ149" t="s">
        <v>1475</v>
      </c>
      <c r="AT149" t="str">
        <f>IF(SpaceTypesTable[[#This Row],[Service Water Heating Peak Flow Rate (gal/h)]]=0,"",SpaceTypesTable[[#This Row],[Service Water Heating Peak Flow Rate (gal/h)]]/SpaceTypesTable[[#This Row],[Service Water Heating Area (ft^2)]])</f>
        <v/>
      </c>
      <c r="BD149" t="str">
        <f t="shared" si="20"/>
        <v/>
      </c>
    </row>
    <row r="150" spans="1:57">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D150" s="60">
        <v>0.22320000000000001</v>
      </c>
      <c r="AE150" t="s">
        <v>1416</v>
      </c>
      <c r="AG150" t="s">
        <v>440</v>
      </c>
      <c r="AH150" t="s">
        <v>440</v>
      </c>
      <c r="AI150" t="s">
        <v>440</v>
      </c>
      <c r="AK150">
        <v>0</v>
      </c>
      <c r="AL150">
        <v>0</v>
      </c>
      <c r="AM150">
        <v>0.5</v>
      </c>
      <c r="AN150">
        <v>0</v>
      </c>
      <c r="AO150" t="s">
        <v>1441</v>
      </c>
      <c r="AP150" t="s">
        <v>1474</v>
      </c>
      <c r="AQ150" t="s">
        <v>1475</v>
      </c>
      <c r="AT150" t="str">
        <f>IF(SpaceTypesTable[[#This Row],[Service Water Heating Peak Flow Rate (gal/h)]]=0,"",SpaceTypesTable[[#This Row],[Service Water Heating Peak Flow Rate (gal/h)]]/SpaceTypesTable[[#This Row],[Service Water Heating Area (ft^2)]])</f>
        <v/>
      </c>
      <c r="BD150" t="str">
        <f t="shared" si="20"/>
        <v/>
      </c>
    </row>
    <row r="151" spans="1:57">
      <c r="A151" s="60" t="s">
        <v>5213</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3152</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3153</v>
      </c>
      <c r="AB151" t="s">
        <v>3135</v>
      </c>
      <c r="AC151">
        <v>5.9499999999999997E-2</v>
      </c>
      <c r="AE151" t="s">
        <v>3186</v>
      </c>
      <c r="AG151" t="s">
        <v>440</v>
      </c>
      <c r="AH151" t="s">
        <v>440</v>
      </c>
      <c r="AI151" t="s">
        <v>440</v>
      </c>
      <c r="AK151">
        <v>0.24999999999999997</v>
      </c>
      <c r="AL151">
        <v>0</v>
      </c>
      <c r="AM151">
        <v>0.5</v>
      </c>
      <c r="AN151">
        <v>0</v>
      </c>
      <c r="AO151" t="s">
        <v>3143</v>
      </c>
      <c r="AP151" t="s">
        <v>3180</v>
      </c>
      <c r="AQ151" t="s">
        <v>3157</v>
      </c>
      <c r="AT151" t="str">
        <f>IF(SpaceTypesTable[[#This Row],[Service Water Heating Peak Flow Rate (gal/h)]]=0,"",SpaceTypesTable[[#This Row],[Service Water Heating Peak Flow Rate (gal/h)]]/SpaceTypesTable[[#This Row],[Service Water Heating Area (ft^2)]])</f>
        <v/>
      </c>
      <c r="BD151" t="str">
        <f t="shared" si="20"/>
        <v/>
      </c>
    </row>
    <row r="152" spans="1:57">
      <c r="A152" t="s">
        <v>1557</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3152</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3153</v>
      </c>
      <c r="AB152" s="60" t="s">
        <v>3135</v>
      </c>
      <c r="AC152">
        <v>4.4600000000000001E-2</v>
      </c>
      <c r="AE152" s="60" t="s">
        <v>3186</v>
      </c>
      <c r="AG152" t="s">
        <v>440</v>
      </c>
      <c r="AH152" t="s">
        <v>440</v>
      </c>
      <c r="AI152" t="s">
        <v>440</v>
      </c>
      <c r="AK152">
        <v>0.13</v>
      </c>
      <c r="AL152">
        <v>0</v>
      </c>
      <c r="AM152">
        <v>0.5</v>
      </c>
      <c r="AN152">
        <v>0</v>
      </c>
      <c r="AO152" s="60" t="s">
        <v>3143</v>
      </c>
      <c r="AP152" s="60" t="s">
        <v>3180</v>
      </c>
      <c r="AQ152" s="60" t="s">
        <v>3157</v>
      </c>
      <c r="AT152" t="str">
        <f>IF(SpaceTypesTable[[#This Row],[Service Water Heating Peak Flow Rate (gal/h)]]=0,"",SpaceTypesTable[[#This Row],[Service Water Heating Peak Flow Rate (gal/h)]]/SpaceTypesTable[[#This Row],[Service Water Heating Area (ft^2)]])</f>
        <v/>
      </c>
      <c r="AX152" s="60"/>
      <c r="BD152" t="str">
        <f t="shared" si="20"/>
        <v/>
      </c>
    </row>
    <row r="153" spans="1:57">
      <c r="A153" s="39" t="s">
        <v>1618</v>
      </c>
      <c r="B153" s="39" t="s">
        <v>259</v>
      </c>
      <c r="C153" s="39" t="s">
        <v>267</v>
      </c>
      <c r="D153" s="39" t="s">
        <v>311</v>
      </c>
      <c r="E153" s="39" t="s">
        <v>466</v>
      </c>
      <c r="F153" s="39" t="s">
        <v>1600</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3152</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3153</v>
      </c>
      <c r="AB153" t="s">
        <v>3135</v>
      </c>
      <c r="AC153" s="39">
        <v>4.4600000000000001E-2</v>
      </c>
      <c r="AE153" s="39" t="s">
        <v>3186</v>
      </c>
      <c r="AF153" s="39"/>
      <c r="AG153" s="39" t="s">
        <v>440</v>
      </c>
      <c r="AH153" s="39" t="s">
        <v>440</v>
      </c>
      <c r="AI153" s="39" t="s">
        <v>440</v>
      </c>
      <c r="AJ153" s="39"/>
      <c r="AK153" s="39">
        <v>0.13</v>
      </c>
      <c r="AL153" s="39">
        <v>0</v>
      </c>
      <c r="AM153" s="39">
        <v>0.5</v>
      </c>
      <c r="AN153" s="39">
        <v>0</v>
      </c>
      <c r="AO153" t="s">
        <v>3143</v>
      </c>
      <c r="AP153" t="s">
        <v>3180</v>
      </c>
      <c r="AQ153" t="s">
        <v>3157</v>
      </c>
      <c r="AR153" s="39"/>
      <c r="AS153" s="39"/>
      <c r="AT153" s="39" t="s">
        <v>440</v>
      </c>
      <c r="AU153" s="39"/>
      <c r="AV153" s="39"/>
      <c r="AW153" s="39"/>
      <c r="AX153" s="39"/>
      <c r="AY153" s="39"/>
      <c r="AZ153" s="39"/>
      <c r="BA153" s="39"/>
      <c r="BB153" s="39"/>
      <c r="BC153" s="39"/>
      <c r="BD153" s="39" t="s">
        <v>440</v>
      </c>
      <c r="BE153" s="39"/>
    </row>
    <row r="154" spans="1:57">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D154" s="60">
        <v>0.22320000000000001</v>
      </c>
      <c r="AE154" s="60" t="s">
        <v>1417</v>
      </c>
      <c r="AG154" t="s">
        <v>440</v>
      </c>
      <c r="AH154" t="s">
        <v>440</v>
      </c>
      <c r="AI154" t="s">
        <v>440</v>
      </c>
      <c r="AK154">
        <v>0.24999999999999997</v>
      </c>
      <c r="AL154">
        <v>0</v>
      </c>
      <c r="AM154">
        <v>0.5</v>
      </c>
      <c r="AN154">
        <v>0</v>
      </c>
      <c r="AO154" s="60" t="s">
        <v>1476</v>
      </c>
      <c r="AP154" s="60" t="s">
        <v>1443</v>
      </c>
      <c r="AQ154" s="60" t="s">
        <v>1457</v>
      </c>
      <c r="AT154" t="str">
        <f>IF(SpaceTypesTable[[#This Row],[Service Water Heating Peak Flow Rate (gal/h)]]=0,"",SpaceTypesTable[[#This Row],[Service Water Heating Peak Flow Rate (gal/h)]]/SpaceTypesTable[[#This Row],[Service Water Heating Area (ft^2)]])</f>
        <v/>
      </c>
      <c r="AX154" s="60"/>
      <c r="BD154" t="str">
        <f t="shared" ref="BD154:BD159" si="21">IF(ISBLANK(BC154),"",BC154/(AZ154/AY154))</f>
        <v/>
      </c>
    </row>
    <row r="155" spans="1:57">
      <c r="A155" t="s">
        <v>1556</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E155" t="s">
        <v>1417</v>
      </c>
      <c r="AG155" t="s">
        <v>440</v>
      </c>
      <c r="AH155" t="s">
        <v>440</v>
      </c>
      <c r="AI155" t="s">
        <v>440</v>
      </c>
      <c r="AK155">
        <v>0.13</v>
      </c>
      <c r="AL155">
        <v>0</v>
      </c>
      <c r="AM155">
        <v>0.5</v>
      </c>
      <c r="AN155">
        <v>0</v>
      </c>
      <c r="AO155" t="s">
        <v>1476</v>
      </c>
      <c r="AP155" t="s">
        <v>1443</v>
      </c>
      <c r="AQ155" t="s">
        <v>1457</v>
      </c>
      <c r="AT155" t="str">
        <f>IF(SpaceTypesTable[[#This Row],[Service Water Heating Peak Flow Rate (gal/h)]]=0,"",SpaceTypesTable[[#This Row],[Service Water Heating Peak Flow Rate (gal/h)]]/SpaceTypesTable[[#This Row],[Service Water Heating Area (ft^2)]])</f>
        <v/>
      </c>
      <c r="BD155" t="str">
        <f t="shared" si="21"/>
        <v/>
      </c>
    </row>
    <row r="156" spans="1:57">
      <c r="A156" t="s">
        <v>1556</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E156" s="60" t="s">
        <v>1417</v>
      </c>
      <c r="AG156" t="s">
        <v>440</v>
      </c>
      <c r="AH156" t="s">
        <v>440</v>
      </c>
      <c r="AI156" t="s">
        <v>440</v>
      </c>
      <c r="AK156">
        <v>0.13</v>
      </c>
      <c r="AL156">
        <v>0</v>
      </c>
      <c r="AM156">
        <v>0.5</v>
      </c>
      <c r="AN156">
        <v>0</v>
      </c>
      <c r="AO156" t="s">
        <v>1476</v>
      </c>
      <c r="AP156" s="60" t="s">
        <v>1443</v>
      </c>
      <c r="AQ156" s="60" t="s">
        <v>1457</v>
      </c>
      <c r="AT156" t="str">
        <f>IF(SpaceTypesTable[[#This Row],[Service Water Heating Peak Flow Rate (gal/h)]]=0,"",SpaceTypesTable[[#This Row],[Service Water Heating Peak Flow Rate (gal/h)]]/SpaceTypesTable[[#This Row],[Service Water Heating Area (ft^2)]])</f>
        <v/>
      </c>
      <c r="BD156" t="str">
        <f t="shared" si="21"/>
        <v/>
      </c>
    </row>
    <row r="157" spans="1:57">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D157" s="60">
        <v>0.22320000000000001</v>
      </c>
      <c r="AE157" t="s">
        <v>1417</v>
      </c>
      <c r="AG157" t="s">
        <v>440</v>
      </c>
      <c r="AH157" t="s">
        <v>440</v>
      </c>
      <c r="AI157" t="s">
        <v>440</v>
      </c>
      <c r="AK157">
        <v>0.24999999999999997</v>
      </c>
      <c r="AL157">
        <v>0</v>
      </c>
      <c r="AM157">
        <v>0.5</v>
      </c>
      <c r="AN157">
        <v>0</v>
      </c>
      <c r="AO157" t="s">
        <v>1476</v>
      </c>
      <c r="AP157" t="s">
        <v>1443</v>
      </c>
      <c r="AQ157" t="s">
        <v>1457</v>
      </c>
      <c r="AT157" t="str">
        <f>IF(SpaceTypesTable[[#This Row],[Service Water Heating Peak Flow Rate (gal/h)]]=0,"",SpaceTypesTable[[#This Row],[Service Water Heating Peak Flow Rate (gal/h)]]/SpaceTypesTable[[#This Row],[Service Water Heating Area (ft^2)]])</f>
        <v/>
      </c>
      <c r="BD157" t="str">
        <f t="shared" si="21"/>
        <v/>
      </c>
    </row>
    <row r="158" spans="1:57">
      <c r="A158" t="s">
        <v>5213</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3151</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3153</v>
      </c>
      <c r="AB158" t="s">
        <v>3135</v>
      </c>
      <c r="AC158">
        <v>5.9499999999999997E-2</v>
      </c>
      <c r="AE158" t="s">
        <v>3186</v>
      </c>
      <c r="AG158" t="s">
        <v>440</v>
      </c>
      <c r="AH158" t="s">
        <v>440</v>
      </c>
      <c r="AI158" t="s">
        <v>440</v>
      </c>
      <c r="AK158">
        <v>1</v>
      </c>
      <c r="AL158">
        <v>0</v>
      </c>
      <c r="AM158">
        <v>0.5</v>
      </c>
      <c r="AN158">
        <v>0</v>
      </c>
      <c r="AO158" t="s">
        <v>3147</v>
      </c>
      <c r="AP158" t="s">
        <v>3180</v>
      </c>
      <c r="AQ158" t="s">
        <v>3157</v>
      </c>
      <c r="AT158" t="str">
        <f>IF(SpaceTypesTable[[#This Row],[Service Water Heating Peak Flow Rate (gal/h)]]=0,"",SpaceTypesTable[[#This Row],[Service Water Heating Peak Flow Rate (gal/h)]]/SpaceTypesTable[[#This Row],[Service Water Heating Area (ft^2)]])</f>
        <v/>
      </c>
      <c r="BD158" t="str">
        <f t="shared" si="21"/>
        <v/>
      </c>
    </row>
    <row r="159" spans="1:57">
      <c r="A159" t="s">
        <v>1557</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3151</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3153</v>
      </c>
      <c r="AB159" t="s">
        <v>3135</v>
      </c>
      <c r="AC159">
        <v>4.4600000000000001E-2</v>
      </c>
      <c r="AE159" t="s">
        <v>3186</v>
      </c>
      <c r="AG159" t="s">
        <v>440</v>
      </c>
      <c r="AH159" t="s">
        <v>440</v>
      </c>
      <c r="AI159" t="s">
        <v>440</v>
      </c>
      <c r="AK159">
        <v>0.51</v>
      </c>
      <c r="AL159">
        <v>0</v>
      </c>
      <c r="AM159">
        <v>0.5</v>
      </c>
      <c r="AN159">
        <v>0</v>
      </c>
      <c r="AO159" t="s">
        <v>3147</v>
      </c>
      <c r="AP159" t="s">
        <v>3180</v>
      </c>
      <c r="AQ159" t="s">
        <v>3157</v>
      </c>
      <c r="AT159" t="str">
        <f>IF(SpaceTypesTable[[#This Row],[Service Water Heating Peak Flow Rate (gal/h)]]=0,"",SpaceTypesTable[[#This Row],[Service Water Heating Peak Flow Rate (gal/h)]]/SpaceTypesTable[[#This Row],[Service Water Heating Area (ft^2)]])</f>
        <v/>
      </c>
      <c r="BD159" t="str">
        <f t="shared" si="21"/>
        <v/>
      </c>
    </row>
    <row r="160" spans="1:57">
      <c r="A160" t="s">
        <v>1618</v>
      </c>
      <c r="B160" t="s">
        <v>259</v>
      </c>
      <c r="C160" t="s">
        <v>267</v>
      </c>
      <c r="D160" t="s">
        <v>238</v>
      </c>
      <c r="E160" t="s">
        <v>469</v>
      </c>
      <c r="F160" t="s">
        <v>1600</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3151</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3153</v>
      </c>
      <c r="AB160" s="60" t="s">
        <v>3135</v>
      </c>
      <c r="AC160">
        <v>4.4600000000000001E-2</v>
      </c>
      <c r="AE160" s="60" t="s">
        <v>3186</v>
      </c>
      <c r="AG160" t="s">
        <v>440</v>
      </c>
      <c r="AH160" t="s">
        <v>440</v>
      </c>
      <c r="AI160" t="s">
        <v>440</v>
      </c>
      <c r="AK160">
        <v>0.51</v>
      </c>
      <c r="AL160">
        <v>0</v>
      </c>
      <c r="AM160">
        <v>0.5</v>
      </c>
      <c r="AN160">
        <v>0</v>
      </c>
      <c r="AO160" s="60" t="s">
        <v>3147</v>
      </c>
      <c r="AP160" s="60" t="s">
        <v>3180</v>
      </c>
      <c r="AQ160" s="60" t="s">
        <v>3157</v>
      </c>
      <c r="AT160" t="s">
        <v>440</v>
      </c>
      <c r="BD160" t="s">
        <v>440</v>
      </c>
    </row>
    <row r="161" spans="1:56">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D161" s="60">
        <v>0.22320000000000001</v>
      </c>
      <c r="AE161" t="s">
        <v>1417</v>
      </c>
      <c r="AG161" t="s">
        <v>440</v>
      </c>
      <c r="AH161" t="s">
        <v>440</v>
      </c>
      <c r="AI161" t="s">
        <v>440</v>
      </c>
      <c r="AK161">
        <v>1</v>
      </c>
      <c r="AL161">
        <v>0</v>
      </c>
      <c r="AM161">
        <v>0.5</v>
      </c>
      <c r="AN161">
        <v>0</v>
      </c>
      <c r="AO161" t="s">
        <v>1476</v>
      </c>
      <c r="AP161" t="s">
        <v>1443</v>
      </c>
      <c r="AQ161" t="s">
        <v>1457</v>
      </c>
      <c r="AT161" t="str">
        <f>IF(SpaceTypesTable[[#This Row],[Service Water Heating Peak Flow Rate (gal/h)]]=0,"",SpaceTypesTable[[#This Row],[Service Water Heating Peak Flow Rate (gal/h)]]/SpaceTypesTable[[#This Row],[Service Water Heating Area (ft^2)]])</f>
        <v/>
      </c>
      <c r="BD161" t="str">
        <f t="shared" ref="BD161:BD166" si="22">IF(ISBLANK(BC161),"",BC161/(AZ161/AY161))</f>
        <v/>
      </c>
    </row>
    <row r="162" spans="1:56">
      <c r="A162" t="s">
        <v>1556</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E162" s="60" t="s">
        <v>1417</v>
      </c>
      <c r="AG162" t="s">
        <v>440</v>
      </c>
      <c r="AH162" t="s">
        <v>440</v>
      </c>
      <c r="AI162" t="s">
        <v>440</v>
      </c>
      <c r="AK162">
        <v>0.51</v>
      </c>
      <c r="AL162">
        <v>0</v>
      </c>
      <c r="AM162">
        <v>0.5</v>
      </c>
      <c r="AN162">
        <v>0</v>
      </c>
      <c r="AO162" s="60" t="s">
        <v>1476</v>
      </c>
      <c r="AP162" s="60" t="s">
        <v>1443</v>
      </c>
      <c r="AQ162" s="60" t="s">
        <v>1457</v>
      </c>
      <c r="AT162" t="str">
        <f>IF(SpaceTypesTable[[#This Row],[Service Water Heating Peak Flow Rate (gal/h)]]=0,"",SpaceTypesTable[[#This Row],[Service Water Heating Peak Flow Rate (gal/h)]]/SpaceTypesTable[[#This Row],[Service Water Heating Area (ft^2)]])</f>
        <v/>
      </c>
      <c r="BD162" t="str">
        <f t="shared" si="22"/>
        <v/>
      </c>
    </row>
    <row r="163" spans="1:56">
      <c r="A163" t="s">
        <v>1556</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E163" t="s">
        <v>1417</v>
      </c>
      <c r="AG163" t="s">
        <v>440</v>
      </c>
      <c r="AH163" t="s">
        <v>440</v>
      </c>
      <c r="AI163" t="s">
        <v>440</v>
      </c>
      <c r="AK163">
        <v>0.51</v>
      </c>
      <c r="AL163">
        <v>0</v>
      </c>
      <c r="AM163">
        <v>0.5</v>
      </c>
      <c r="AN163">
        <v>0</v>
      </c>
      <c r="AO163" t="s">
        <v>1476</v>
      </c>
      <c r="AP163" t="s">
        <v>1443</v>
      </c>
      <c r="AQ163" t="s">
        <v>1457</v>
      </c>
      <c r="AT163" t="str">
        <f>IF(SpaceTypesTable[[#This Row],[Service Water Heating Peak Flow Rate (gal/h)]]=0,"",SpaceTypesTable[[#This Row],[Service Water Heating Peak Flow Rate (gal/h)]]/SpaceTypesTable[[#This Row],[Service Water Heating Area (ft^2)]])</f>
        <v/>
      </c>
      <c r="BD163" t="str">
        <f t="shared" si="22"/>
        <v/>
      </c>
    </row>
    <row r="164" spans="1:56">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D164" s="60">
        <v>0.22320000000000001</v>
      </c>
      <c r="AE164" t="s">
        <v>1417</v>
      </c>
      <c r="AG164" t="s">
        <v>440</v>
      </c>
      <c r="AH164" t="s">
        <v>440</v>
      </c>
      <c r="AI164" t="s">
        <v>440</v>
      </c>
      <c r="AK164">
        <v>1</v>
      </c>
      <c r="AL164">
        <v>0</v>
      </c>
      <c r="AM164">
        <v>0.5</v>
      </c>
      <c r="AN164">
        <v>0</v>
      </c>
      <c r="AO164" t="s">
        <v>1476</v>
      </c>
      <c r="AP164" t="s">
        <v>1443</v>
      </c>
      <c r="AQ164" t="s">
        <v>1457</v>
      </c>
      <c r="AT164" t="str">
        <f>IF(SpaceTypesTable[[#This Row],[Service Water Heating Peak Flow Rate (gal/h)]]=0,"",SpaceTypesTable[[#This Row],[Service Water Heating Peak Flow Rate (gal/h)]]/SpaceTypesTable[[#This Row],[Service Water Heating Area (ft^2)]])</f>
        <v/>
      </c>
      <c r="BD164" t="str">
        <f t="shared" si="22"/>
        <v/>
      </c>
    </row>
    <row r="165" spans="1:56">
      <c r="A165" t="s">
        <v>5213</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3151</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3153</v>
      </c>
      <c r="AB165" t="s">
        <v>3135</v>
      </c>
      <c r="AC165">
        <v>5.9499999999999997E-2</v>
      </c>
      <c r="AE165" t="s">
        <v>3186</v>
      </c>
      <c r="AG165" t="s">
        <v>440</v>
      </c>
      <c r="AH165" t="s">
        <v>440</v>
      </c>
      <c r="AI165" t="s">
        <v>440</v>
      </c>
      <c r="AK165">
        <v>0.5</v>
      </c>
      <c r="AL165">
        <v>0</v>
      </c>
      <c r="AM165">
        <v>0.5</v>
      </c>
      <c r="AN165">
        <v>0</v>
      </c>
      <c r="AO165" t="s">
        <v>3143</v>
      </c>
      <c r="AP165" t="s">
        <v>3180</v>
      </c>
      <c r="AQ165" t="s">
        <v>3157</v>
      </c>
      <c r="AT165" t="str">
        <f>IF(SpaceTypesTable[[#This Row],[Service Water Heating Peak Flow Rate (gal/h)]]=0,"",SpaceTypesTable[[#This Row],[Service Water Heating Peak Flow Rate (gal/h)]]/SpaceTypesTable[[#This Row],[Service Water Heating Area (ft^2)]])</f>
        <v/>
      </c>
      <c r="BD165" t="str">
        <f t="shared" si="22"/>
        <v/>
      </c>
    </row>
    <row r="166" spans="1:56">
      <c r="A166" t="s">
        <v>1557</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3151</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3153</v>
      </c>
      <c r="AB166" s="60" t="s">
        <v>3135</v>
      </c>
      <c r="AC166">
        <v>4.4600000000000001E-2</v>
      </c>
      <c r="AE166" s="60" t="s">
        <v>3186</v>
      </c>
      <c r="AG166" t="s">
        <v>440</v>
      </c>
      <c r="AH166" t="s">
        <v>440</v>
      </c>
      <c r="AI166" t="s">
        <v>440</v>
      </c>
      <c r="AK166">
        <v>0.26</v>
      </c>
      <c r="AL166">
        <v>0</v>
      </c>
      <c r="AM166">
        <v>0.5</v>
      </c>
      <c r="AN166">
        <v>0</v>
      </c>
      <c r="AO166" s="60" t="s">
        <v>3143</v>
      </c>
      <c r="AP166" s="60" t="s">
        <v>3180</v>
      </c>
      <c r="AQ166" s="60" t="s">
        <v>3157</v>
      </c>
      <c r="AT166" t="str">
        <f>IF(SpaceTypesTable[[#This Row],[Service Water Heating Peak Flow Rate (gal/h)]]=0,"",SpaceTypesTable[[#This Row],[Service Water Heating Peak Flow Rate (gal/h)]]/SpaceTypesTable[[#This Row],[Service Water Heating Area (ft^2)]])</f>
        <v/>
      </c>
      <c r="BD166" t="str">
        <f t="shared" si="22"/>
        <v/>
      </c>
    </row>
    <row r="167" spans="1:56">
      <c r="A167" t="s">
        <v>1618</v>
      </c>
      <c r="B167" t="s">
        <v>259</v>
      </c>
      <c r="C167" t="s">
        <v>267</v>
      </c>
      <c r="D167" t="s">
        <v>278</v>
      </c>
      <c r="E167" t="s">
        <v>468</v>
      </c>
      <c r="F167" t="s">
        <v>1600</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3151</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3153</v>
      </c>
      <c r="AB167" t="s">
        <v>3135</v>
      </c>
      <c r="AC167">
        <v>4.4600000000000001E-2</v>
      </c>
      <c r="AE167" t="s">
        <v>3186</v>
      </c>
      <c r="AG167" t="s">
        <v>440</v>
      </c>
      <c r="AH167" t="s">
        <v>440</v>
      </c>
      <c r="AI167" t="s">
        <v>440</v>
      </c>
      <c r="AK167">
        <v>0.26</v>
      </c>
      <c r="AL167">
        <v>0</v>
      </c>
      <c r="AM167">
        <v>0.5</v>
      </c>
      <c r="AN167">
        <v>0</v>
      </c>
      <c r="AO167" t="s">
        <v>3143</v>
      </c>
      <c r="AP167" t="s">
        <v>3180</v>
      </c>
      <c r="AQ167" t="s">
        <v>3157</v>
      </c>
      <c r="AT167" t="s">
        <v>440</v>
      </c>
      <c r="BD167" t="s">
        <v>440</v>
      </c>
    </row>
    <row r="168" spans="1:56">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D168" s="60">
        <v>0.22320000000000001</v>
      </c>
      <c r="AE168" s="60" t="s">
        <v>1417</v>
      </c>
      <c r="AG168" t="s">
        <v>440</v>
      </c>
      <c r="AH168" t="s">
        <v>440</v>
      </c>
      <c r="AI168" t="s">
        <v>440</v>
      </c>
      <c r="AK168">
        <v>0.5</v>
      </c>
      <c r="AL168">
        <v>0</v>
      </c>
      <c r="AM168">
        <v>0.5</v>
      </c>
      <c r="AN168">
        <v>0</v>
      </c>
      <c r="AO168" s="60" t="s">
        <v>1476</v>
      </c>
      <c r="AP168" s="60" t="s">
        <v>1443</v>
      </c>
      <c r="AQ168" s="60" t="s">
        <v>1457</v>
      </c>
      <c r="AT168" t="str">
        <f>IF(SpaceTypesTable[[#This Row],[Service Water Heating Peak Flow Rate (gal/h)]]=0,"",SpaceTypesTable[[#This Row],[Service Water Heating Peak Flow Rate (gal/h)]]/SpaceTypesTable[[#This Row],[Service Water Heating Area (ft^2)]])</f>
        <v/>
      </c>
      <c r="BD168" t="str">
        <f t="shared" ref="BD168:BD173" si="23">IF(ISBLANK(BC168),"",BC168/(AZ168/AY168))</f>
        <v/>
      </c>
    </row>
    <row r="169" spans="1:56">
      <c r="A169" s="60" t="s">
        <v>1556</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E169" t="s">
        <v>1417</v>
      </c>
      <c r="AG169" t="s">
        <v>440</v>
      </c>
      <c r="AH169" t="s">
        <v>440</v>
      </c>
      <c r="AI169" t="s">
        <v>440</v>
      </c>
      <c r="AK169">
        <v>0.26</v>
      </c>
      <c r="AL169">
        <v>0</v>
      </c>
      <c r="AM169">
        <v>0.5</v>
      </c>
      <c r="AN169">
        <v>0</v>
      </c>
      <c r="AO169" t="s">
        <v>1476</v>
      </c>
      <c r="AP169" t="s">
        <v>1443</v>
      </c>
      <c r="AQ169" t="s">
        <v>1457</v>
      </c>
      <c r="AT169" t="str">
        <f>IF(SpaceTypesTable[[#This Row],[Service Water Heating Peak Flow Rate (gal/h)]]=0,"",SpaceTypesTable[[#This Row],[Service Water Heating Peak Flow Rate (gal/h)]]/SpaceTypesTable[[#This Row],[Service Water Heating Area (ft^2)]])</f>
        <v/>
      </c>
      <c r="BD169" t="str">
        <f t="shared" si="23"/>
        <v/>
      </c>
    </row>
    <row r="170" spans="1:56">
      <c r="A170" s="60" t="s">
        <v>1556</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E170" t="s">
        <v>1417</v>
      </c>
      <c r="AG170" t="s">
        <v>440</v>
      </c>
      <c r="AH170" t="s">
        <v>440</v>
      </c>
      <c r="AI170" t="s">
        <v>440</v>
      </c>
      <c r="AK170">
        <v>0.26</v>
      </c>
      <c r="AL170">
        <v>0</v>
      </c>
      <c r="AM170">
        <v>0.5</v>
      </c>
      <c r="AN170">
        <v>0</v>
      </c>
      <c r="AO170" t="s">
        <v>1476</v>
      </c>
      <c r="AP170" t="s">
        <v>1443</v>
      </c>
      <c r="AQ170" t="s">
        <v>1457</v>
      </c>
      <c r="AT170" t="str">
        <f>IF(SpaceTypesTable[[#This Row],[Service Water Heating Peak Flow Rate (gal/h)]]=0,"",SpaceTypesTable[[#This Row],[Service Water Heating Peak Flow Rate (gal/h)]]/SpaceTypesTable[[#This Row],[Service Water Heating Area (ft^2)]])</f>
        <v/>
      </c>
      <c r="BD170" t="str">
        <f t="shared" si="23"/>
        <v/>
      </c>
    </row>
    <row r="171" spans="1:56">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D171" s="60">
        <v>0.22320000000000001</v>
      </c>
      <c r="AE171" t="s">
        <v>1417</v>
      </c>
      <c r="AG171" t="s">
        <v>440</v>
      </c>
      <c r="AH171" t="s">
        <v>440</v>
      </c>
      <c r="AI171" t="s">
        <v>440</v>
      </c>
      <c r="AK171">
        <v>0.5</v>
      </c>
      <c r="AL171">
        <v>0</v>
      </c>
      <c r="AM171">
        <v>0.5</v>
      </c>
      <c r="AN171">
        <v>0</v>
      </c>
      <c r="AO171" t="s">
        <v>1476</v>
      </c>
      <c r="AP171" t="s">
        <v>1443</v>
      </c>
      <c r="AQ171" t="s">
        <v>1457</v>
      </c>
      <c r="AT171" t="str">
        <f>IF(SpaceTypesTable[[#This Row],[Service Water Heating Peak Flow Rate (gal/h)]]=0,"",SpaceTypesTable[[#This Row],[Service Water Heating Peak Flow Rate (gal/h)]]/SpaceTypesTable[[#This Row],[Service Water Heating Area (ft^2)]])</f>
        <v/>
      </c>
      <c r="BD171" t="str">
        <f t="shared" si="23"/>
        <v/>
      </c>
    </row>
    <row r="172" spans="1:56">
      <c r="A172" t="s">
        <v>5213</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3151</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3205</v>
      </c>
      <c r="AB172" s="60" t="s">
        <v>3135</v>
      </c>
      <c r="AC172">
        <v>5.9499999999999997E-2</v>
      </c>
      <c r="AE172" s="60" t="s">
        <v>3186</v>
      </c>
      <c r="AG172" t="s">
        <v>440</v>
      </c>
      <c r="AH172" t="s">
        <v>440</v>
      </c>
      <c r="AI172" t="s">
        <v>440</v>
      </c>
      <c r="AK172">
        <v>0.75000000000000011</v>
      </c>
      <c r="AL172">
        <v>0</v>
      </c>
      <c r="AM172">
        <v>0.5</v>
      </c>
      <c r="AN172">
        <v>0</v>
      </c>
      <c r="AO172" s="60" t="s">
        <v>3147</v>
      </c>
      <c r="AP172" s="60" t="s">
        <v>3180</v>
      </c>
      <c r="AQ172" s="60" t="s">
        <v>3157</v>
      </c>
      <c r="AT172" t="str">
        <f>IF(SpaceTypesTable[[#This Row],[Service Water Heating Peak Flow Rate (gal/h)]]=0,"",SpaceTypesTable[[#This Row],[Service Water Heating Peak Flow Rate (gal/h)]]/SpaceTypesTable[[#This Row],[Service Water Heating Area (ft^2)]])</f>
        <v/>
      </c>
      <c r="BD172" t="str">
        <f t="shared" si="23"/>
        <v/>
      </c>
    </row>
    <row r="173" spans="1:56">
      <c r="A173" t="s">
        <v>1557</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3151</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3205</v>
      </c>
      <c r="AB173" s="60" t="s">
        <v>3135</v>
      </c>
      <c r="AC173">
        <v>4.4600000000000001E-2</v>
      </c>
      <c r="AE173" s="60" t="s">
        <v>3186</v>
      </c>
      <c r="AG173" t="s">
        <v>440</v>
      </c>
      <c r="AH173" t="s">
        <v>440</v>
      </c>
      <c r="AI173" t="s">
        <v>440</v>
      </c>
      <c r="AK173">
        <v>0.38</v>
      </c>
      <c r="AL173">
        <v>0</v>
      </c>
      <c r="AM173">
        <v>0.5</v>
      </c>
      <c r="AN173">
        <v>0</v>
      </c>
      <c r="AO173" s="60" t="s">
        <v>3147</v>
      </c>
      <c r="AP173" s="60" t="s">
        <v>3180</v>
      </c>
      <c r="AQ173" s="60" t="s">
        <v>3157</v>
      </c>
      <c r="AT173" t="str">
        <f>IF(SpaceTypesTable[[#This Row],[Service Water Heating Peak Flow Rate (gal/h)]]=0,"",SpaceTypesTable[[#This Row],[Service Water Heating Peak Flow Rate (gal/h)]]/SpaceTypesTable[[#This Row],[Service Water Heating Area (ft^2)]])</f>
        <v/>
      </c>
      <c r="BD173" t="str">
        <f t="shared" si="23"/>
        <v/>
      </c>
    </row>
    <row r="174" spans="1:56">
      <c r="A174" t="s">
        <v>1618</v>
      </c>
      <c r="B174" t="s">
        <v>259</v>
      </c>
      <c r="C174" t="s">
        <v>267</v>
      </c>
      <c r="D174" t="s">
        <v>246</v>
      </c>
      <c r="E174" t="s">
        <v>467</v>
      </c>
      <c r="F174" t="s">
        <v>1600</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3151</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3205</v>
      </c>
      <c r="AB174" s="60" t="s">
        <v>3135</v>
      </c>
      <c r="AC174">
        <v>4.4600000000000001E-2</v>
      </c>
      <c r="AE174" s="60" t="s">
        <v>3186</v>
      </c>
      <c r="AG174" t="s">
        <v>440</v>
      </c>
      <c r="AH174" t="s">
        <v>440</v>
      </c>
      <c r="AI174" t="s">
        <v>440</v>
      </c>
      <c r="AK174">
        <v>0.38</v>
      </c>
      <c r="AL174">
        <v>0</v>
      </c>
      <c r="AM174">
        <v>0.5</v>
      </c>
      <c r="AN174">
        <v>0</v>
      </c>
      <c r="AO174" s="60" t="s">
        <v>3147</v>
      </c>
      <c r="AP174" s="60" t="s">
        <v>3180</v>
      </c>
      <c r="AQ174" s="60" t="s">
        <v>3157</v>
      </c>
      <c r="AT174" t="s">
        <v>440</v>
      </c>
      <c r="BD174" t="s">
        <v>440</v>
      </c>
    </row>
    <row r="175" spans="1:56">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D175" s="60">
        <v>0.22320000000000001</v>
      </c>
      <c r="AE175" s="60" t="s">
        <v>1417</v>
      </c>
      <c r="AG175" t="s">
        <v>440</v>
      </c>
      <c r="AH175" t="s">
        <v>440</v>
      </c>
      <c r="AI175" t="s">
        <v>440</v>
      </c>
      <c r="AK175">
        <v>0.75000000000000011</v>
      </c>
      <c r="AL175">
        <v>0</v>
      </c>
      <c r="AM175">
        <v>0.5</v>
      </c>
      <c r="AN175">
        <v>0</v>
      </c>
      <c r="AO175" s="60" t="s">
        <v>1476</v>
      </c>
      <c r="AP175" s="60" t="s">
        <v>1443</v>
      </c>
      <c r="AQ175" s="60" t="s">
        <v>1457</v>
      </c>
      <c r="AT175" t="str">
        <f>IF(SpaceTypesTable[[#This Row],[Service Water Heating Peak Flow Rate (gal/h)]]=0,"",SpaceTypesTable[[#This Row],[Service Water Heating Peak Flow Rate (gal/h)]]/SpaceTypesTable[[#This Row],[Service Water Heating Area (ft^2)]])</f>
        <v/>
      </c>
      <c r="BD175" t="str">
        <f t="shared" ref="BD175:BD180" si="24">IF(ISBLANK(BC175),"",BC175/(AZ175/AY175))</f>
        <v/>
      </c>
    </row>
    <row r="176" spans="1:56">
      <c r="A176" t="s">
        <v>1556</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E176" s="60" t="s">
        <v>1417</v>
      </c>
      <c r="AG176" t="s">
        <v>440</v>
      </c>
      <c r="AH176" t="s">
        <v>440</v>
      </c>
      <c r="AI176" t="s">
        <v>440</v>
      </c>
      <c r="AK176">
        <v>0.38</v>
      </c>
      <c r="AL176">
        <v>0</v>
      </c>
      <c r="AM176">
        <v>0.5</v>
      </c>
      <c r="AN176">
        <v>0</v>
      </c>
      <c r="AO176" s="60" t="s">
        <v>1476</v>
      </c>
      <c r="AP176" s="60" t="s">
        <v>1443</v>
      </c>
      <c r="AQ176" s="60" t="s">
        <v>1457</v>
      </c>
      <c r="AT176" t="str">
        <f>IF(SpaceTypesTable[[#This Row],[Service Water Heating Peak Flow Rate (gal/h)]]=0,"",SpaceTypesTable[[#This Row],[Service Water Heating Peak Flow Rate (gal/h)]]/SpaceTypesTable[[#This Row],[Service Water Heating Area (ft^2)]])</f>
        <v/>
      </c>
      <c r="AX176" s="60"/>
      <c r="BD176" t="str">
        <f t="shared" si="24"/>
        <v/>
      </c>
    </row>
    <row r="177" spans="1:57">
      <c r="A177" t="s">
        <v>1556</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E177" s="60" t="s">
        <v>1417</v>
      </c>
      <c r="AG177" t="s">
        <v>440</v>
      </c>
      <c r="AH177" t="s">
        <v>440</v>
      </c>
      <c r="AI177" t="s">
        <v>440</v>
      </c>
      <c r="AK177">
        <v>0.38</v>
      </c>
      <c r="AL177">
        <v>0</v>
      </c>
      <c r="AM177">
        <v>0.5</v>
      </c>
      <c r="AN177">
        <v>0</v>
      </c>
      <c r="AO177" s="60" t="s">
        <v>1476</v>
      </c>
      <c r="AP177" s="60" t="s">
        <v>1443</v>
      </c>
      <c r="AQ177" s="60" t="s">
        <v>1457</v>
      </c>
      <c r="AT177" t="str">
        <f>IF(SpaceTypesTable[[#This Row],[Service Water Heating Peak Flow Rate (gal/h)]]=0,"",SpaceTypesTable[[#This Row],[Service Water Heating Peak Flow Rate (gal/h)]]/SpaceTypesTable[[#This Row],[Service Water Heating Area (ft^2)]])</f>
        <v/>
      </c>
      <c r="AX177" s="60"/>
      <c r="BD177" t="str">
        <f t="shared" si="24"/>
        <v/>
      </c>
    </row>
    <row r="178" spans="1:57">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D178" s="60">
        <v>0.22320000000000001</v>
      </c>
      <c r="AE178" s="60" t="s">
        <v>1417</v>
      </c>
      <c r="AG178" t="s">
        <v>440</v>
      </c>
      <c r="AH178" t="s">
        <v>440</v>
      </c>
      <c r="AI178" t="s">
        <v>440</v>
      </c>
      <c r="AK178">
        <v>0.75000000000000011</v>
      </c>
      <c r="AL178">
        <v>0</v>
      </c>
      <c r="AM178">
        <v>0.5</v>
      </c>
      <c r="AN178">
        <v>0</v>
      </c>
      <c r="AO178" s="60" t="s">
        <v>1476</v>
      </c>
      <c r="AP178" s="60" t="s">
        <v>1443</v>
      </c>
      <c r="AQ178" s="60" t="s">
        <v>1457</v>
      </c>
      <c r="AT178" t="str">
        <f>IF(SpaceTypesTable[[#This Row],[Service Water Heating Peak Flow Rate (gal/h)]]=0,"",SpaceTypesTable[[#This Row],[Service Water Heating Peak Flow Rate (gal/h)]]/SpaceTypesTable[[#This Row],[Service Water Heating Area (ft^2)]])</f>
        <v/>
      </c>
      <c r="AX178" s="60"/>
      <c r="BD178" t="str">
        <f t="shared" si="24"/>
        <v/>
      </c>
    </row>
    <row r="179" spans="1:57">
      <c r="A179" t="s">
        <v>5213</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3151</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3201</v>
      </c>
      <c r="AB179" s="60" t="s">
        <v>3135</v>
      </c>
      <c r="AC179">
        <v>5.9499999999999997E-2</v>
      </c>
      <c r="AE179" s="60" t="s">
        <v>3186</v>
      </c>
      <c r="AF179">
        <v>170</v>
      </c>
      <c r="AG179">
        <v>0</v>
      </c>
      <c r="AH179">
        <v>0.5</v>
      </c>
      <c r="AI179">
        <v>0</v>
      </c>
      <c r="AJ179" t="s">
        <v>3200</v>
      </c>
      <c r="AK179">
        <v>5.73</v>
      </c>
      <c r="AL179">
        <v>0</v>
      </c>
      <c r="AM179">
        <v>0.5</v>
      </c>
      <c r="AN179">
        <v>0</v>
      </c>
      <c r="AO179" s="60" t="s">
        <v>3199</v>
      </c>
      <c r="AP179" s="60" t="s">
        <v>3180</v>
      </c>
      <c r="AQ179" s="60" t="s">
        <v>3157</v>
      </c>
      <c r="AR179">
        <v>156.6</v>
      </c>
      <c r="AS179">
        <v>840</v>
      </c>
      <c r="AT179">
        <f>IF(SpaceTypesTable[[#This Row],[Service Water Heating Peak Flow Rate (gal/h)]]=0,"",SpaceTypesTable[[#This Row],[Service Water Heating Peak Flow Rate (gal/h)]]/SpaceTypesTable[[#This Row],[Service Water Heating Area (ft^2)]])</f>
        <v>0.18642857142857142</v>
      </c>
      <c r="AU179">
        <v>60</v>
      </c>
      <c r="AV179">
        <v>0.2</v>
      </c>
      <c r="AW179">
        <v>0.05</v>
      </c>
      <c r="AX179" s="60" t="s">
        <v>3202</v>
      </c>
      <c r="AY179">
        <v>0.59522763907256881</v>
      </c>
      <c r="AZ179">
        <v>500</v>
      </c>
      <c r="BA179">
        <v>0.33800000000000002</v>
      </c>
      <c r="BB179">
        <f>125/248.8</f>
        <v>0.502411575562701</v>
      </c>
      <c r="BC179">
        <f>AZ179*BB179/BA179/8.52</f>
        <v>87.231501160287834</v>
      </c>
      <c r="BD179">
        <f t="shared" si="24"/>
        <v>0.10384520097678836</v>
      </c>
      <c r="BE179" s="60" t="s">
        <v>3677</v>
      </c>
    </row>
    <row r="180" spans="1:57">
      <c r="A180" t="s">
        <v>1557</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3151</v>
      </c>
      <c r="S180" t="s">
        <v>109</v>
      </c>
      <c r="T180" t="s">
        <v>238</v>
      </c>
      <c r="U180" t="s">
        <v>1589</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3201</v>
      </c>
      <c r="AB180" t="s">
        <v>3135</v>
      </c>
      <c r="AC180">
        <v>4.4600000000000001E-2</v>
      </c>
      <c r="AE180" t="s">
        <v>3186</v>
      </c>
      <c r="AF180">
        <v>123.8</v>
      </c>
      <c r="AG180">
        <v>0</v>
      </c>
      <c r="AH180">
        <v>0.5</v>
      </c>
      <c r="AI180">
        <v>0</v>
      </c>
      <c r="AJ180" t="s">
        <v>3200</v>
      </c>
      <c r="AK180">
        <v>2.93</v>
      </c>
      <c r="AL180">
        <v>0</v>
      </c>
      <c r="AM180">
        <v>0.5</v>
      </c>
      <c r="AN180">
        <v>0</v>
      </c>
      <c r="AO180" t="s">
        <v>3199</v>
      </c>
      <c r="AP180" t="s">
        <v>3180</v>
      </c>
      <c r="AQ180" t="s">
        <v>3157</v>
      </c>
      <c r="AR180">
        <v>156.6</v>
      </c>
      <c r="AS180">
        <v>840</v>
      </c>
      <c r="AT180">
        <f>IF(SpaceTypesTable[[#This Row],[Service Water Heating Peak Flow Rate (gal/h)]]=0,"",SpaceTypesTable[[#This Row],[Service Water Heating Peak Flow Rate (gal/h)]]/SpaceTypesTable[[#This Row],[Service Water Heating Area (ft^2)]])</f>
        <v>0.18642857142857142</v>
      </c>
      <c r="AU180">
        <v>60</v>
      </c>
      <c r="AV180">
        <v>0.2</v>
      </c>
      <c r="AW180">
        <v>0.05</v>
      </c>
      <c r="AX180" t="s">
        <v>3202</v>
      </c>
      <c r="AY180">
        <v>0.59522763907256881</v>
      </c>
      <c r="AZ180">
        <v>500</v>
      </c>
      <c r="BA180">
        <v>0.33800000000000002</v>
      </c>
      <c r="BB180">
        <f>125/248.8</f>
        <v>0.502411575562701</v>
      </c>
      <c r="BC180">
        <f>AZ180*BB180/BA180/8.52</f>
        <v>87.231501160287834</v>
      </c>
      <c r="BD180">
        <f t="shared" si="24"/>
        <v>0.10384520097678836</v>
      </c>
      <c r="BE180" t="s">
        <v>3677</v>
      </c>
    </row>
    <row r="181" spans="1:57">
      <c r="A181" t="s">
        <v>1618</v>
      </c>
      <c r="B181" t="s">
        <v>259</v>
      </c>
      <c r="C181" t="s">
        <v>267</v>
      </c>
      <c r="D181" t="s">
        <v>303</v>
      </c>
      <c r="E181" t="s">
        <v>466</v>
      </c>
      <c r="F181" t="s">
        <v>1600</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3151</v>
      </c>
      <c r="S181" t="s">
        <v>110</v>
      </c>
      <c r="T181" t="s">
        <v>238</v>
      </c>
      <c r="U181" t="s">
        <v>1589</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3201</v>
      </c>
      <c r="AB181" s="60" t="s">
        <v>3135</v>
      </c>
      <c r="AC181">
        <v>4.4600000000000001E-2</v>
      </c>
      <c r="AE181" s="60" t="s">
        <v>3186</v>
      </c>
      <c r="AF181">
        <v>123.8</v>
      </c>
      <c r="AG181">
        <v>0</v>
      </c>
      <c r="AH181">
        <v>0.5</v>
      </c>
      <c r="AI181">
        <v>0</v>
      </c>
      <c r="AJ181" s="60" t="s">
        <v>3200</v>
      </c>
      <c r="AK181">
        <v>2.93</v>
      </c>
      <c r="AL181">
        <v>0</v>
      </c>
      <c r="AM181">
        <v>0.5</v>
      </c>
      <c r="AN181">
        <v>0</v>
      </c>
      <c r="AO181" s="60" t="s">
        <v>3199</v>
      </c>
      <c r="AP181" s="60" t="s">
        <v>3180</v>
      </c>
      <c r="AQ181" s="60" t="s">
        <v>3157</v>
      </c>
      <c r="AR181">
        <v>156.6</v>
      </c>
      <c r="AS181">
        <v>840</v>
      </c>
      <c r="AT181">
        <v>0.18642857142857142</v>
      </c>
      <c r="AU181">
        <v>60</v>
      </c>
      <c r="AV181">
        <v>0.2</v>
      </c>
      <c r="AW181">
        <v>0.05</v>
      </c>
      <c r="AX181" s="60" t="s">
        <v>3202</v>
      </c>
      <c r="AY181">
        <v>0.59522763907256881</v>
      </c>
      <c r="AZ181">
        <v>500</v>
      </c>
      <c r="BA181">
        <v>0.33800000000000002</v>
      </c>
      <c r="BB181">
        <v>0.502411575562701</v>
      </c>
      <c r="BC181">
        <v>87.231501160287834</v>
      </c>
      <c r="BD181">
        <v>0.10384520097678836</v>
      </c>
      <c r="BE181" s="60" t="s">
        <v>3677</v>
      </c>
    </row>
    <row r="182" spans="1:57">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D182" s="60">
        <v>0.22320000000000001</v>
      </c>
      <c r="AE182" t="s">
        <v>1417</v>
      </c>
      <c r="AF182">
        <v>170</v>
      </c>
      <c r="AG182">
        <v>0</v>
      </c>
      <c r="AH182">
        <v>0.5</v>
      </c>
      <c r="AI182">
        <v>0</v>
      </c>
      <c r="AJ182" t="s">
        <v>1437</v>
      </c>
      <c r="AK182">
        <v>5.73</v>
      </c>
      <c r="AL182">
        <v>0</v>
      </c>
      <c r="AM182">
        <v>0.5</v>
      </c>
      <c r="AN182">
        <v>0</v>
      </c>
      <c r="AO182" t="s">
        <v>1494</v>
      </c>
      <c r="AP182" t="s">
        <v>1443</v>
      </c>
      <c r="AQ182" t="s">
        <v>1457</v>
      </c>
      <c r="AR182">
        <v>156.6</v>
      </c>
      <c r="AS182">
        <v>840</v>
      </c>
      <c r="AT182">
        <f>IF(SpaceTypesTable[[#This Row],[Service Water Heating Peak Flow Rate (gal/h)]]=0,"",SpaceTypesTable[[#This Row],[Service Water Heating Peak Flow Rate (gal/h)]]/SpaceTypesTable[[#This Row],[Service Water Heating Area (ft^2)]])</f>
        <v>0.18642857142857142</v>
      </c>
      <c r="AU182">
        <v>60</v>
      </c>
      <c r="AV182">
        <v>0.2</v>
      </c>
      <c r="AW182">
        <v>0.05</v>
      </c>
      <c r="AX182" t="s">
        <v>1540</v>
      </c>
      <c r="AY182">
        <v>0.59522763907256881</v>
      </c>
      <c r="AZ182">
        <v>500</v>
      </c>
      <c r="BA182">
        <v>0.33800000000000002</v>
      </c>
      <c r="BB182">
        <f>125/248.8</f>
        <v>0.502411575562701</v>
      </c>
      <c r="BC182">
        <f>AZ182*BB182/BA182/8.52</f>
        <v>87.231501160287834</v>
      </c>
      <c r="BD182">
        <f t="shared" ref="BD182:BD187" si="25">IF(ISBLANK(BC182),"",BC182/(AZ182/AY182))</f>
        <v>0.10384520097678836</v>
      </c>
      <c r="BE182" t="s">
        <v>1525</v>
      </c>
    </row>
    <row r="183" spans="1:57">
      <c r="A183" t="s">
        <v>1556</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E183" t="s">
        <v>1417</v>
      </c>
      <c r="AF183">
        <v>123.8</v>
      </c>
      <c r="AG183">
        <v>0</v>
      </c>
      <c r="AH183">
        <v>0.5</v>
      </c>
      <c r="AI183">
        <v>0</v>
      </c>
      <c r="AJ183" t="s">
        <v>1437</v>
      </c>
      <c r="AK183">
        <v>2.93</v>
      </c>
      <c r="AL183">
        <v>0</v>
      </c>
      <c r="AM183">
        <v>0.5</v>
      </c>
      <c r="AN183">
        <v>0</v>
      </c>
      <c r="AO183" t="s">
        <v>1494</v>
      </c>
      <c r="AP183" t="s">
        <v>1443</v>
      </c>
      <c r="AQ183" t="s">
        <v>1457</v>
      </c>
      <c r="AR183">
        <v>156.6</v>
      </c>
      <c r="AS183">
        <v>840</v>
      </c>
      <c r="AT183">
        <f>IF(SpaceTypesTable[[#This Row],[Service Water Heating Peak Flow Rate (gal/h)]]=0,"",SpaceTypesTable[[#This Row],[Service Water Heating Peak Flow Rate (gal/h)]]/SpaceTypesTable[[#This Row],[Service Water Heating Area (ft^2)]])</f>
        <v>0.18642857142857142</v>
      </c>
      <c r="AU183">
        <v>60</v>
      </c>
      <c r="AV183">
        <v>0.2</v>
      </c>
      <c r="AW183">
        <v>0.05</v>
      </c>
      <c r="AX183" t="s">
        <v>1540</v>
      </c>
      <c r="AY183">
        <v>0.59522763907256881</v>
      </c>
      <c r="AZ183">
        <v>500</v>
      </c>
      <c r="BA183">
        <v>0.33800000000000002</v>
      </c>
      <c r="BB183">
        <f>125/248.8</f>
        <v>0.502411575562701</v>
      </c>
      <c r="BC183">
        <f>AZ183*BB183/BA183/8.52</f>
        <v>87.231501160287834</v>
      </c>
      <c r="BD183">
        <f t="shared" si="25"/>
        <v>0.10384520097678836</v>
      </c>
      <c r="BE183" t="s">
        <v>1525</v>
      </c>
    </row>
    <row r="184" spans="1:57">
      <c r="A184" t="s">
        <v>1556</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E184" t="s">
        <v>1417</v>
      </c>
      <c r="AF184">
        <v>123.8</v>
      </c>
      <c r="AG184">
        <v>0</v>
      </c>
      <c r="AH184">
        <v>0.5</v>
      </c>
      <c r="AI184">
        <v>0</v>
      </c>
      <c r="AJ184" t="s">
        <v>1437</v>
      </c>
      <c r="AK184">
        <v>2.93</v>
      </c>
      <c r="AL184">
        <v>0</v>
      </c>
      <c r="AM184">
        <v>0.5</v>
      </c>
      <c r="AN184">
        <v>0</v>
      </c>
      <c r="AO184" t="s">
        <v>1494</v>
      </c>
      <c r="AP184" t="s">
        <v>1443</v>
      </c>
      <c r="AQ184" t="s">
        <v>1457</v>
      </c>
      <c r="AR184">
        <v>156.6</v>
      </c>
      <c r="AS184">
        <v>840</v>
      </c>
      <c r="AT184">
        <f>IF(SpaceTypesTable[[#This Row],[Service Water Heating Peak Flow Rate (gal/h)]]=0,"",SpaceTypesTable[[#This Row],[Service Water Heating Peak Flow Rate (gal/h)]]/SpaceTypesTable[[#This Row],[Service Water Heating Area (ft^2)]])</f>
        <v>0.18642857142857142</v>
      </c>
      <c r="AU184">
        <v>60</v>
      </c>
      <c r="AV184">
        <v>0.2</v>
      </c>
      <c r="AW184">
        <v>0.05</v>
      </c>
      <c r="AX184" t="s">
        <v>1540</v>
      </c>
      <c r="AY184">
        <v>0.59522763907256881</v>
      </c>
      <c r="AZ184">
        <v>500</v>
      </c>
      <c r="BA184">
        <v>0.33800000000000002</v>
      </c>
      <c r="BB184">
        <f>125/248.8</f>
        <v>0.502411575562701</v>
      </c>
      <c r="BC184">
        <f>AZ184*BB184/BA184/8.52</f>
        <v>87.231501160287834</v>
      </c>
      <c r="BD184">
        <f t="shared" si="25"/>
        <v>0.10384520097678836</v>
      </c>
      <c r="BE184" t="s">
        <v>1525</v>
      </c>
    </row>
    <row r="185" spans="1:57">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D185" s="60">
        <v>0.22320000000000001</v>
      </c>
      <c r="AE185" s="60" t="s">
        <v>1417</v>
      </c>
      <c r="AF185">
        <v>170</v>
      </c>
      <c r="AG185">
        <v>0</v>
      </c>
      <c r="AH185">
        <v>0.5</v>
      </c>
      <c r="AI185">
        <v>0</v>
      </c>
      <c r="AJ185" s="60" t="s">
        <v>1437</v>
      </c>
      <c r="AK185">
        <v>5.73</v>
      </c>
      <c r="AL185">
        <v>0</v>
      </c>
      <c r="AM185">
        <v>0.5</v>
      </c>
      <c r="AN185">
        <v>0</v>
      </c>
      <c r="AO185" s="60" t="s">
        <v>1494</v>
      </c>
      <c r="AP185" s="60" t="s">
        <v>1443</v>
      </c>
      <c r="AQ185" s="60" t="s">
        <v>1457</v>
      </c>
      <c r="AR185">
        <v>156.6</v>
      </c>
      <c r="AS185">
        <v>840</v>
      </c>
      <c r="AT185">
        <f>IF(SpaceTypesTable[[#This Row],[Service Water Heating Peak Flow Rate (gal/h)]]=0,"",SpaceTypesTable[[#This Row],[Service Water Heating Peak Flow Rate (gal/h)]]/SpaceTypesTable[[#This Row],[Service Water Heating Area (ft^2)]])</f>
        <v>0.18642857142857142</v>
      </c>
      <c r="AU185">
        <v>60</v>
      </c>
      <c r="AV185">
        <v>0.2</v>
      </c>
      <c r="AW185">
        <v>0.05</v>
      </c>
      <c r="AX185" s="60" t="s">
        <v>1540</v>
      </c>
      <c r="AY185">
        <v>0.59522763907256881</v>
      </c>
      <c r="AZ185">
        <v>500</v>
      </c>
      <c r="BA185">
        <v>0.33800000000000002</v>
      </c>
      <c r="BB185">
        <f>125/248.8</f>
        <v>0.502411575562701</v>
      </c>
      <c r="BC185">
        <f>AZ185*BB185/BA185/8.52</f>
        <v>87.231501160287834</v>
      </c>
      <c r="BD185">
        <f t="shared" si="25"/>
        <v>0.10384520097678836</v>
      </c>
      <c r="BE185" s="60" t="s">
        <v>1525</v>
      </c>
    </row>
    <row r="186" spans="1:57">
      <c r="A186" t="s">
        <v>5213</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3151</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16.95</v>
      </c>
      <c r="Y186">
        <f>VLOOKUP(SpaceTypesTable[[#This Row],[Lookup]],VentilationStandardsTable[],7,FALSE)</f>
        <v>0</v>
      </c>
      <c r="Z186">
        <v>5</v>
      </c>
      <c r="AA186" t="s">
        <v>3153</v>
      </c>
      <c r="AB186" t="s">
        <v>3135</v>
      </c>
      <c r="AC186">
        <v>5.9499999999999997E-2</v>
      </c>
      <c r="AE186" t="s">
        <v>3186</v>
      </c>
      <c r="AF186">
        <v>511</v>
      </c>
      <c r="AG186">
        <v>0.1</v>
      </c>
      <c r="AH186">
        <v>0.2</v>
      </c>
      <c r="AI186">
        <v>0.7</v>
      </c>
      <c r="AJ186" t="s">
        <v>3196</v>
      </c>
      <c r="AK186">
        <v>47.22</v>
      </c>
      <c r="AL186">
        <v>0.2</v>
      </c>
      <c r="AM186">
        <v>0.5</v>
      </c>
      <c r="AN186">
        <v>0.1</v>
      </c>
      <c r="AO186" t="s">
        <v>3188</v>
      </c>
      <c r="AP186" t="s">
        <v>3180</v>
      </c>
      <c r="AQ186" t="s">
        <v>3157</v>
      </c>
      <c r="AR186">
        <v>133</v>
      </c>
      <c r="AS186">
        <v>1112</v>
      </c>
      <c r="AT186">
        <f>IF(SpaceTypesTable[[#This Row],[Service Water Heating Peak Flow Rate (gal/h)]]=0,"",SpaceTypesTable[[#This Row],[Service Water Heating Peak Flow Rate (gal/h)]]/SpaceTypesTable[[#This Row],[Service Water Heating Area (ft^2)]])</f>
        <v>0.1196043165467626</v>
      </c>
      <c r="AU186">
        <v>49</v>
      </c>
      <c r="AV186">
        <v>0.2</v>
      </c>
      <c r="AW186">
        <v>0.05</v>
      </c>
      <c r="AX186" t="s">
        <v>3154</v>
      </c>
      <c r="AY186">
        <v>0.7</v>
      </c>
      <c r="AZ186">
        <v>4000</v>
      </c>
      <c r="BA186">
        <v>0.33800000000000002</v>
      </c>
      <c r="BB186">
        <v>0.502411575562701</v>
      </c>
      <c r="BC186">
        <v>697.85200928230267</v>
      </c>
      <c r="BD186">
        <f t="shared" si="25"/>
        <v>0.12212410162440296</v>
      </c>
      <c r="BE186" t="s">
        <v>3189</v>
      </c>
    </row>
    <row r="187" spans="1:57">
      <c r="A187" t="s">
        <v>1557</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3151</v>
      </c>
      <c r="S187" t="s">
        <v>109</v>
      </c>
      <c r="T187" t="s">
        <v>18</v>
      </c>
      <c r="U187" t="s">
        <v>1576</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3153</v>
      </c>
      <c r="AB187" s="60" t="s">
        <v>3135</v>
      </c>
      <c r="AC187">
        <v>4.4600000000000001E-2</v>
      </c>
      <c r="AE187" s="60" t="s">
        <v>3186</v>
      </c>
      <c r="AF187">
        <v>373.8</v>
      </c>
      <c r="AG187">
        <v>0.1</v>
      </c>
      <c r="AH187">
        <v>0.2</v>
      </c>
      <c r="AI187">
        <v>0.7</v>
      </c>
      <c r="AJ187" s="60" t="s">
        <v>3196</v>
      </c>
      <c r="AK187">
        <v>24.16</v>
      </c>
      <c r="AL187">
        <v>0.2</v>
      </c>
      <c r="AM187">
        <v>0.5</v>
      </c>
      <c r="AN187">
        <v>0.1</v>
      </c>
      <c r="AO187" s="60" t="s">
        <v>3188</v>
      </c>
      <c r="AP187" s="60" t="s">
        <v>3180</v>
      </c>
      <c r="AQ187" s="60" t="s">
        <v>3157</v>
      </c>
      <c r="AR187">
        <v>133</v>
      </c>
      <c r="AS187">
        <v>1112</v>
      </c>
      <c r="AT187">
        <f>IF(SpaceTypesTable[[#This Row],[Service Water Heating Peak Flow Rate (gal/h)]]=0,"",SpaceTypesTable[[#This Row],[Service Water Heating Peak Flow Rate (gal/h)]]/SpaceTypesTable[[#This Row],[Service Water Heating Area (ft^2)]])</f>
        <v>0.1196043165467626</v>
      </c>
      <c r="AU187">
        <v>49</v>
      </c>
      <c r="AV187">
        <v>0.2</v>
      </c>
      <c r="AW187">
        <v>0.05</v>
      </c>
      <c r="AX187" s="60" t="s">
        <v>3154</v>
      </c>
      <c r="AY187">
        <v>0.7</v>
      </c>
      <c r="AZ187">
        <v>4000</v>
      </c>
      <c r="BA187">
        <v>0.33800000000000002</v>
      </c>
      <c r="BB187">
        <v>0.502411575562701</v>
      </c>
      <c r="BC187">
        <v>697.85200928230267</v>
      </c>
      <c r="BD187">
        <f t="shared" si="25"/>
        <v>0.12212410162440296</v>
      </c>
      <c r="BE187" s="60" t="s">
        <v>3189</v>
      </c>
    </row>
    <row r="188" spans="1:57">
      <c r="A188" t="s">
        <v>1618</v>
      </c>
      <c r="B188" t="s">
        <v>259</v>
      </c>
      <c r="C188" t="s">
        <v>267</v>
      </c>
      <c r="D188" t="s">
        <v>276</v>
      </c>
      <c r="E188" t="s">
        <v>456</v>
      </c>
      <c r="F188" t="s">
        <v>1600</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3151</v>
      </c>
      <c r="S188" t="s">
        <v>110</v>
      </c>
      <c r="T188" t="s">
        <v>18</v>
      </c>
      <c r="U188" t="s">
        <v>1576</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3153</v>
      </c>
      <c r="AB188" t="s">
        <v>3135</v>
      </c>
      <c r="AC188">
        <v>4.4600000000000001E-2</v>
      </c>
      <c r="AE188" t="s">
        <v>3186</v>
      </c>
      <c r="AF188">
        <v>373.8</v>
      </c>
      <c r="AG188">
        <v>0.1</v>
      </c>
      <c r="AH188">
        <v>0.2</v>
      </c>
      <c r="AI188">
        <v>0.7</v>
      </c>
      <c r="AJ188" t="s">
        <v>3196</v>
      </c>
      <c r="AK188">
        <v>24.16</v>
      </c>
      <c r="AL188">
        <v>0.2</v>
      </c>
      <c r="AM188">
        <v>0.5</v>
      </c>
      <c r="AN188">
        <v>0.1</v>
      </c>
      <c r="AO188" t="s">
        <v>3188</v>
      </c>
      <c r="AP188" t="s">
        <v>3180</v>
      </c>
      <c r="AQ188" t="s">
        <v>3157</v>
      </c>
      <c r="AR188">
        <v>133</v>
      </c>
      <c r="AS188">
        <v>1112</v>
      </c>
      <c r="AT188">
        <v>0.1196043165467626</v>
      </c>
      <c r="AU188">
        <v>49</v>
      </c>
      <c r="AV188">
        <v>0.2</v>
      </c>
      <c r="AW188">
        <v>0.05</v>
      </c>
      <c r="AX188" t="s">
        <v>3154</v>
      </c>
      <c r="AY188">
        <v>0.7</v>
      </c>
      <c r="AZ188">
        <v>4000</v>
      </c>
      <c r="BA188">
        <v>0.33800000000000002</v>
      </c>
      <c r="BB188">
        <v>0.502411575562701</v>
      </c>
      <c r="BC188">
        <v>697.85200928230267</v>
      </c>
      <c r="BD188">
        <v>0.12212410162440296</v>
      </c>
      <c r="BE188" t="s">
        <v>3189</v>
      </c>
    </row>
    <row r="189" spans="1:57">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16.95</v>
      </c>
      <c r="Y189">
        <f>VLOOKUP(SpaceTypesTable[[#This Row],[Lookup]],VentilationStandardsTable[],7,FALSE)</f>
        <v>0</v>
      </c>
      <c r="Z189">
        <v>5</v>
      </c>
      <c r="AA189" t="s">
        <v>1407</v>
      </c>
      <c r="AB189" t="s">
        <v>1408</v>
      </c>
      <c r="AD189" s="60">
        <v>0.22320000000000001</v>
      </c>
      <c r="AE189" t="s">
        <v>1417</v>
      </c>
      <c r="AF189">
        <v>511</v>
      </c>
      <c r="AG189">
        <v>0.1</v>
      </c>
      <c r="AH189">
        <v>0.2</v>
      </c>
      <c r="AI189">
        <v>0.7</v>
      </c>
      <c r="AJ189" t="s">
        <v>1436</v>
      </c>
      <c r="AK189">
        <v>47.22</v>
      </c>
      <c r="AL189">
        <v>0.2</v>
      </c>
      <c r="AM189">
        <v>0.5</v>
      </c>
      <c r="AN189">
        <v>0.1</v>
      </c>
      <c r="AO189" t="s">
        <v>1505</v>
      </c>
      <c r="AP189" t="s">
        <v>1547</v>
      </c>
      <c r="AQ189" t="s">
        <v>1548</v>
      </c>
      <c r="AR189">
        <v>133</v>
      </c>
      <c r="AS189">
        <v>1112</v>
      </c>
      <c r="AT189">
        <f>IF(SpaceTypesTable[[#This Row],[Service Water Heating Peak Flow Rate (gal/h)]]=0,"",SpaceTypesTable[[#This Row],[Service Water Heating Peak Flow Rate (gal/h)]]/SpaceTypesTable[[#This Row],[Service Water Heating Area (ft^2)]])</f>
        <v>0.1196043165467626</v>
      </c>
      <c r="AU189">
        <v>49</v>
      </c>
      <c r="AV189">
        <v>0.2</v>
      </c>
      <c r="AW189">
        <v>0.05</v>
      </c>
      <c r="AX189" t="s">
        <v>1539</v>
      </c>
      <c r="AY189">
        <v>0.7</v>
      </c>
      <c r="AZ189">
        <v>4000</v>
      </c>
      <c r="BA189">
        <v>0.33800000000000002</v>
      </c>
      <c r="BB189">
        <v>0.502411575562701</v>
      </c>
      <c r="BC189">
        <v>697.85200928230267</v>
      </c>
      <c r="BD189">
        <f t="shared" ref="BD189:BD194" si="26">IF(ISBLANK(BC189),"",BC189/(AZ189/AY189))</f>
        <v>0.12212410162440296</v>
      </c>
      <c r="BE189" t="s">
        <v>1506</v>
      </c>
    </row>
    <row r="190" spans="1:57">
      <c r="A190" t="s">
        <v>1556</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16.95</v>
      </c>
      <c r="Y190">
        <f>VLOOKUP(SpaceTypesTable[[#This Row],[Lookup]],VentilationStandardsTable[],7,FALSE)</f>
        <v>0</v>
      </c>
      <c r="Z190">
        <v>5</v>
      </c>
      <c r="AA190" t="s">
        <v>1407</v>
      </c>
      <c r="AB190" t="s">
        <v>1408</v>
      </c>
      <c r="AC190">
        <v>5.9499999999999997E-2</v>
      </c>
      <c r="AE190" t="s">
        <v>1417</v>
      </c>
      <c r="AF190">
        <v>373.8</v>
      </c>
      <c r="AG190">
        <v>0.1</v>
      </c>
      <c r="AH190">
        <v>0.2</v>
      </c>
      <c r="AI190">
        <v>0.7</v>
      </c>
      <c r="AJ190" t="s">
        <v>1436</v>
      </c>
      <c r="AK190">
        <v>24.16</v>
      </c>
      <c r="AL190">
        <v>0.2</v>
      </c>
      <c r="AM190">
        <v>0.5</v>
      </c>
      <c r="AN190">
        <v>0.1</v>
      </c>
      <c r="AO190" t="s">
        <v>1505</v>
      </c>
      <c r="AP190" t="s">
        <v>1547</v>
      </c>
      <c r="AQ190" t="s">
        <v>1548</v>
      </c>
      <c r="AR190">
        <v>133</v>
      </c>
      <c r="AS190">
        <v>1112</v>
      </c>
      <c r="AT190">
        <f>IF(SpaceTypesTable[[#This Row],[Service Water Heating Peak Flow Rate (gal/h)]]=0,"",SpaceTypesTable[[#This Row],[Service Water Heating Peak Flow Rate (gal/h)]]/SpaceTypesTable[[#This Row],[Service Water Heating Area (ft^2)]])</f>
        <v>0.1196043165467626</v>
      </c>
      <c r="AU190">
        <v>49</v>
      </c>
      <c r="AV190">
        <v>0.2</v>
      </c>
      <c r="AW190">
        <v>0.05</v>
      </c>
      <c r="AX190" t="s">
        <v>1539</v>
      </c>
      <c r="AY190">
        <v>0.7</v>
      </c>
      <c r="AZ190">
        <v>4000</v>
      </c>
      <c r="BA190">
        <v>0.33800000000000002</v>
      </c>
      <c r="BB190">
        <v>0.502411575562701</v>
      </c>
      <c r="BC190">
        <v>697.85200928230267</v>
      </c>
      <c r="BD190">
        <f t="shared" si="26"/>
        <v>0.12212410162440296</v>
      </c>
      <c r="BE190" t="s">
        <v>1506</v>
      </c>
    </row>
    <row r="191" spans="1:57">
      <c r="A191" t="s">
        <v>1556</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16.95</v>
      </c>
      <c r="Y191">
        <f>VLOOKUP(SpaceTypesTable[[#This Row],[Lookup]],VentilationStandardsTable[],7,FALSE)</f>
        <v>0</v>
      </c>
      <c r="Z191">
        <v>5</v>
      </c>
      <c r="AA191" s="60" t="s">
        <v>1407</v>
      </c>
      <c r="AB191" s="60" t="s">
        <v>1408</v>
      </c>
      <c r="AC191">
        <v>4.4600000000000001E-2</v>
      </c>
      <c r="AE191" s="60" t="s">
        <v>1417</v>
      </c>
      <c r="AF191">
        <v>373.8</v>
      </c>
      <c r="AG191">
        <v>0.1</v>
      </c>
      <c r="AH191">
        <v>0.2</v>
      </c>
      <c r="AI191">
        <v>0.7</v>
      </c>
      <c r="AJ191" s="60" t="s">
        <v>1436</v>
      </c>
      <c r="AK191">
        <v>24.16</v>
      </c>
      <c r="AL191">
        <v>0.2</v>
      </c>
      <c r="AM191">
        <v>0.5</v>
      </c>
      <c r="AN191">
        <v>0.1</v>
      </c>
      <c r="AO191" s="60" t="s">
        <v>1505</v>
      </c>
      <c r="AP191" s="60" t="s">
        <v>1547</v>
      </c>
      <c r="AQ191" s="60" t="s">
        <v>1548</v>
      </c>
      <c r="AR191">
        <v>133</v>
      </c>
      <c r="AS191">
        <v>1112</v>
      </c>
      <c r="AT191">
        <f>IF(SpaceTypesTable[[#This Row],[Service Water Heating Peak Flow Rate (gal/h)]]=0,"",SpaceTypesTable[[#This Row],[Service Water Heating Peak Flow Rate (gal/h)]]/SpaceTypesTable[[#This Row],[Service Water Heating Area (ft^2)]])</f>
        <v>0.1196043165467626</v>
      </c>
      <c r="AU191">
        <v>49</v>
      </c>
      <c r="AV191">
        <v>0.2</v>
      </c>
      <c r="AW191">
        <v>0.05</v>
      </c>
      <c r="AX191" s="60" t="s">
        <v>1539</v>
      </c>
      <c r="AY191">
        <v>0.7</v>
      </c>
      <c r="AZ191">
        <v>4000</v>
      </c>
      <c r="BA191">
        <v>0.33800000000000002</v>
      </c>
      <c r="BB191">
        <v>0.502411575562701</v>
      </c>
      <c r="BC191">
        <v>697.85200928230267</v>
      </c>
      <c r="BD191">
        <f t="shared" si="26"/>
        <v>0.12212410162440296</v>
      </c>
      <c r="BE191" s="60" t="s">
        <v>1506</v>
      </c>
    </row>
    <row r="192" spans="1:57">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16.95</v>
      </c>
      <c r="Y192">
        <f>VLOOKUP(SpaceTypesTable[[#This Row],[Lookup]],VentilationStandardsTable[],7,FALSE)</f>
        <v>0</v>
      </c>
      <c r="Z192" s="60">
        <v>5</v>
      </c>
      <c r="AA192" t="s">
        <v>1407</v>
      </c>
      <c r="AB192" t="s">
        <v>1408</v>
      </c>
      <c r="AC192" s="60"/>
      <c r="AD192" s="60">
        <v>0.22320000000000001</v>
      </c>
      <c r="AE192" s="60" t="s">
        <v>1417</v>
      </c>
      <c r="AF192" s="60">
        <v>511</v>
      </c>
      <c r="AG192" s="60">
        <v>0.1</v>
      </c>
      <c r="AH192" s="60">
        <v>0.2</v>
      </c>
      <c r="AI192" s="60">
        <v>0.7</v>
      </c>
      <c r="AJ192" s="60" t="s">
        <v>1436</v>
      </c>
      <c r="AK192" s="60">
        <v>47.22</v>
      </c>
      <c r="AL192" s="60">
        <v>0.2</v>
      </c>
      <c r="AM192" s="60">
        <v>0.5</v>
      </c>
      <c r="AN192" s="60">
        <v>0.1</v>
      </c>
      <c r="AO192" t="s">
        <v>1505</v>
      </c>
      <c r="AP192" t="s">
        <v>1547</v>
      </c>
      <c r="AQ192" t="s">
        <v>1548</v>
      </c>
      <c r="AR192" s="60">
        <v>133</v>
      </c>
      <c r="AS192" s="60">
        <v>1112</v>
      </c>
      <c r="AT192" s="60">
        <f>IF(SpaceTypesTable[[#This Row],[Service Water Heating Peak Flow Rate (gal/h)]]=0,"",SpaceTypesTable[[#This Row],[Service Water Heating Peak Flow Rate (gal/h)]]/SpaceTypesTable[[#This Row],[Service Water Heating Area (ft^2)]])</f>
        <v>0.1196043165467626</v>
      </c>
      <c r="AU192" s="60">
        <v>49</v>
      </c>
      <c r="AV192" s="60">
        <v>0.2</v>
      </c>
      <c r="AW192" s="60">
        <v>0.05</v>
      </c>
      <c r="AX192" s="60" t="s">
        <v>1539</v>
      </c>
      <c r="AY192" s="60">
        <v>0.7</v>
      </c>
      <c r="AZ192" s="60">
        <v>4000</v>
      </c>
      <c r="BA192" s="60">
        <v>0.33800000000000002</v>
      </c>
      <c r="BB192" s="60">
        <v>0.502411575562701</v>
      </c>
      <c r="BC192" s="60">
        <v>697.85200928230267</v>
      </c>
      <c r="BD192" s="60">
        <f t="shared" si="26"/>
        <v>0.12212410162440296</v>
      </c>
      <c r="BE192" s="60" t="s">
        <v>1506</v>
      </c>
    </row>
    <row r="193" spans="1:57">
      <c r="A193" s="60" t="s">
        <v>5213</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3149</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3176</v>
      </c>
      <c r="AB193" s="60" t="s">
        <v>3135</v>
      </c>
      <c r="AC193">
        <v>5.9499999999999997E-2</v>
      </c>
      <c r="AE193" s="60" t="s">
        <v>3186</v>
      </c>
      <c r="AG193" t="s">
        <v>440</v>
      </c>
      <c r="AH193" t="s">
        <v>440</v>
      </c>
      <c r="AI193" t="s">
        <v>440</v>
      </c>
      <c r="AJ193" s="60"/>
      <c r="AK193">
        <v>1.33</v>
      </c>
      <c r="AL193">
        <v>0</v>
      </c>
      <c r="AM193">
        <v>0.5</v>
      </c>
      <c r="AN193">
        <v>0</v>
      </c>
      <c r="AO193" s="60" t="s">
        <v>3175</v>
      </c>
      <c r="AP193" s="60" t="s">
        <v>3180</v>
      </c>
      <c r="AQ193" s="60" t="s">
        <v>3157</v>
      </c>
      <c r="AR193">
        <v>1.25</v>
      </c>
      <c r="AS193">
        <v>420</v>
      </c>
      <c r="AT193">
        <f>IF(SpaceTypesTable[[#This Row],[Service Water Heating Peak Flow Rate (gal/h)]]=0,"",SpaceTypesTable[[#This Row],[Service Water Heating Peak Flow Rate (gal/h)]]/SpaceTypesTable[[#This Row],[Service Water Heating Area (ft^2)]])</f>
        <v>2.976190476190476E-3</v>
      </c>
      <c r="AU193">
        <v>43.3</v>
      </c>
      <c r="AV193">
        <v>0.2</v>
      </c>
      <c r="AW193">
        <v>0.05</v>
      </c>
      <c r="AX193" s="60" t="s">
        <v>3177</v>
      </c>
      <c r="BD193" t="str">
        <f t="shared" si="26"/>
        <v/>
      </c>
      <c r="BE193" s="60"/>
    </row>
    <row r="194" spans="1:57">
      <c r="A194" s="60" t="s">
        <v>1557</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3149</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3176</v>
      </c>
      <c r="AB194" t="s">
        <v>3135</v>
      </c>
      <c r="AC194">
        <v>4.4600000000000001E-2</v>
      </c>
      <c r="AE194" t="s">
        <v>3186</v>
      </c>
      <c r="AG194" t="s">
        <v>440</v>
      </c>
      <c r="AH194" t="s">
        <v>440</v>
      </c>
      <c r="AI194" t="s">
        <v>440</v>
      </c>
      <c r="AK194">
        <v>0.68</v>
      </c>
      <c r="AL194">
        <v>0</v>
      </c>
      <c r="AM194">
        <v>0.5</v>
      </c>
      <c r="AN194">
        <v>0</v>
      </c>
      <c r="AO194" t="s">
        <v>3175</v>
      </c>
      <c r="AP194" t="s">
        <v>3180</v>
      </c>
      <c r="AQ194" t="s">
        <v>3157</v>
      </c>
      <c r="AR194">
        <v>1.25</v>
      </c>
      <c r="AS194">
        <v>420</v>
      </c>
      <c r="AT194">
        <f>IF(SpaceTypesTable[[#This Row],[Service Water Heating Peak Flow Rate (gal/h)]]=0,"",SpaceTypesTable[[#This Row],[Service Water Heating Peak Flow Rate (gal/h)]]/SpaceTypesTable[[#This Row],[Service Water Heating Area (ft^2)]])</f>
        <v>2.976190476190476E-3</v>
      </c>
      <c r="AU194">
        <v>43.3</v>
      </c>
      <c r="AV194">
        <v>0.2</v>
      </c>
      <c r="AW194">
        <v>0.05</v>
      </c>
      <c r="AX194" t="s">
        <v>3177</v>
      </c>
      <c r="BD194" t="str">
        <f t="shared" si="26"/>
        <v/>
      </c>
    </row>
    <row r="195" spans="1:57">
      <c r="A195" s="60" t="s">
        <v>1618</v>
      </c>
      <c r="B195" s="60" t="s">
        <v>259</v>
      </c>
      <c r="C195" s="60" t="s">
        <v>267</v>
      </c>
      <c r="D195" s="60" t="s">
        <v>305</v>
      </c>
      <c r="E195" t="s">
        <v>460</v>
      </c>
      <c r="F195" t="s">
        <v>1600</v>
      </c>
      <c r="G195" t="s">
        <v>1837</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3149</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3176</v>
      </c>
      <c r="AB195" t="s">
        <v>3135</v>
      </c>
      <c r="AC195">
        <v>4.4600000000000001E-2</v>
      </c>
      <c r="AE195" t="s">
        <v>3186</v>
      </c>
      <c r="AG195" t="s">
        <v>440</v>
      </c>
      <c r="AH195" t="s">
        <v>440</v>
      </c>
      <c r="AI195" t="s">
        <v>440</v>
      </c>
      <c r="AK195">
        <v>0.68</v>
      </c>
      <c r="AL195">
        <v>0</v>
      </c>
      <c r="AM195">
        <v>0.5</v>
      </c>
      <c r="AN195">
        <v>0</v>
      </c>
      <c r="AO195" t="s">
        <v>3175</v>
      </c>
      <c r="AP195" t="s">
        <v>3180</v>
      </c>
      <c r="AQ195" t="s">
        <v>3157</v>
      </c>
      <c r="AR195">
        <v>1.25</v>
      </c>
      <c r="AS195">
        <v>420</v>
      </c>
      <c r="AT195">
        <v>2.976190476190476E-3</v>
      </c>
      <c r="AU195">
        <v>43.3</v>
      </c>
      <c r="AV195">
        <v>0.2</v>
      </c>
      <c r="AW195">
        <v>0.05</v>
      </c>
      <c r="AX195" t="s">
        <v>3177</v>
      </c>
      <c r="BD195" t="s">
        <v>440</v>
      </c>
    </row>
    <row r="196" spans="1:57">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D196" s="60">
        <v>0.22320000000000001</v>
      </c>
      <c r="AE196" t="s">
        <v>1417</v>
      </c>
      <c r="AG196" t="s">
        <v>440</v>
      </c>
      <c r="AH196" t="s">
        <v>440</v>
      </c>
      <c r="AI196" t="s">
        <v>440</v>
      </c>
      <c r="AK196">
        <v>1.33</v>
      </c>
      <c r="AL196">
        <v>0</v>
      </c>
      <c r="AM196">
        <v>0.5</v>
      </c>
      <c r="AN196">
        <v>0</v>
      </c>
      <c r="AO196" t="s">
        <v>1492</v>
      </c>
      <c r="AP196" t="s">
        <v>1545</v>
      </c>
      <c r="AQ196" t="s">
        <v>1546</v>
      </c>
      <c r="AR196">
        <v>1.25</v>
      </c>
      <c r="AS196">
        <v>420</v>
      </c>
      <c r="AT196">
        <f>IF(SpaceTypesTable[[#This Row],[Service Water Heating Peak Flow Rate (gal/h)]]=0,"",SpaceTypesTable[[#This Row],[Service Water Heating Peak Flow Rate (gal/h)]]/SpaceTypesTable[[#This Row],[Service Water Heating Area (ft^2)]])</f>
        <v>2.976190476190476E-3</v>
      </c>
      <c r="AU196">
        <v>43.3</v>
      </c>
      <c r="AV196">
        <v>0.2</v>
      </c>
      <c r="AW196">
        <v>0.05</v>
      </c>
      <c r="AX196" t="s">
        <v>1538</v>
      </c>
      <c r="BD196" t="str">
        <f t="shared" ref="BD196:BD205" si="27">IF(ISBLANK(BC196),"",BC196/(AZ196/AY196))</f>
        <v/>
      </c>
    </row>
    <row r="197" spans="1:57">
      <c r="A197" t="s">
        <v>1556</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E197" s="60" t="s">
        <v>1417</v>
      </c>
      <c r="AG197" t="s">
        <v>440</v>
      </c>
      <c r="AH197" t="s">
        <v>440</v>
      </c>
      <c r="AI197" t="s">
        <v>440</v>
      </c>
      <c r="AK197">
        <v>0.68</v>
      </c>
      <c r="AL197">
        <v>0</v>
      </c>
      <c r="AM197">
        <v>0.5</v>
      </c>
      <c r="AN197">
        <v>0</v>
      </c>
      <c r="AO197" s="60" t="s">
        <v>1492</v>
      </c>
      <c r="AP197" s="60" t="s">
        <v>1545</v>
      </c>
      <c r="AQ197" s="60" t="s">
        <v>1546</v>
      </c>
      <c r="AR197">
        <v>1.25</v>
      </c>
      <c r="AS197">
        <v>420</v>
      </c>
      <c r="AT197">
        <f>IF(SpaceTypesTable[[#This Row],[Service Water Heating Peak Flow Rate (gal/h)]]=0,"",SpaceTypesTable[[#This Row],[Service Water Heating Peak Flow Rate (gal/h)]]/SpaceTypesTable[[#This Row],[Service Water Heating Area (ft^2)]])</f>
        <v>2.976190476190476E-3</v>
      </c>
      <c r="AU197">
        <v>43.3</v>
      </c>
      <c r="AV197">
        <v>0.2</v>
      </c>
      <c r="AW197">
        <v>0.05</v>
      </c>
      <c r="AX197" t="s">
        <v>1538</v>
      </c>
      <c r="BD197" t="str">
        <f t="shared" si="27"/>
        <v/>
      </c>
    </row>
    <row r="198" spans="1:57">
      <c r="A198" t="s">
        <v>1556</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E198" s="60" t="s">
        <v>1417</v>
      </c>
      <c r="AG198" t="s">
        <v>440</v>
      </c>
      <c r="AH198" t="s">
        <v>440</v>
      </c>
      <c r="AI198" t="s">
        <v>440</v>
      </c>
      <c r="AK198">
        <v>0.68</v>
      </c>
      <c r="AL198">
        <v>0</v>
      </c>
      <c r="AM198">
        <v>0.5</v>
      </c>
      <c r="AN198">
        <v>0</v>
      </c>
      <c r="AO198" s="60" t="s">
        <v>1492</v>
      </c>
      <c r="AP198" s="60" t="s">
        <v>1545</v>
      </c>
      <c r="AQ198" s="60" t="s">
        <v>1546</v>
      </c>
      <c r="AR198">
        <v>1.25</v>
      </c>
      <c r="AS198">
        <v>420</v>
      </c>
      <c r="AT198">
        <f>IF(SpaceTypesTable[[#This Row],[Service Water Heating Peak Flow Rate (gal/h)]]=0,"",SpaceTypesTable[[#This Row],[Service Water Heating Peak Flow Rate (gal/h)]]/SpaceTypesTable[[#This Row],[Service Water Heating Area (ft^2)]])</f>
        <v>2.976190476190476E-3</v>
      </c>
      <c r="AU198">
        <v>43.3</v>
      </c>
      <c r="AV198">
        <v>0.2</v>
      </c>
      <c r="AW198">
        <v>0.05</v>
      </c>
      <c r="AX198" t="s">
        <v>1538</v>
      </c>
      <c r="BD198" t="str">
        <f t="shared" si="27"/>
        <v/>
      </c>
    </row>
    <row r="199" spans="1:57">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D199" s="60">
        <v>0.22320000000000001</v>
      </c>
      <c r="AE199" t="s">
        <v>1417</v>
      </c>
      <c r="AG199" t="s">
        <v>440</v>
      </c>
      <c r="AH199" t="s">
        <v>440</v>
      </c>
      <c r="AI199" t="s">
        <v>440</v>
      </c>
      <c r="AK199">
        <v>1.33</v>
      </c>
      <c r="AL199">
        <v>0</v>
      </c>
      <c r="AM199">
        <v>0.5</v>
      </c>
      <c r="AN199">
        <v>0</v>
      </c>
      <c r="AO199" t="s">
        <v>1492</v>
      </c>
      <c r="AP199" t="s">
        <v>1545</v>
      </c>
      <c r="AQ199" t="s">
        <v>1546</v>
      </c>
      <c r="AR199">
        <v>1.25</v>
      </c>
      <c r="AS199">
        <v>420</v>
      </c>
      <c r="AT199">
        <f>IF(SpaceTypesTable[[#This Row],[Service Water Heating Peak Flow Rate (gal/h)]]=0,"",SpaceTypesTable[[#This Row],[Service Water Heating Peak Flow Rate (gal/h)]]/SpaceTypesTable[[#This Row],[Service Water Heating Area (ft^2)]])</f>
        <v>2.976190476190476E-3</v>
      </c>
      <c r="AU199">
        <v>43.3</v>
      </c>
      <c r="AV199">
        <v>0.2</v>
      </c>
      <c r="AW199">
        <v>0.05</v>
      </c>
      <c r="AX199" t="s">
        <v>1538</v>
      </c>
      <c r="BD199" t="str">
        <f t="shared" si="27"/>
        <v/>
      </c>
    </row>
    <row r="200" spans="1:57">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D200" s="60">
        <v>0.22320000000000001</v>
      </c>
      <c r="AE200" s="60" t="s">
        <v>1417</v>
      </c>
      <c r="AG200" t="s">
        <v>440</v>
      </c>
      <c r="AH200" t="s">
        <v>440</v>
      </c>
      <c r="AI200" t="s">
        <v>440</v>
      </c>
      <c r="AK200">
        <v>0</v>
      </c>
      <c r="AL200">
        <v>0</v>
      </c>
      <c r="AM200">
        <v>0.5</v>
      </c>
      <c r="AN200">
        <v>0</v>
      </c>
      <c r="AO200" s="60" t="s">
        <v>1476</v>
      </c>
      <c r="AP200" s="60" t="s">
        <v>1544</v>
      </c>
      <c r="AQ200" s="60" t="s">
        <v>1553</v>
      </c>
      <c r="AT200" t="str">
        <f>IF(SpaceTypesTable[[#This Row],[Service Water Heating Peak Flow Rate (gal/h)]]=0,"",SpaceTypesTable[[#This Row],[Service Water Heating Peak Flow Rate (gal/h)]]/SpaceTypesTable[[#This Row],[Service Water Heating Area (ft^2)]])</f>
        <v/>
      </c>
      <c r="BD200" t="str">
        <f t="shared" si="27"/>
        <v/>
      </c>
    </row>
    <row r="201" spans="1:57">
      <c r="A201" t="s">
        <v>1556</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E201" t="s">
        <v>1417</v>
      </c>
      <c r="AG201" t="s">
        <v>440</v>
      </c>
      <c r="AH201" t="s">
        <v>440</v>
      </c>
      <c r="AI201" t="s">
        <v>440</v>
      </c>
      <c r="AK201">
        <v>0</v>
      </c>
      <c r="AL201">
        <v>0</v>
      </c>
      <c r="AM201">
        <v>0.5</v>
      </c>
      <c r="AN201">
        <v>0</v>
      </c>
      <c r="AO201" t="s">
        <v>1476</v>
      </c>
      <c r="AP201" t="s">
        <v>1544</v>
      </c>
      <c r="AQ201" t="s">
        <v>1553</v>
      </c>
      <c r="AT201" t="str">
        <f>IF(SpaceTypesTable[[#This Row],[Service Water Heating Peak Flow Rate (gal/h)]]=0,"",SpaceTypesTable[[#This Row],[Service Water Heating Peak Flow Rate (gal/h)]]/SpaceTypesTable[[#This Row],[Service Water Heating Area (ft^2)]])</f>
        <v/>
      </c>
      <c r="BD201" t="str">
        <f t="shared" si="27"/>
        <v/>
      </c>
    </row>
    <row r="202" spans="1:57">
      <c r="A202" t="s">
        <v>1556</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E202" t="s">
        <v>1417</v>
      </c>
      <c r="AG202" t="s">
        <v>440</v>
      </c>
      <c r="AH202" t="s">
        <v>440</v>
      </c>
      <c r="AI202" t="s">
        <v>440</v>
      </c>
      <c r="AK202">
        <v>0</v>
      </c>
      <c r="AL202">
        <v>0</v>
      </c>
      <c r="AM202">
        <v>0.5</v>
      </c>
      <c r="AN202">
        <v>0</v>
      </c>
      <c r="AO202" t="s">
        <v>1476</v>
      </c>
      <c r="AP202" t="s">
        <v>1544</v>
      </c>
      <c r="AQ202" t="s">
        <v>1553</v>
      </c>
      <c r="AT202" t="str">
        <f>IF(SpaceTypesTable[[#This Row],[Service Water Heating Peak Flow Rate (gal/h)]]=0,"",SpaceTypesTable[[#This Row],[Service Water Heating Peak Flow Rate (gal/h)]]/SpaceTypesTable[[#This Row],[Service Water Heating Area (ft^2)]])</f>
        <v/>
      </c>
      <c r="BD202" t="str">
        <f t="shared" si="27"/>
        <v/>
      </c>
    </row>
    <row r="203" spans="1:57">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D203" s="60">
        <v>0.22320000000000001</v>
      </c>
      <c r="AE203" t="s">
        <v>1417</v>
      </c>
      <c r="AG203" t="s">
        <v>440</v>
      </c>
      <c r="AH203" t="s">
        <v>440</v>
      </c>
      <c r="AI203" t="s">
        <v>440</v>
      </c>
      <c r="AK203">
        <v>0</v>
      </c>
      <c r="AL203">
        <v>0</v>
      </c>
      <c r="AM203">
        <v>0.5</v>
      </c>
      <c r="AN203">
        <v>0</v>
      </c>
      <c r="AO203" t="s">
        <v>1476</v>
      </c>
      <c r="AP203" t="s">
        <v>1544</v>
      </c>
      <c r="AQ203" t="s">
        <v>1553</v>
      </c>
      <c r="AT203" t="str">
        <f>IF(SpaceTypesTable[[#This Row],[Service Water Heating Peak Flow Rate (gal/h)]]=0,"",SpaceTypesTable[[#This Row],[Service Water Heating Peak Flow Rate (gal/h)]]/SpaceTypesTable[[#This Row],[Service Water Heating Area (ft^2)]])</f>
        <v/>
      </c>
      <c r="BD203" t="str">
        <f t="shared" si="27"/>
        <v/>
      </c>
    </row>
    <row r="204" spans="1:57">
      <c r="A204" t="s">
        <v>5213</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3148</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3153</v>
      </c>
      <c r="AB204" s="60" t="s">
        <v>3135</v>
      </c>
      <c r="AC204">
        <v>5.9499999999999997E-2</v>
      </c>
      <c r="AE204" s="60" t="s">
        <v>3186</v>
      </c>
      <c r="AG204" t="s">
        <v>440</v>
      </c>
      <c r="AH204" t="s">
        <v>440</v>
      </c>
      <c r="AI204" t="s">
        <v>440</v>
      </c>
      <c r="AK204">
        <v>0</v>
      </c>
      <c r="AL204">
        <v>0</v>
      </c>
      <c r="AM204">
        <v>0.5</v>
      </c>
      <c r="AN204">
        <v>0</v>
      </c>
      <c r="AO204" s="60" t="s">
        <v>3147</v>
      </c>
      <c r="AP204" s="60" t="s">
        <v>3180</v>
      </c>
      <c r="AQ204" s="60" t="s">
        <v>3157</v>
      </c>
      <c r="AT204" t="str">
        <f>IF(SpaceTypesTable[[#This Row],[Service Water Heating Peak Flow Rate (gal/h)]]=0,"",SpaceTypesTable[[#This Row],[Service Water Heating Peak Flow Rate (gal/h)]]/SpaceTypesTable[[#This Row],[Service Water Heating Area (ft^2)]])</f>
        <v/>
      </c>
      <c r="BD204" t="str">
        <f t="shared" si="27"/>
        <v/>
      </c>
    </row>
    <row r="205" spans="1:57">
      <c r="A205" t="s">
        <v>1557</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3148</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3153</v>
      </c>
      <c r="AB205" s="60" t="s">
        <v>3135</v>
      </c>
      <c r="AC205">
        <v>4.4600000000000001E-2</v>
      </c>
      <c r="AE205" s="60" t="s">
        <v>3186</v>
      </c>
      <c r="AG205" t="s">
        <v>440</v>
      </c>
      <c r="AH205" t="s">
        <v>440</v>
      </c>
      <c r="AI205" t="s">
        <v>440</v>
      </c>
      <c r="AK205">
        <v>0</v>
      </c>
      <c r="AL205">
        <v>0</v>
      </c>
      <c r="AM205">
        <v>0.5</v>
      </c>
      <c r="AN205">
        <v>0</v>
      </c>
      <c r="AO205" s="60" t="s">
        <v>3147</v>
      </c>
      <c r="AP205" s="60" t="s">
        <v>3180</v>
      </c>
      <c r="AQ205" s="60" t="s">
        <v>3157</v>
      </c>
      <c r="AT205" t="str">
        <f>IF(SpaceTypesTable[[#This Row],[Service Water Heating Peak Flow Rate (gal/h)]]=0,"",SpaceTypesTable[[#This Row],[Service Water Heating Peak Flow Rate (gal/h)]]/SpaceTypesTable[[#This Row],[Service Water Heating Area (ft^2)]])</f>
        <v/>
      </c>
      <c r="BD205" t="str">
        <f t="shared" si="27"/>
        <v/>
      </c>
    </row>
    <row r="206" spans="1:57">
      <c r="A206" t="s">
        <v>1618</v>
      </c>
      <c r="B206" t="s">
        <v>259</v>
      </c>
      <c r="C206" t="s">
        <v>267</v>
      </c>
      <c r="D206" t="s">
        <v>273</v>
      </c>
      <c r="E206" t="s">
        <v>457</v>
      </c>
      <c r="F206" t="s">
        <v>1600</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3148</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3153</v>
      </c>
      <c r="AB206" s="60" t="s">
        <v>3135</v>
      </c>
      <c r="AC206">
        <v>4.4600000000000001E-2</v>
      </c>
      <c r="AE206" s="60" t="s">
        <v>3186</v>
      </c>
      <c r="AG206" t="s">
        <v>440</v>
      </c>
      <c r="AH206" t="s">
        <v>440</v>
      </c>
      <c r="AI206" t="s">
        <v>440</v>
      </c>
      <c r="AK206">
        <v>0</v>
      </c>
      <c r="AL206">
        <v>0</v>
      </c>
      <c r="AM206">
        <v>0.5</v>
      </c>
      <c r="AN206">
        <v>0</v>
      </c>
      <c r="AO206" s="60" t="s">
        <v>3147</v>
      </c>
      <c r="AP206" s="60" t="s">
        <v>3180</v>
      </c>
      <c r="AQ206" s="60" t="s">
        <v>3157</v>
      </c>
      <c r="AT206" t="s">
        <v>440</v>
      </c>
      <c r="BD206" t="s">
        <v>440</v>
      </c>
    </row>
    <row r="207" spans="1:57">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21.2</v>
      </c>
      <c r="Y207">
        <f>VLOOKUP(SpaceTypesTable[[#This Row],[Lookup]],VentilationStandardsTable[],7,FALSE)</f>
        <v>0</v>
      </c>
      <c r="Z207">
        <v>67</v>
      </c>
      <c r="AA207" s="60" t="s">
        <v>1407</v>
      </c>
      <c r="AB207" s="60" t="s">
        <v>1408</v>
      </c>
      <c r="AD207" s="60">
        <v>0.22320000000000001</v>
      </c>
      <c r="AE207" s="60" t="s">
        <v>1417</v>
      </c>
      <c r="AG207" t="s">
        <v>440</v>
      </c>
      <c r="AH207" t="s">
        <v>440</v>
      </c>
      <c r="AI207" t="s">
        <v>440</v>
      </c>
      <c r="AK207">
        <v>0.5</v>
      </c>
      <c r="AL207">
        <v>0</v>
      </c>
      <c r="AM207">
        <v>0.5</v>
      </c>
      <c r="AN207">
        <v>0</v>
      </c>
      <c r="AO207" s="60" t="s">
        <v>1476</v>
      </c>
      <c r="AP207" s="60" t="s">
        <v>1443</v>
      </c>
      <c r="AQ207" s="60" t="s">
        <v>1457</v>
      </c>
      <c r="AT207" t="str">
        <f>IF(SpaceTypesTable[[#This Row],[Service Water Heating Peak Flow Rate (gal/h)]]=0,"",SpaceTypesTable[[#This Row],[Service Water Heating Peak Flow Rate (gal/h)]]/SpaceTypesTable[[#This Row],[Service Water Heating Area (ft^2)]])</f>
        <v/>
      </c>
      <c r="BD207" t="str">
        <f t="shared" ref="BD207:BD212" si="28">IF(ISBLANK(BC207),"",BC207/(AZ207/AY207))</f>
        <v/>
      </c>
    </row>
    <row r="208" spans="1:57">
      <c r="A208" t="s">
        <v>1556</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21.2</v>
      </c>
      <c r="Y208">
        <f>VLOOKUP(SpaceTypesTable[[#This Row],[Lookup]],VentilationStandardsTable[],7,FALSE)</f>
        <v>0</v>
      </c>
      <c r="Z208">
        <v>67</v>
      </c>
      <c r="AA208" t="s">
        <v>1407</v>
      </c>
      <c r="AB208" t="s">
        <v>1408</v>
      </c>
      <c r="AC208">
        <v>5.9499999999999997E-2</v>
      </c>
      <c r="AE208" t="s">
        <v>1417</v>
      </c>
      <c r="AG208" t="s">
        <v>440</v>
      </c>
      <c r="AH208" t="s">
        <v>440</v>
      </c>
      <c r="AI208" t="s">
        <v>440</v>
      </c>
      <c r="AK208">
        <v>0.26</v>
      </c>
      <c r="AL208">
        <v>0</v>
      </c>
      <c r="AM208">
        <v>0.5</v>
      </c>
      <c r="AN208">
        <v>0</v>
      </c>
      <c r="AO208" t="s">
        <v>1476</v>
      </c>
      <c r="AP208" t="s">
        <v>1443</v>
      </c>
      <c r="AQ208" t="s">
        <v>1457</v>
      </c>
      <c r="AT208" t="str">
        <f>IF(SpaceTypesTable[[#This Row],[Service Water Heating Peak Flow Rate (gal/h)]]=0,"",SpaceTypesTable[[#This Row],[Service Water Heating Peak Flow Rate (gal/h)]]/SpaceTypesTable[[#This Row],[Service Water Heating Area (ft^2)]])</f>
        <v/>
      </c>
      <c r="BD208" t="str">
        <f t="shared" si="28"/>
        <v/>
      </c>
    </row>
    <row r="209" spans="1:57">
      <c r="A209" t="s">
        <v>1556</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21.2</v>
      </c>
      <c r="Y209">
        <f>VLOOKUP(SpaceTypesTable[[#This Row],[Lookup]],VentilationStandardsTable[],7,FALSE)</f>
        <v>0</v>
      </c>
      <c r="Z209">
        <v>67</v>
      </c>
      <c r="AA209" s="60" t="s">
        <v>1407</v>
      </c>
      <c r="AB209" s="60" t="s">
        <v>1408</v>
      </c>
      <c r="AC209">
        <v>4.4600000000000001E-2</v>
      </c>
      <c r="AE209" s="60" t="s">
        <v>1417</v>
      </c>
      <c r="AG209" t="s">
        <v>440</v>
      </c>
      <c r="AH209" t="s">
        <v>440</v>
      </c>
      <c r="AI209" t="s">
        <v>440</v>
      </c>
      <c r="AK209">
        <v>0.26</v>
      </c>
      <c r="AL209">
        <v>0</v>
      </c>
      <c r="AM209">
        <v>0.5</v>
      </c>
      <c r="AN209">
        <v>0</v>
      </c>
      <c r="AO209" s="60" t="s">
        <v>1476</v>
      </c>
      <c r="AP209" s="60" t="s">
        <v>1443</v>
      </c>
      <c r="AQ209" s="60" t="s">
        <v>1457</v>
      </c>
      <c r="AT209" t="str">
        <f>IF(SpaceTypesTable[[#This Row],[Service Water Heating Peak Flow Rate (gal/h)]]=0,"",SpaceTypesTable[[#This Row],[Service Water Heating Peak Flow Rate (gal/h)]]/SpaceTypesTable[[#This Row],[Service Water Heating Area (ft^2)]])</f>
        <v/>
      </c>
      <c r="BD209" t="str">
        <f t="shared" si="28"/>
        <v/>
      </c>
    </row>
    <row r="210" spans="1:57">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21.2</v>
      </c>
      <c r="Y210">
        <f>VLOOKUP(SpaceTypesTable[[#This Row],[Lookup]],VentilationStandardsTable[],7,FALSE)</f>
        <v>0</v>
      </c>
      <c r="Z210">
        <v>67</v>
      </c>
      <c r="AA210" t="s">
        <v>1407</v>
      </c>
      <c r="AB210" t="s">
        <v>1408</v>
      </c>
      <c r="AD210" s="60">
        <v>0.22320000000000001</v>
      </c>
      <c r="AE210" t="s">
        <v>1417</v>
      </c>
      <c r="AG210" t="s">
        <v>440</v>
      </c>
      <c r="AH210" t="s">
        <v>440</v>
      </c>
      <c r="AI210" t="s">
        <v>440</v>
      </c>
      <c r="AK210">
        <v>0.5</v>
      </c>
      <c r="AL210">
        <v>0</v>
      </c>
      <c r="AM210">
        <v>0.5</v>
      </c>
      <c r="AN210">
        <v>0</v>
      </c>
      <c r="AO210" t="s">
        <v>1476</v>
      </c>
      <c r="AP210" t="s">
        <v>1443</v>
      </c>
      <c r="AQ210" t="s">
        <v>1457</v>
      </c>
      <c r="AT210" t="str">
        <f>IF(SpaceTypesTable[[#This Row],[Service Water Heating Peak Flow Rate (gal/h)]]=0,"",SpaceTypesTable[[#This Row],[Service Water Heating Peak Flow Rate (gal/h)]]/SpaceTypesTable[[#This Row],[Service Water Heating Area (ft^2)]])</f>
        <v/>
      </c>
      <c r="BD210" t="str">
        <f t="shared" si="28"/>
        <v/>
      </c>
    </row>
    <row r="211" spans="1:57">
      <c r="A211" t="s">
        <v>1557</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3151</v>
      </c>
      <c r="S211" t="s">
        <v>109</v>
      </c>
      <c r="T211" t="s">
        <v>18</v>
      </c>
      <c r="U211" t="s">
        <v>1576</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3153</v>
      </c>
      <c r="AB211" t="s">
        <v>3135</v>
      </c>
      <c r="AC211">
        <v>4.4600000000000001E-2</v>
      </c>
      <c r="AE211" t="s">
        <v>3186</v>
      </c>
      <c r="AG211" t="s">
        <v>440</v>
      </c>
      <c r="AH211" t="s">
        <v>440</v>
      </c>
      <c r="AI211" t="s">
        <v>440</v>
      </c>
      <c r="AK211">
        <v>0.26</v>
      </c>
      <c r="AL211">
        <v>0</v>
      </c>
      <c r="AM211">
        <v>0.5</v>
      </c>
      <c r="AN211">
        <v>0</v>
      </c>
      <c r="AO211" t="s">
        <v>3147</v>
      </c>
      <c r="AP211" t="s">
        <v>3180</v>
      </c>
      <c r="AQ211" t="s">
        <v>3157</v>
      </c>
      <c r="AT211" t="str">
        <f>IF(SpaceTypesTable[[#This Row],[Service Water Heating Peak Flow Rate (gal/h)]]=0,"",SpaceTypesTable[[#This Row],[Service Water Heating Peak Flow Rate (gal/h)]]/SpaceTypesTable[[#This Row],[Service Water Heating Area (ft^2)]])</f>
        <v/>
      </c>
      <c r="BD211" t="str">
        <f t="shared" si="28"/>
        <v/>
      </c>
    </row>
    <row r="212" spans="1:57">
      <c r="A212" s="60" t="s">
        <v>5213</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3151</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21.2</v>
      </c>
      <c r="Y212">
        <f>VLOOKUP(SpaceTypesTable[[#This Row],[Lookup]],VentilationStandardsTable[],7,FALSE)</f>
        <v>0</v>
      </c>
      <c r="Z212">
        <v>67</v>
      </c>
      <c r="AA212" t="s">
        <v>3153</v>
      </c>
      <c r="AB212" t="s">
        <v>3135</v>
      </c>
      <c r="AC212">
        <v>5.9499999999999997E-2</v>
      </c>
      <c r="AE212" t="s">
        <v>3186</v>
      </c>
      <c r="AG212" t="s">
        <v>440</v>
      </c>
      <c r="AH212" t="s">
        <v>440</v>
      </c>
      <c r="AI212" t="s">
        <v>440</v>
      </c>
      <c r="AK212">
        <v>0.5</v>
      </c>
      <c r="AL212">
        <v>0</v>
      </c>
      <c r="AM212">
        <v>0.5</v>
      </c>
      <c r="AN212">
        <v>0</v>
      </c>
      <c r="AO212" t="s">
        <v>3147</v>
      </c>
      <c r="AP212" t="s">
        <v>3180</v>
      </c>
      <c r="AQ212" t="s">
        <v>3157</v>
      </c>
      <c r="AT212" t="str">
        <f>IF(SpaceTypesTable[[#This Row],[Service Water Heating Peak Flow Rate (gal/h)]]=0,"",SpaceTypesTable[[#This Row],[Service Water Heating Peak Flow Rate (gal/h)]]/SpaceTypesTable[[#This Row],[Service Water Heating Area (ft^2)]])</f>
        <v/>
      </c>
      <c r="BD212" t="str">
        <f t="shared" si="28"/>
        <v/>
      </c>
    </row>
    <row r="213" spans="1:57">
      <c r="A213" s="60" t="s">
        <v>1618</v>
      </c>
      <c r="B213" t="s">
        <v>259</v>
      </c>
      <c r="C213" t="s">
        <v>267</v>
      </c>
      <c r="D213" t="s">
        <v>289</v>
      </c>
      <c r="E213" t="s">
        <v>455</v>
      </c>
      <c r="F213" t="s">
        <v>1600</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3591</v>
      </c>
      <c r="S213" t="s">
        <v>110</v>
      </c>
      <c r="T213" t="s">
        <v>18</v>
      </c>
      <c r="U213" t="s">
        <v>1576</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3153</v>
      </c>
      <c r="AB213" s="60" t="s">
        <v>3135</v>
      </c>
      <c r="AC213">
        <v>4.4600000000000001E-2</v>
      </c>
      <c r="AE213" s="60" t="s">
        <v>3186</v>
      </c>
      <c r="AG213" t="s">
        <v>440</v>
      </c>
      <c r="AH213" t="s">
        <v>440</v>
      </c>
      <c r="AI213" t="s">
        <v>440</v>
      </c>
      <c r="AK213">
        <v>0.26</v>
      </c>
      <c r="AL213">
        <v>0</v>
      </c>
      <c r="AM213">
        <v>0.5</v>
      </c>
      <c r="AN213">
        <v>0</v>
      </c>
      <c r="AO213" s="60" t="s">
        <v>3147</v>
      </c>
      <c r="AP213" s="60" t="s">
        <v>3180</v>
      </c>
      <c r="AQ213" s="60" t="s">
        <v>3157</v>
      </c>
      <c r="AT213" t="s">
        <v>440</v>
      </c>
      <c r="BD213" t="s">
        <v>440</v>
      </c>
    </row>
    <row r="214" spans="1:57">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D214" s="60">
        <v>0.22320000000000001</v>
      </c>
      <c r="AE214" s="60" t="s">
        <v>1417</v>
      </c>
      <c r="AG214" t="s">
        <v>440</v>
      </c>
      <c r="AH214" t="s">
        <v>440</v>
      </c>
      <c r="AI214" t="s">
        <v>440</v>
      </c>
      <c r="AK214">
        <v>6.3</v>
      </c>
      <c r="AL214">
        <v>0</v>
      </c>
      <c r="AM214">
        <v>0.5</v>
      </c>
      <c r="AN214">
        <v>0</v>
      </c>
      <c r="AO214" s="60" t="s">
        <v>1476</v>
      </c>
      <c r="AP214" s="60" t="s">
        <v>1443</v>
      </c>
      <c r="AQ214" s="60" t="s">
        <v>1457</v>
      </c>
      <c r="AT214" t="str">
        <f>IF(SpaceTypesTable[[#This Row],[Service Water Heating Peak Flow Rate (gal/h)]]=0,"",SpaceTypesTable[[#This Row],[Service Water Heating Peak Flow Rate (gal/h)]]/SpaceTypesTable[[#This Row],[Service Water Heating Area (ft^2)]])</f>
        <v/>
      </c>
      <c r="BD214" t="str">
        <f t="shared" ref="BD214:BD219" si="29">IF(ISBLANK(BC214),"",BC214/(AZ214/AY214))</f>
        <v/>
      </c>
    </row>
    <row r="215" spans="1:57">
      <c r="A215" s="60" t="s">
        <v>1556</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E215" t="s">
        <v>1417</v>
      </c>
      <c r="AG215" t="s">
        <v>440</v>
      </c>
      <c r="AH215" t="s">
        <v>440</v>
      </c>
      <c r="AI215" t="s">
        <v>440</v>
      </c>
      <c r="AK215">
        <v>3.0000000000000004</v>
      </c>
      <c r="AL215">
        <v>0</v>
      </c>
      <c r="AM215">
        <v>0.5</v>
      </c>
      <c r="AN215">
        <v>0</v>
      </c>
      <c r="AO215" t="s">
        <v>1476</v>
      </c>
      <c r="AP215" t="s">
        <v>1443</v>
      </c>
      <c r="AQ215" t="s">
        <v>1457</v>
      </c>
      <c r="AT215" t="str">
        <f>IF(SpaceTypesTable[[#This Row],[Service Water Heating Peak Flow Rate (gal/h)]]=0,"",SpaceTypesTable[[#This Row],[Service Water Heating Peak Flow Rate (gal/h)]]/SpaceTypesTable[[#This Row],[Service Water Heating Area (ft^2)]])</f>
        <v/>
      </c>
      <c r="BD215" t="str">
        <f t="shared" si="29"/>
        <v/>
      </c>
    </row>
    <row r="216" spans="1:57">
      <c r="A216" s="60" t="s">
        <v>1556</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E216" s="60" t="s">
        <v>1417</v>
      </c>
      <c r="AG216" t="s">
        <v>440</v>
      </c>
      <c r="AH216" t="s">
        <v>440</v>
      </c>
      <c r="AI216" t="s">
        <v>440</v>
      </c>
      <c r="AK216">
        <v>3.0000000000000004</v>
      </c>
      <c r="AL216">
        <v>0</v>
      </c>
      <c r="AM216">
        <v>0.5</v>
      </c>
      <c r="AN216">
        <v>0</v>
      </c>
      <c r="AO216" s="60" t="s">
        <v>1476</v>
      </c>
      <c r="AP216" s="60" t="s">
        <v>1443</v>
      </c>
      <c r="AQ216" s="60" t="s">
        <v>1457</v>
      </c>
      <c r="AT216" t="str">
        <f>IF(SpaceTypesTable[[#This Row],[Service Water Heating Peak Flow Rate (gal/h)]]=0,"",SpaceTypesTable[[#This Row],[Service Water Heating Peak Flow Rate (gal/h)]]/SpaceTypesTable[[#This Row],[Service Water Heating Area (ft^2)]])</f>
        <v/>
      </c>
      <c r="BD216" t="str">
        <f t="shared" si="29"/>
        <v/>
      </c>
    </row>
    <row r="217" spans="1:57">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D217" s="60">
        <v>0.22320000000000001</v>
      </c>
      <c r="AE217" t="s">
        <v>1417</v>
      </c>
      <c r="AG217" t="s">
        <v>440</v>
      </c>
      <c r="AH217" t="s">
        <v>440</v>
      </c>
      <c r="AI217" t="s">
        <v>440</v>
      </c>
      <c r="AK217">
        <v>6.3</v>
      </c>
      <c r="AL217">
        <v>0</v>
      </c>
      <c r="AM217">
        <v>0.5</v>
      </c>
      <c r="AN217">
        <v>0</v>
      </c>
      <c r="AO217" t="s">
        <v>1476</v>
      </c>
      <c r="AP217" t="s">
        <v>1443</v>
      </c>
      <c r="AQ217" t="s">
        <v>1457</v>
      </c>
      <c r="AT217" t="str">
        <f>IF(SpaceTypesTable[[#This Row],[Service Water Heating Peak Flow Rate (gal/h)]]=0,"",SpaceTypesTable[[#This Row],[Service Water Heating Peak Flow Rate (gal/h)]]/SpaceTypesTable[[#This Row],[Service Water Heating Area (ft^2)]])</f>
        <v/>
      </c>
      <c r="BD217" t="str">
        <f t="shared" si="29"/>
        <v/>
      </c>
    </row>
    <row r="218" spans="1:57">
      <c r="A218" s="60" t="s">
        <v>1557</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2943</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3208</v>
      </c>
      <c r="AB218" t="s">
        <v>3135</v>
      </c>
      <c r="AC218">
        <v>4.4600000000000001E-2</v>
      </c>
      <c r="AE218" t="s">
        <v>3186</v>
      </c>
      <c r="AG218" t="s">
        <v>440</v>
      </c>
      <c r="AH218" t="s">
        <v>440</v>
      </c>
      <c r="AI218" t="s">
        <v>440</v>
      </c>
      <c r="AK218">
        <v>3.0000000000000004</v>
      </c>
      <c r="AL218">
        <v>0</v>
      </c>
      <c r="AM218">
        <v>0.5</v>
      </c>
      <c r="AN218">
        <v>0</v>
      </c>
      <c r="AO218" t="s">
        <v>3147</v>
      </c>
      <c r="AP218" t="s">
        <v>3180</v>
      </c>
      <c r="AQ218" t="s">
        <v>3157</v>
      </c>
      <c r="AT218" t="str">
        <f>IF(SpaceTypesTable[[#This Row],[Service Water Heating Peak Flow Rate (gal/h)]]=0,"",SpaceTypesTable[[#This Row],[Service Water Heating Peak Flow Rate (gal/h)]]/SpaceTypesTable[[#This Row],[Service Water Heating Area (ft^2)]])</f>
        <v/>
      </c>
      <c r="BD218" t="str">
        <f t="shared" si="29"/>
        <v/>
      </c>
    </row>
    <row r="219" spans="1:57">
      <c r="A219" s="60" t="s">
        <v>5213</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2943</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3208</v>
      </c>
      <c r="AB219" t="s">
        <v>3135</v>
      </c>
      <c r="AC219">
        <v>5.9499999999999997E-2</v>
      </c>
      <c r="AE219" t="s">
        <v>3186</v>
      </c>
      <c r="AG219" t="s">
        <v>440</v>
      </c>
      <c r="AH219" t="s">
        <v>440</v>
      </c>
      <c r="AI219" t="s">
        <v>440</v>
      </c>
      <c r="AK219">
        <v>6.3</v>
      </c>
      <c r="AL219">
        <v>0</v>
      </c>
      <c r="AM219">
        <v>0.5</v>
      </c>
      <c r="AN219">
        <v>0</v>
      </c>
      <c r="AO219" t="s">
        <v>3147</v>
      </c>
      <c r="AP219" t="s">
        <v>3180</v>
      </c>
      <c r="AQ219" t="s">
        <v>3157</v>
      </c>
      <c r="AT219" t="str">
        <f>IF(SpaceTypesTable[[#This Row],[Service Water Heating Peak Flow Rate (gal/h)]]=0,"",SpaceTypesTable[[#This Row],[Service Water Heating Peak Flow Rate (gal/h)]]/SpaceTypesTable[[#This Row],[Service Water Heating Area (ft^2)]])</f>
        <v/>
      </c>
      <c r="BD219" t="str">
        <f t="shared" si="29"/>
        <v/>
      </c>
    </row>
    <row r="220" spans="1:57" s="39" customFormat="1">
      <c r="A220" s="60" t="s">
        <v>1618</v>
      </c>
      <c r="B220" s="60" t="s">
        <v>259</v>
      </c>
      <c r="C220" s="60" t="s">
        <v>267</v>
      </c>
      <c r="D220" s="60" t="s">
        <v>286</v>
      </c>
      <c r="E220" s="60" t="s">
        <v>465</v>
      </c>
      <c r="F220" s="60" t="s">
        <v>1600</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2943</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3208</v>
      </c>
      <c r="AB220" s="60" t="s">
        <v>3135</v>
      </c>
      <c r="AC220" s="60">
        <v>4.4600000000000001E-2</v>
      </c>
      <c r="AD220" s="60"/>
      <c r="AE220" s="60" t="s">
        <v>3186</v>
      </c>
      <c r="AF220" s="60"/>
      <c r="AG220" s="60" t="s">
        <v>440</v>
      </c>
      <c r="AH220" s="60" t="s">
        <v>440</v>
      </c>
      <c r="AI220" s="60" t="s">
        <v>440</v>
      </c>
      <c r="AJ220" s="60"/>
      <c r="AK220" s="60">
        <v>3.0000000000000004</v>
      </c>
      <c r="AL220" s="60">
        <v>0</v>
      </c>
      <c r="AM220" s="60">
        <v>0.5</v>
      </c>
      <c r="AN220" s="60">
        <v>0</v>
      </c>
      <c r="AO220" s="60" t="s">
        <v>3147</v>
      </c>
      <c r="AP220" s="60" t="s">
        <v>3180</v>
      </c>
      <c r="AQ220" s="60" t="s">
        <v>3157</v>
      </c>
      <c r="AR220" s="60"/>
      <c r="AS220" s="60"/>
      <c r="AT220" s="60" t="s">
        <v>440</v>
      </c>
      <c r="AU220" s="60"/>
      <c r="AV220" s="60"/>
      <c r="AW220" s="60"/>
      <c r="AX220" s="60"/>
      <c r="AY220" s="60"/>
      <c r="AZ220" s="60"/>
      <c r="BA220" s="60"/>
      <c r="BB220" s="60"/>
      <c r="BC220" s="60"/>
      <c r="BD220" s="60" t="s">
        <v>440</v>
      </c>
      <c r="BE220" s="60"/>
    </row>
    <row r="221" spans="1:57">
      <c r="A221" s="60" t="s">
        <v>5213</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2918</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21.2</v>
      </c>
      <c r="Y221">
        <f>VLOOKUP(SpaceTypesTable[[#This Row],[Lookup]],VentilationStandardsTable[],7,FALSE)</f>
        <v>0</v>
      </c>
      <c r="Z221">
        <v>2.11</v>
      </c>
      <c r="AA221" t="s">
        <v>2922</v>
      </c>
      <c r="AB221" t="s">
        <v>2888</v>
      </c>
      <c r="AC221">
        <v>5.9499999999999997E-2</v>
      </c>
      <c r="AE221" t="s">
        <v>2915</v>
      </c>
      <c r="AG221" t="s">
        <v>440</v>
      </c>
      <c r="AH221" t="s">
        <v>440</v>
      </c>
      <c r="AI221" t="s">
        <v>440</v>
      </c>
      <c r="AK221">
        <v>1.2</v>
      </c>
      <c r="AL221">
        <v>0</v>
      </c>
      <c r="AM221">
        <v>0.5</v>
      </c>
      <c r="AN221">
        <v>0</v>
      </c>
      <c r="AO221" t="s">
        <v>2905</v>
      </c>
      <c r="AP221" t="s">
        <v>2909</v>
      </c>
      <c r="AQ221" t="s">
        <v>2893</v>
      </c>
      <c r="AT221" t="str">
        <f>IF(SpaceTypesTable[[#This Row],[Service Water Heating Peak Flow Rate (gal/h)]]=0,"",SpaceTypesTable[[#This Row],[Service Water Heating Peak Flow Rate (gal/h)]]/SpaceTypesTable[[#This Row],[Service Water Heating Area (ft^2)]])</f>
        <v/>
      </c>
      <c r="BD221" t="str">
        <f>IF(ISBLANK(BC221),"",BC221/(AZ221/AY221))</f>
        <v/>
      </c>
    </row>
    <row r="222" spans="1:57">
      <c r="A222" s="60" t="s">
        <v>1557</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2918</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2922</v>
      </c>
      <c r="AB222" s="60" t="s">
        <v>2888</v>
      </c>
      <c r="AC222">
        <v>4.4600000000000001E-2</v>
      </c>
      <c r="AE222" t="s">
        <v>2915</v>
      </c>
      <c r="AG222" t="s">
        <v>440</v>
      </c>
      <c r="AH222" t="s">
        <v>440</v>
      </c>
      <c r="AI222" t="s">
        <v>440</v>
      </c>
      <c r="AK222">
        <v>0.87</v>
      </c>
      <c r="AL222">
        <v>0</v>
      </c>
      <c r="AM222">
        <v>0.5</v>
      </c>
      <c r="AN222">
        <v>0</v>
      </c>
      <c r="AO222" t="s">
        <v>2905</v>
      </c>
      <c r="AP222" s="60" t="s">
        <v>2909</v>
      </c>
      <c r="AQ222" s="60" t="s">
        <v>2893</v>
      </c>
      <c r="AT222" t="str">
        <f>IF(SpaceTypesTable[[#This Row],[Service Water Heating Peak Flow Rate (gal/h)]]=0,"",SpaceTypesTable[[#This Row],[Service Water Heating Peak Flow Rate (gal/h)]]/SpaceTypesTable[[#This Row],[Service Water Heating Area (ft^2)]])</f>
        <v/>
      </c>
      <c r="AX222" s="60"/>
      <c r="BD222" t="str">
        <f>IF(ISBLANK(BC222),"",BC222/(AZ222/AY222))</f>
        <v/>
      </c>
    </row>
    <row r="223" spans="1:57">
      <c r="A223" s="60" t="s">
        <v>1618</v>
      </c>
      <c r="B223" t="s">
        <v>259</v>
      </c>
      <c r="C223" t="s">
        <v>1352</v>
      </c>
      <c r="D223" t="s">
        <v>222</v>
      </c>
      <c r="E223" t="s">
        <v>462</v>
      </c>
      <c r="F223" t="s">
        <v>1600</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2918</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2922</v>
      </c>
      <c r="AB223" t="s">
        <v>2888</v>
      </c>
      <c r="AC223">
        <v>4.4600000000000001E-2</v>
      </c>
      <c r="AE223" t="s">
        <v>2915</v>
      </c>
      <c r="AG223" t="s">
        <v>440</v>
      </c>
      <c r="AH223" t="s">
        <v>440</v>
      </c>
      <c r="AI223" t="s">
        <v>440</v>
      </c>
      <c r="AK223">
        <v>0.87</v>
      </c>
      <c r="AL223">
        <v>0</v>
      </c>
      <c r="AM223">
        <v>0.5</v>
      </c>
      <c r="AN223">
        <v>0</v>
      </c>
      <c r="AO223" t="s">
        <v>2905</v>
      </c>
      <c r="AP223" t="s">
        <v>2909</v>
      </c>
      <c r="AQ223" t="s">
        <v>2893</v>
      </c>
      <c r="AT223" t="s">
        <v>440</v>
      </c>
      <c r="BD223" t="s">
        <v>440</v>
      </c>
    </row>
    <row r="224" spans="1:57">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21.2</v>
      </c>
      <c r="Y224">
        <f>VLOOKUP(SpaceTypesTable[[#This Row],[Lookup]],VentilationStandardsTable[],7,FALSE)</f>
        <v>0</v>
      </c>
      <c r="Z224">
        <v>2.11</v>
      </c>
      <c r="AA224" t="s">
        <v>1405</v>
      </c>
      <c r="AB224" t="s">
        <v>1406</v>
      </c>
      <c r="AD224" s="60">
        <v>0.22320000000000001</v>
      </c>
      <c r="AE224" t="s">
        <v>1418</v>
      </c>
      <c r="AG224" t="s">
        <v>440</v>
      </c>
      <c r="AH224" t="s">
        <v>440</v>
      </c>
      <c r="AI224" t="s">
        <v>440</v>
      </c>
      <c r="AK224">
        <v>1.2</v>
      </c>
      <c r="AL224">
        <v>0</v>
      </c>
      <c r="AM224">
        <v>0.5</v>
      </c>
      <c r="AN224">
        <v>0</v>
      </c>
      <c r="AO224" t="s">
        <v>1497</v>
      </c>
      <c r="AP224" t="s">
        <v>1549</v>
      </c>
      <c r="AQ224" t="s">
        <v>1550</v>
      </c>
      <c r="AT224" t="str">
        <f>IF(SpaceTypesTable[[#This Row],[Service Water Heating Peak Flow Rate (gal/h)]]=0,"",SpaceTypesTable[[#This Row],[Service Water Heating Peak Flow Rate (gal/h)]]/SpaceTypesTable[[#This Row],[Service Water Heating Area (ft^2)]])</f>
        <v/>
      </c>
      <c r="BD224" t="str">
        <f t="shared" ref="BD224:BD233" si="30">IF(ISBLANK(BC224),"",BC224/(AZ224/AY224))</f>
        <v/>
      </c>
    </row>
    <row r="225" spans="1:56">
      <c r="A225" s="60" t="s">
        <v>1556</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21.2</v>
      </c>
      <c r="Y225">
        <f>VLOOKUP(SpaceTypesTable[[#This Row],[Lookup]],VentilationStandardsTable[],7,FALSE)</f>
        <v>0</v>
      </c>
      <c r="Z225">
        <v>2.11</v>
      </c>
      <c r="AA225" s="60" t="s">
        <v>1405</v>
      </c>
      <c r="AB225" s="60" t="s">
        <v>1406</v>
      </c>
      <c r="AC225">
        <v>5.9499999999999997E-2</v>
      </c>
      <c r="AE225" s="60" t="s">
        <v>1418</v>
      </c>
      <c r="AG225" t="s">
        <v>440</v>
      </c>
      <c r="AH225" t="s">
        <v>440</v>
      </c>
      <c r="AI225" t="s">
        <v>440</v>
      </c>
      <c r="AK225">
        <v>0.87</v>
      </c>
      <c r="AL225">
        <v>0</v>
      </c>
      <c r="AM225">
        <v>0.5</v>
      </c>
      <c r="AN225">
        <v>0</v>
      </c>
      <c r="AO225" s="60" t="s">
        <v>1497</v>
      </c>
      <c r="AP225" s="60" t="s">
        <v>1549</v>
      </c>
      <c r="AQ225" s="60" t="s">
        <v>1550</v>
      </c>
      <c r="AT225" t="str">
        <f>IF(SpaceTypesTable[[#This Row],[Service Water Heating Peak Flow Rate (gal/h)]]=0,"",SpaceTypesTable[[#This Row],[Service Water Heating Peak Flow Rate (gal/h)]]/SpaceTypesTable[[#This Row],[Service Water Heating Area (ft^2)]])</f>
        <v/>
      </c>
      <c r="AX225" s="60"/>
      <c r="BD225" t="str">
        <f t="shared" si="30"/>
        <v/>
      </c>
    </row>
    <row r="226" spans="1:56">
      <c r="A226" s="60" t="s">
        <v>1556</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21.2</v>
      </c>
      <c r="Y226">
        <f>VLOOKUP(SpaceTypesTable[[#This Row],[Lookup]],VentilationStandardsTable[],7,FALSE)</f>
        <v>0</v>
      </c>
      <c r="Z226">
        <v>2.11</v>
      </c>
      <c r="AA226" t="s">
        <v>1405</v>
      </c>
      <c r="AB226" t="s">
        <v>1406</v>
      </c>
      <c r="AC226">
        <v>4.4600000000000001E-2</v>
      </c>
      <c r="AE226" t="s">
        <v>1418</v>
      </c>
      <c r="AG226" t="s">
        <v>440</v>
      </c>
      <c r="AH226" t="s">
        <v>440</v>
      </c>
      <c r="AI226" t="s">
        <v>440</v>
      </c>
      <c r="AK226">
        <v>0.87</v>
      </c>
      <c r="AL226">
        <v>0</v>
      </c>
      <c r="AM226">
        <v>0.5</v>
      </c>
      <c r="AN226">
        <v>0</v>
      </c>
      <c r="AO226" t="s">
        <v>1497</v>
      </c>
      <c r="AP226" t="s">
        <v>1549</v>
      </c>
      <c r="AQ226" t="s">
        <v>1550</v>
      </c>
      <c r="AT226" t="str">
        <f>IF(SpaceTypesTable[[#This Row],[Service Water Heating Peak Flow Rate (gal/h)]]=0,"",SpaceTypesTable[[#This Row],[Service Water Heating Peak Flow Rate (gal/h)]]/SpaceTypesTable[[#This Row],[Service Water Heating Area (ft^2)]])</f>
        <v/>
      </c>
      <c r="BD226" t="str">
        <f t="shared" si="30"/>
        <v/>
      </c>
    </row>
    <row r="227" spans="1:56">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21.2</v>
      </c>
      <c r="Y227">
        <f>VLOOKUP(SpaceTypesTable[[#This Row],[Lookup]],VentilationStandardsTable[],7,FALSE)</f>
        <v>0</v>
      </c>
      <c r="Z227">
        <v>2.11</v>
      </c>
      <c r="AA227" t="s">
        <v>1405</v>
      </c>
      <c r="AB227" t="s">
        <v>1406</v>
      </c>
      <c r="AD227" s="60">
        <v>0.22320000000000001</v>
      </c>
      <c r="AE227" t="s">
        <v>1418</v>
      </c>
      <c r="AG227" t="s">
        <v>440</v>
      </c>
      <c r="AH227" t="s">
        <v>440</v>
      </c>
      <c r="AI227" t="s">
        <v>440</v>
      </c>
      <c r="AK227">
        <v>1.2</v>
      </c>
      <c r="AL227">
        <v>0</v>
      </c>
      <c r="AM227">
        <v>0.5</v>
      </c>
      <c r="AN227">
        <v>0</v>
      </c>
      <c r="AO227" t="s">
        <v>1497</v>
      </c>
      <c r="AP227" t="s">
        <v>1549</v>
      </c>
      <c r="AQ227" t="s">
        <v>1550</v>
      </c>
      <c r="AT227" t="str">
        <f>IF(SpaceTypesTable[[#This Row],[Service Water Heating Peak Flow Rate (gal/h)]]=0,"",SpaceTypesTable[[#This Row],[Service Water Heating Peak Flow Rate (gal/h)]]/SpaceTypesTable[[#This Row],[Service Water Heating Area (ft^2)]])</f>
        <v/>
      </c>
      <c r="BD227" t="str">
        <f t="shared" si="30"/>
        <v/>
      </c>
    </row>
    <row r="228" spans="1:56">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D228" s="60">
        <v>0.22320000000000001</v>
      </c>
      <c r="AE228" s="60" t="s">
        <v>1418</v>
      </c>
      <c r="AG228" t="s">
        <v>440</v>
      </c>
      <c r="AH228" t="s">
        <v>440</v>
      </c>
      <c r="AI228" t="s">
        <v>440</v>
      </c>
      <c r="AK228">
        <v>0</v>
      </c>
      <c r="AL228">
        <v>0</v>
      </c>
      <c r="AM228">
        <v>0.5</v>
      </c>
      <c r="AN228">
        <v>0</v>
      </c>
      <c r="AO228" s="60"/>
      <c r="AP228" s="60" t="s">
        <v>2652</v>
      </c>
      <c r="AQ228" s="60" t="s">
        <v>2653</v>
      </c>
      <c r="AT228" t="str">
        <f>IF(SpaceTypesTable[[#This Row],[Service Water Heating Peak Flow Rate (gal/h)]]=0,"",SpaceTypesTable[[#This Row],[Service Water Heating Peak Flow Rate (gal/h)]]/SpaceTypesTable[[#This Row],[Service Water Heating Area (ft^2)]])</f>
        <v/>
      </c>
      <c r="AX228" s="60"/>
      <c r="BD228" t="str">
        <f t="shared" si="30"/>
        <v/>
      </c>
    </row>
    <row r="229" spans="1:56">
      <c r="A229" s="60" t="s">
        <v>1556</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E229" t="s">
        <v>1418</v>
      </c>
      <c r="AG229" t="s">
        <v>440</v>
      </c>
      <c r="AH229" t="s">
        <v>440</v>
      </c>
      <c r="AI229" t="s">
        <v>440</v>
      </c>
      <c r="AK229">
        <v>0</v>
      </c>
      <c r="AL229">
        <v>0</v>
      </c>
      <c r="AM229">
        <v>0.5</v>
      </c>
      <c r="AN229">
        <v>0</v>
      </c>
      <c r="AP229" t="s">
        <v>2652</v>
      </c>
      <c r="AQ229" t="s">
        <v>2653</v>
      </c>
      <c r="AT229" t="str">
        <f>IF(SpaceTypesTable[[#This Row],[Service Water Heating Peak Flow Rate (gal/h)]]=0,"",SpaceTypesTable[[#This Row],[Service Water Heating Peak Flow Rate (gal/h)]]/SpaceTypesTable[[#This Row],[Service Water Heating Area (ft^2)]])</f>
        <v/>
      </c>
      <c r="BD229" t="str">
        <f t="shared" si="30"/>
        <v/>
      </c>
    </row>
    <row r="230" spans="1:56">
      <c r="A230" s="60" t="s">
        <v>1556</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E230" t="s">
        <v>1418</v>
      </c>
      <c r="AG230" t="s">
        <v>440</v>
      </c>
      <c r="AH230" t="s">
        <v>440</v>
      </c>
      <c r="AI230" t="s">
        <v>440</v>
      </c>
      <c r="AK230">
        <v>0</v>
      </c>
      <c r="AL230">
        <v>0</v>
      </c>
      <c r="AM230">
        <v>0.5</v>
      </c>
      <c r="AN230">
        <v>0</v>
      </c>
      <c r="AP230" t="s">
        <v>2652</v>
      </c>
      <c r="AQ230" t="s">
        <v>2653</v>
      </c>
      <c r="AT230" t="str">
        <f>IF(SpaceTypesTable[[#This Row],[Service Water Heating Peak Flow Rate (gal/h)]]=0,"",SpaceTypesTable[[#This Row],[Service Water Heating Peak Flow Rate (gal/h)]]/SpaceTypesTable[[#This Row],[Service Water Heating Area (ft^2)]])</f>
        <v/>
      </c>
      <c r="BD230" t="str">
        <f t="shared" si="30"/>
        <v/>
      </c>
    </row>
    <row r="231" spans="1:56">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D231" s="60">
        <v>0.22320000000000001</v>
      </c>
      <c r="AE231" t="s">
        <v>1418</v>
      </c>
      <c r="AG231" t="s">
        <v>440</v>
      </c>
      <c r="AH231" t="s">
        <v>440</v>
      </c>
      <c r="AI231" t="s">
        <v>440</v>
      </c>
      <c r="AK231">
        <v>0</v>
      </c>
      <c r="AL231">
        <v>0</v>
      </c>
      <c r="AM231">
        <v>0.5</v>
      </c>
      <c r="AN231">
        <v>0</v>
      </c>
      <c r="AP231" t="s">
        <v>2652</v>
      </c>
      <c r="AQ231" t="s">
        <v>2653</v>
      </c>
      <c r="AT231" t="str">
        <f>IF(SpaceTypesTable[[#This Row],[Service Water Heating Peak Flow Rate (gal/h)]]=0,"",SpaceTypesTable[[#This Row],[Service Water Heating Peak Flow Rate (gal/h)]]/SpaceTypesTable[[#This Row],[Service Water Heating Area (ft^2)]])</f>
        <v/>
      </c>
      <c r="BD231" t="str">
        <f t="shared" si="30"/>
        <v/>
      </c>
    </row>
    <row r="232" spans="1:56">
      <c r="A232" t="s">
        <v>1557</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2917</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2889</v>
      </c>
      <c r="AC232">
        <v>4.4600000000000001E-2</v>
      </c>
      <c r="AE232" s="60" t="s">
        <v>2914</v>
      </c>
      <c r="AG232" t="s">
        <v>440</v>
      </c>
      <c r="AH232" t="s">
        <v>440</v>
      </c>
      <c r="AI232" t="s">
        <v>440</v>
      </c>
      <c r="AK232">
        <v>0</v>
      </c>
      <c r="AL232">
        <v>0</v>
      </c>
      <c r="AM232">
        <v>0.5</v>
      </c>
      <c r="AN232">
        <v>0</v>
      </c>
      <c r="AP232" s="60" t="s">
        <v>2909</v>
      </c>
      <c r="AQ232" s="60" t="s">
        <v>2893</v>
      </c>
      <c r="AT232" t="str">
        <f>IF(SpaceTypesTable[[#This Row],[Service Water Heating Peak Flow Rate (gal/h)]]=0,"",SpaceTypesTable[[#This Row],[Service Water Heating Peak Flow Rate (gal/h)]]/SpaceTypesTable[[#This Row],[Service Water Heating Area (ft^2)]])</f>
        <v/>
      </c>
      <c r="BD232" t="str">
        <f t="shared" si="30"/>
        <v/>
      </c>
    </row>
    <row r="233" spans="1:56">
      <c r="A233" s="60" t="s">
        <v>5213</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2917</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2889</v>
      </c>
      <c r="AC233">
        <v>5.9499999999999997E-2</v>
      </c>
      <c r="AE233" s="60" t="s">
        <v>2914</v>
      </c>
      <c r="AG233" t="s">
        <v>440</v>
      </c>
      <c r="AH233" t="s">
        <v>440</v>
      </c>
      <c r="AI233" t="s">
        <v>440</v>
      </c>
      <c r="AK233">
        <v>0</v>
      </c>
      <c r="AL233">
        <v>0</v>
      </c>
      <c r="AM233">
        <v>0.5</v>
      </c>
      <c r="AN233">
        <v>0</v>
      </c>
      <c r="AP233" s="60" t="s">
        <v>2909</v>
      </c>
      <c r="AQ233" s="60" t="s">
        <v>2893</v>
      </c>
      <c r="AT233" t="str">
        <f>IF(SpaceTypesTable[[#This Row],[Service Water Heating Peak Flow Rate (gal/h)]]=0,"",SpaceTypesTable[[#This Row],[Service Water Heating Peak Flow Rate (gal/h)]]/SpaceTypesTable[[#This Row],[Service Water Heating Area (ft^2)]])</f>
        <v/>
      </c>
      <c r="BD233" t="str">
        <f t="shared" si="30"/>
        <v/>
      </c>
    </row>
    <row r="234" spans="1:56">
      <c r="A234" t="s">
        <v>1618</v>
      </c>
      <c r="B234" t="s">
        <v>259</v>
      </c>
      <c r="C234" t="s">
        <v>1352</v>
      </c>
      <c r="D234" t="s">
        <v>273</v>
      </c>
      <c r="E234" t="s">
        <v>457</v>
      </c>
      <c r="F234" t="s">
        <v>1600</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2917</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2889</v>
      </c>
      <c r="AC234">
        <v>4.4600000000000001E-2</v>
      </c>
      <c r="AE234" s="60" t="s">
        <v>2914</v>
      </c>
      <c r="AG234" t="s">
        <v>440</v>
      </c>
      <c r="AH234" t="s">
        <v>440</v>
      </c>
      <c r="AI234" t="s">
        <v>440</v>
      </c>
      <c r="AK234">
        <v>0</v>
      </c>
      <c r="AL234">
        <v>0</v>
      </c>
      <c r="AM234">
        <v>0.5</v>
      </c>
      <c r="AN234">
        <v>0</v>
      </c>
      <c r="AP234" s="60" t="s">
        <v>2909</v>
      </c>
      <c r="AQ234" s="60" t="s">
        <v>2893</v>
      </c>
      <c r="AT234" t="s">
        <v>440</v>
      </c>
      <c r="BD234" t="s">
        <v>440</v>
      </c>
    </row>
    <row r="235" spans="1:56">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D235" s="60">
        <v>0.22320000000000001</v>
      </c>
      <c r="AE235" s="60" t="s">
        <v>1418</v>
      </c>
      <c r="AG235" t="s">
        <v>440</v>
      </c>
      <c r="AH235" t="s">
        <v>440</v>
      </c>
      <c r="AI235" t="s">
        <v>440</v>
      </c>
      <c r="AK235">
        <v>0.5</v>
      </c>
      <c r="AL235">
        <v>0</v>
      </c>
      <c r="AM235">
        <v>0.5</v>
      </c>
      <c r="AN235">
        <v>0</v>
      </c>
      <c r="AO235" s="60" t="s">
        <v>1496</v>
      </c>
      <c r="AP235" s="60" t="s">
        <v>1512</v>
      </c>
      <c r="AQ235" s="60" t="s">
        <v>1513</v>
      </c>
      <c r="AR235">
        <v>3.5</v>
      </c>
      <c r="AS235">
        <v>950</v>
      </c>
      <c r="AT235">
        <f>IF(SpaceTypesTable[[#This Row],[Service Water Heating Peak Flow Rate (gal/h)]]=0,"",SpaceTypesTable[[#This Row],[Service Water Heating Peak Flow Rate (gal/h)]]/SpaceTypesTable[[#This Row],[Service Water Heating Area (ft^2)]])</f>
        <v>3.6842105263157894E-3</v>
      </c>
      <c r="AU235">
        <v>43.3</v>
      </c>
      <c r="AV235">
        <v>0.2</v>
      </c>
      <c r="AW235">
        <v>0.05</v>
      </c>
      <c r="AX235" t="s">
        <v>1543</v>
      </c>
      <c r="BD235" t="str">
        <f t="shared" ref="BD235:BD240" si="31">IF(ISBLANK(BC235),"",BC235/(AZ235/AY235))</f>
        <v/>
      </c>
    </row>
    <row r="236" spans="1:56">
      <c r="A236" s="60" t="s">
        <v>1556</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E236" t="s">
        <v>1418</v>
      </c>
      <c r="AG236" t="s">
        <v>440</v>
      </c>
      <c r="AH236" t="s">
        <v>440</v>
      </c>
      <c r="AI236" t="s">
        <v>440</v>
      </c>
      <c r="AK236">
        <v>0.36000000000000004</v>
      </c>
      <c r="AL236">
        <v>0</v>
      </c>
      <c r="AM236">
        <v>0.5</v>
      </c>
      <c r="AN236">
        <v>0</v>
      </c>
      <c r="AO236" t="s">
        <v>1496</v>
      </c>
      <c r="AP236" t="s">
        <v>1512</v>
      </c>
      <c r="AQ236" t="s">
        <v>1513</v>
      </c>
      <c r="AR236">
        <v>3.5</v>
      </c>
      <c r="AS236">
        <v>950</v>
      </c>
      <c r="AT236">
        <f>IF(SpaceTypesTable[[#This Row],[Service Water Heating Peak Flow Rate (gal/h)]]=0,"",SpaceTypesTable[[#This Row],[Service Water Heating Peak Flow Rate (gal/h)]]/SpaceTypesTable[[#This Row],[Service Water Heating Area (ft^2)]])</f>
        <v>3.6842105263157894E-3</v>
      </c>
      <c r="AU236">
        <v>43.3</v>
      </c>
      <c r="AV236">
        <v>0.2</v>
      </c>
      <c r="AW236">
        <v>0.05</v>
      </c>
      <c r="AX236" t="s">
        <v>1543</v>
      </c>
      <c r="BD236" t="str">
        <f t="shared" si="31"/>
        <v/>
      </c>
    </row>
    <row r="237" spans="1:56">
      <c r="A237" s="60" t="s">
        <v>1556</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E237" s="60" t="s">
        <v>1418</v>
      </c>
      <c r="AG237" t="s">
        <v>440</v>
      </c>
      <c r="AH237" t="s">
        <v>440</v>
      </c>
      <c r="AI237" t="s">
        <v>440</v>
      </c>
      <c r="AK237">
        <v>0.36000015500037674</v>
      </c>
      <c r="AL237">
        <v>0</v>
      </c>
      <c r="AM237">
        <v>0.5</v>
      </c>
      <c r="AN237">
        <v>0</v>
      </c>
      <c r="AO237" s="60" t="s">
        <v>1496</v>
      </c>
      <c r="AP237" s="60" t="s">
        <v>1512</v>
      </c>
      <c r="AQ237" s="60" t="s">
        <v>1513</v>
      </c>
      <c r="AR237">
        <v>3.5</v>
      </c>
      <c r="AS237">
        <v>950</v>
      </c>
      <c r="AT237">
        <f>IF(SpaceTypesTable[[#This Row],[Service Water Heating Peak Flow Rate (gal/h)]]=0,"",SpaceTypesTable[[#This Row],[Service Water Heating Peak Flow Rate (gal/h)]]/SpaceTypesTable[[#This Row],[Service Water Heating Area (ft^2)]])</f>
        <v>3.6842105263157894E-3</v>
      </c>
      <c r="AU237">
        <v>43.3</v>
      </c>
      <c r="AV237">
        <v>0.2</v>
      </c>
      <c r="AW237">
        <v>0.05</v>
      </c>
      <c r="AX237" t="s">
        <v>1543</v>
      </c>
      <c r="BD237" t="str">
        <f t="shared" si="31"/>
        <v/>
      </c>
    </row>
    <row r="238" spans="1:56">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D238" s="60">
        <v>0.223</v>
      </c>
      <c r="AE238" t="s">
        <v>1418</v>
      </c>
      <c r="AG238" t="s">
        <v>440</v>
      </c>
      <c r="AH238" t="s">
        <v>440</v>
      </c>
      <c r="AI238" t="s">
        <v>440</v>
      </c>
      <c r="AK238">
        <v>0.5</v>
      </c>
      <c r="AL238">
        <v>0</v>
      </c>
      <c r="AM238">
        <v>0.5</v>
      </c>
      <c r="AN238">
        <v>0</v>
      </c>
      <c r="AO238" t="s">
        <v>1496</v>
      </c>
      <c r="AP238" t="s">
        <v>1512</v>
      </c>
      <c r="AQ238" t="s">
        <v>1513</v>
      </c>
      <c r="AR238">
        <v>3.5</v>
      </c>
      <c r="AS238">
        <v>950</v>
      </c>
      <c r="AT238">
        <f>IF(SpaceTypesTable[[#This Row],[Service Water Heating Peak Flow Rate (gal/h)]]=0,"",SpaceTypesTable[[#This Row],[Service Water Heating Peak Flow Rate (gal/h)]]/SpaceTypesTable[[#This Row],[Service Water Heating Area (ft^2)]])</f>
        <v>3.6842105263157894E-3</v>
      </c>
      <c r="AU238">
        <v>43.3</v>
      </c>
      <c r="AV238">
        <v>0.2</v>
      </c>
      <c r="AW238">
        <v>0.05</v>
      </c>
      <c r="AX238" t="s">
        <v>1543</v>
      </c>
      <c r="BD238" t="str">
        <f t="shared" si="31"/>
        <v/>
      </c>
    </row>
    <row r="239" spans="1:56">
      <c r="A239" s="60" t="s">
        <v>1557</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2916</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2921</v>
      </c>
      <c r="AB239" t="s">
        <v>2888</v>
      </c>
      <c r="AC239">
        <v>4.4600000000000001E-2</v>
      </c>
      <c r="AE239" t="s">
        <v>2913</v>
      </c>
      <c r="AG239" t="s">
        <v>440</v>
      </c>
      <c r="AH239" t="s">
        <v>440</v>
      </c>
      <c r="AI239" t="s">
        <v>440</v>
      </c>
      <c r="AK239">
        <v>0.36000015500037674</v>
      </c>
      <c r="AL239">
        <v>0</v>
      </c>
      <c r="AM239">
        <v>0.5</v>
      </c>
      <c r="AN239">
        <v>0</v>
      </c>
      <c r="AO239" t="s">
        <v>2904</v>
      </c>
      <c r="AP239" t="s">
        <v>2909</v>
      </c>
      <c r="AQ239" t="s">
        <v>2893</v>
      </c>
      <c r="AR239">
        <v>3.5</v>
      </c>
      <c r="AS239">
        <v>950</v>
      </c>
      <c r="AT239">
        <f>IF(SpaceTypesTable[[#This Row],[Service Water Heating Peak Flow Rate (gal/h)]]=0,"",SpaceTypesTable[[#This Row],[Service Water Heating Peak Flow Rate (gal/h)]]/SpaceTypesTable[[#This Row],[Service Water Heating Area (ft^2)]])</f>
        <v>3.6842105263157894E-3</v>
      </c>
      <c r="AU239">
        <v>43.3</v>
      </c>
      <c r="AV239">
        <v>0.2</v>
      </c>
      <c r="AW239">
        <v>0.05</v>
      </c>
      <c r="AX239" t="s">
        <v>2891</v>
      </c>
      <c r="BD239" t="str">
        <f t="shared" si="31"/>
        <v/>
      </c>
    </row>
    <row r="240" spans="1:56">
      <c r="A240" s="60" t="s">
        <v>5213</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2916</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2921</v>
      </c>
      <c r="AB240" t="s">
        <v>2888</v>
      </c>
      <c r="AC240">
        <v>5.9499999999999997E-2</v>
      </c>
      <c r="AE240" t="s">
        <v>2913</v>
      </c>
      <c r="AG240" t="s">
        <v>440</v>
      </c>
      <c r="AH240" t="s">
        <v>440</v>
      </c>
      <c r="AI240" t="s">
        <v>440</v>
      </c>
      <c r="AK240">
        <v>0.5</v>
      </c>
      <c r="AL240">
        <v>0</v>
      </c>
      <c r="AM240">
        <v>0.5</v>
      </c>
      <c r="AN240">
        <v>0</v>
      </c>
      <c r="AO240" t="s">
        <v>2904</v>
      </c>
      <c r="AP240" t="s">
        <v>2909</v>
      </c>
      <c r="AQ240" t="s">
        <v>2893</v>
      </c>
      <c r="AR240">
        <v>3.5</v>
      </c>
      <c r="AS240">
        <v>950</v>
      </c>
      <c r="AT240">
        <f>IF(SpaceTypesTable[[#This Row],[Service Water Heating Peak Flow Rate (gal/h)]]=0,"",SpaceTypesTable[[#This Row],[Service Water Heating Peak Flow Rate (gal/h)]]/SpaceTypesTable[[#This Row],[Service Water Heating Area (ft^2)]])</f>
        <v>3.6842105263157894E-3</v>
      </c>
      <c r="AU240">
        <v>43.3</v>
      </c>
      <c r="AV240">
        <v>0.2</v>
      </c>
      <c r="AW240">
        <v>0.05</v>
      </c>
      <c r="AX240" t="s">
        <v>2891</v>
      </c>
      <c r="BD240" t="str">
        <f t="shared" si="31"/>
        <v/>
      </c>
    </row>
    <row r="241" spans="1:56">
      <c r="A241" s="60" t="s">
        <v>1618</v>
      </c>
      <c r="B241" t="s">
        <v>259</v>
      </c>
      <c r="C241" t="s">
        <v>1352</v>
      </c>
      <c r="D241" t="s">
        <v>323</v>
      </c>
      <c r="E241" t="s">
        <v>460</v>
      </c>
      <c r="F241" t="s">
        <v>1600</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2916</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2921</v>
      </c>
      <c r="AB241" s="60" t="s">
        <v>2888</v>
      </c>
      <c r="AC241">
        <v>4.4600000000000001E-2</v>
      </c>
      <c r="AE241" s="60" t="s">
        <v>2913</v>
      </c>
      <c r="AG241" t="s">
        <v>440</v>
      </c>
      <c r="AH241" t="s">
        <v>440</v>
      </c>
      <c r="AI241" t="s">
        <v>440</v>
      </c>
      <c r="AK241">
        <v>0.36000015500037674</v>
      </c>
      <c r="AL241">
        <v>0</v>
      </c>
      <c r="AM241">
        <v>0.5</v>
      </c>
      <c r="AN241">
        <v>0</v>
      </c>
      <c r="AO241" s="60" t="s">
        <v>2904</v>
      </c>
      <c r="AP241" s="60" t="s">
        <v>2909</v>
      </c>
      <c r="AQ241" s="60" t="s">
        <v>2893</v>
      </c>
      <c r="AR241">
        <v>3.5</v>
      </c>
      <c r="AS241">
        <v>950</v>
      </c>
      <c r="AT241">
        <v>3.6842105263157894E-3</v>
      </c>
      <c r="AU241">
        <v>43.3</v>
      </c>
      <c r="AV241">
        <v>0.2</v>
      </c>
      <c r="AW241">
        <v>0.05</v>
      </c>
      <c r="AX241" t="s">
        <v>2891</v>
      </c>
      <c r="BD241" t="s">
        <v>440</v>
      </c>
    </row>
    <row r="242" spans="1:56">
      <c r="A242" s="60" t="s">
        <v>5213</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3538</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21.2</v>
      </c>
      <c r="Y242">
        <f>VLOOKUP(SpaceTypesTable[[#This Row],[Lookup]],VentilationStandardsTable[],7,FALSE)</f>
        <v>0</v>
      </c>
      <c r="Z242">
        <v>5</v>
      </c>
      <c r="AA242" t="s">
        <v>3539</v>
      </c>
      <c r="AB242" t="s">
        <v>3533</v>
      </c>
      <c r="AC242">
        <v>5.9499999999999997E-2</v>
      </c>
      <c r="AE242" t="s">
        <v>3475</v>
      </c>
      <c r="AG242" t="s">
        <v>440</v>
      </c>
      <c r="AH242" t="s">
        <v>440</v>
      </c>
      <c r="AI242" t="s">
        <v>440</v>
      </c>
      <c r="AK242">
        <v>1</v>
      </c>
      <c r="AL242">
        <v>0</v>
      </c>
      <c r="AM242">
        <v>0.5</v>
      </c>
      <c r="AN242">
        <v>0</v>
      </c>
      <c r="AO242" t="s">
        <v>3537</v>
      </c>
      <c r="AP242" t="s">
        <v>3558</v>
      </c>
      <c r="AQ242" t="s">
        <v>3542</v>
      </c>
      <c r="AR242">
        <v>3</v>
      </c>
      <c r="AS242">
        <v>5502</v>
      </c>
      <c r="AT242">
        <f>IF(SpaceTypesTable[[#This Row],[Service Water Heating Peak Flow Rate (gal/h)]]=0,"",SpaceTypesTable[[#This Row],[Service Water Heating Peak Flow Rate (gal/h)]]/SpaceTypesTable[[#This Row],[Service Water Heating Area (ft^2)]])</f>
        <v>5.4525627044711017E-4</v>
      </c>
      <c r="AU242">
        <v>43.3</v>
      </c>
      <c r="AV242">
        <v>0.2</v>
      </c>
      <c r="AW242">
        <v>0.05</v>
      </c>
      <c r="AX242" t="s">
        <v>3540</v>
      </c>
    </row>
    <row r="243" spans="1:56">
      <c r="A243" s="46" t="s">
        <v>1618</v>
      </c>
      <c r="B243" s="60" t="s">
        <v>259</v>
      </c>
      <c r="C243" s="60" t="s">
        <v>222</v>
      </c>
      <c r="D243" s="60" t="s">
        <v>481</v>
      </c>
      <c r="E243" t="s">
        <v>462</v>
      </c>
      <c r="F243" t="s">
        <v>1600</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3538</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3539</v>
      </c>
      <c r="AB243" s="60" t="s">
        <v>3533</v>
      </c>
      <c r="AC243">
        <v>0.112</v>
      </c>
      <c r="AE243" t="s">
        <v>3475</v>
      </c>
      <c r="AG243" t="s">
        <v>440</v>
      </c>
      <c r="AH243" t="s">
        <v>440</v>
      </c>
      <c r="AI243" t="s">
        <v>440</v>
      </c>
      <c r="AK243">
        <v>0.63</v>
      </c>
      <c r="AL243">
        <v>0</v>
      </c>
      <c r="AM243">
        <v>0.5</v>
      </c>
      <c r="AN243">
        <v>0</v>
      </c>
      <c r="AO243" t="s">
        <v>3537</v>
      </c>
      <c r="AP243" s="60" t="s">
        <v>3558</v>
      </c>
      <c r="AQ243" s="60" t="s">
        <v>3542</v>
      </c>
      <c r="AR243">
        <v>3</v>
      </c>
      <c r="AS243">
        <v>5502</v>
      </c>
      <c r="AT243">
        <f>IF(SpaceTypesTable[[#This Row],[Service Water Heating Peak Flow Rate (gal/h)]]=0,"",SpaceTypesTable[[#This Row],[Service Water Heating Peak Flow Rate (gal/h)]]/SpaceTypesTable[[#This Row],[Service Water Heating Area (ft^2)]])</f>
        <v>5.4525627044711017E-4</v>
      </c>
      <c r="AU243">
        <v>43.3</v>
      </c>
      <c r="AV243">
        <v>0.2</v>
      </c>
      <c r="AW243">
        <v>0.05</v>
      </c>
      <c r="AX243" t="s">
        <v>3540</v>
      </c>
    </row>
    <row r="244" spans="1:56">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21.2</v>
      </c>
      <c r="Y244">
        <f>VLOOKUP(SpaceTypesTable[[#This Row],[Lookup]],VentilationStandardsTable[],7,FALSE)</f>
        <v>0</v>
      </c>
      <c r="Z244">
        <v>5</v>
      </c>
      <c r="AA244" t="s">
        <v>1398</v>
      </c>
      <c r="AB244" t="s">
        <v>1403</v>
      </c>
      <c r="AD244" s="60">
        <v>0.22320000000000001</v>
      </c>
      <c r="AE244" t="s">
        <v>1421</v>
      </c>
      <c r="AG244" t="s">
        <v>440</v>
      </c>
      <c r="AH244" t="s">
        <v>440</v>
      </c>
      <c r="AI244" t="s">
        <v>440</v>
      </c>
      <c r="AK244">
        <v>1</v>
      </c>
      <c r="AL244">
        <v>0</v>
      </c>
      <c r="AM244">
        <v>0.5</v>
      </c>
      <c r="AN244">
        <v>0</v>
      </c>
      <c r="AO244" t="s">
        <v>1479</v>
      </c>
      <c r="AP244" t="s">
        <v>1446</v>
      </c>
      <c r="AQ244" t="s">
        <v>1460</v>
      </c>
      <c r="AR244">
        <v>3</v>
      </c>
      <c r="AS244">
        <v>5502</v>
      </c>
      <c r="AT244">
        <f>IF(SpaceTypesTable[[#This Row],[Service Water Heating Peak Flow Rate (gal/h)]]=0,"",SpaceTypesTable[[#This Row],[Service Water Heating Peak Flow Rate (gal/h)]]/SpaceTypesTable[[#This Row],[Service Water Heating Area (ft^2)]])</f>
        <v>5.4525627044711017E-4</v>
      </c>
      <c r="AU244">
        <v>43.3</v>
      </c>
      <c r="AV244">
        <v>0.2</v>
      </c>
      <c r="AW244">
        <v>0.05</v>
      </c>
      <c r="AX244" t="s">
        <v>1531</v>
      </c>
    </row>
    <row r="245" spans="1:56">
      <c r="A245" s="3" t="s">
        <v>1556</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21.2</v>
      </c>
      <c r="Y245">
        <f>VLOOKUP(SpaceTypesTable[[#This Row],[Lookup]],VentilationStandardsTable[],7,FALSE)</f>
        <v>0</v>
      </c>
      <c r="Z245">
        <v>5</v>
      </c>
      <c r="AA245" t="s">
        <v>1398</v>
      </c>
      <c r="AB245" t="s">
        <v>1403</v>
      </c>
      <c r="AC245">
        <v>5.9499999999999997E-2</v>
      </c>
      <c r="AE245" t="s">
        <v>1421</v>
      </c>
      <c r="AG245" t="s">
        <v>440</v>
      </c>
      <c r="AH245" t="s">
        <v>440</v>
      </c>
      <c r="AI245" t="s">
        <v>440</v>
      </c>
      <c r="AK245">
        <v>0.54</v>
      </c>
      <c r="AL245">
        <v>0</v>
      </c>
      <c r="AM245">
        <v>0.5</v>
      </c>
      <c r="AN245">
        <v>0</v>
      </c>
      <c r="AO245" t="s">
        <v>1479</v>
      </c>
      <c r="AP245" t="s">
        <v>1446</v>
      </c>
      <c r="AQ245" t="s">
        <v>1460</v>
      </c>
      <c r="AR245">
        <v>3</v>
      </c>
      <c r="AS245">
        <v>5502</v>
      </c>
      <c r="AT245">
        <f>IF(SpaceTypesTable[[#This Row],[Service Water Heating Peak Flow Rate (gal/h)]]=0,"",SpaceTypesTable[[#This Row],[Service Water Heating Peak Flow Rate (gal/h)]]/SpaceTypesTable[[#This Row],[Service Water Heating Area (ft^2)]])</f>
        <v>5.4525627044711017E-4</v>
      </c>
      <c r="AU245">
        <v>43.3</v>
      </c>
      <c r="AV245">
        <v>0.2</v>
      </c>
      <c r="AW245">
        <v>0.05</v>
      </c>
      <c r="AX245" t="s">
        <v>1531</v>
      </c>
    </row>
    <row r="246" spans="1:56">
      <c r="A246" s="3" t="s">
        <v>1556</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21.2</v>
      </c>
      <c r="Y246">
        <f>VLOOKUP(SpaceTypesTable[[#This Row],[Lookup]],VentilationStandardsTable[],7,FALSE)</f>
        <v>0</v>
      </c>
      <c r="Z246">
        <v>5</v>
      </c>
      <c r="AA246" t="s">
        <v>1398</v>
      </c>
      <c r="AB246" t="s">
        <v>1403</v>
      </c>
      <c r="AC246">
        <v>4.4600000000000001E-2</v>
      </c>
      <c r="AE246" t="s">
        <v>1421</v>
      </c>
      <c r="AG246" t="s">
        <v>440</v>
      </c>
      <c r="AH246" t="s">
        <v>440</v>
      </c>
      <c r="AI246" t="s">
        <v>440</v>
      </c>
      <c r="AK246">
        <v>0.54</v>
      </c>
      <c r="AL246">
        <v>0</v>
      </c>
      <c r="AM246">
        <v>0.5</v>
      </c>
      <c r="AN246">
        <v>0</v>
      </c>
      <c r="AO246" t="s">
        <v>1479</v>
      </c>
      <c r="AP246" t="s">
        <v>1446</v>
      </c>
      <c r="AQ246" t="s">
        <v>1460</v>
      </c>
      <c r="AR246">
        <v>3</v>
      </c>
      <c r="AS246">
        <v>5502</v>
      </c>
      <c r="AT246">
        <f>IF(SpaceTypesTable[[#This Row],[Service Water Heating Peak Flow Rate (gal/h)]]=0,"",SpaceTypesTable[[#This Row],[Service Water Heating Peak Flow Rate (gal/h)]]/SpaceTypesTable[[#This Row],[Service Water Heating Area (ft^2)]])</f>
        <v>5.4525627044711017E-4</v>
      </c>
      <c r="AU246">
        <v>43.3</v>
      </c>
      <c r="AV246">
        <v>0.2</v>
      </c>
      <c r="AW246">
        <v>0.05</v>
      </c>
      <c r="AX246" t="s">
        <v>1531</v>
      </c>
    </row>
    <row r="247" spans="1:56">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21.2</v>
      </c>
      <c r="Y247">
        <f>VLOOKUP(SpaceTypesTable[[#This Row],[Lookup]],VentilationStandardsTable[],7,FALSE)</f>
        <v>0</v>
      </c>
      <c r="Z247">
        <v>5</v>
      </c>
      <c r="AA247" s="60" t="s">
        <v>1398</v>
      </c>
      <c r="AB247" s="60" t="s">
        <v>1403</v>
      </c>
      <c r="AD247" s="60">
        <v>0.22320000000000001</v>
      </c>
      <c r="AE247" s="60" t="s">
        <v>1421</v>
      </c>
      <c r="AG247" t="s">
        <v>440</v>
      </c>
      <c r="AH247" t="s">
        <v>440</v>
      </c>
      <c r="AI247" t="s">
        <v>440</v>
      </c>
      <c r="AK247">
        <v>1</v>
      </c>
      <c r="AL247">
        <v>0</v>
      </c>
      <c r="AM247">
        <v>0.5</v>
      </c>
      <c r="AN247">
        <v>0</v>
      </c>
      <c r="AO247" s="60" t="s">
        <v>1479</v>
      </c>
      <c r="AP247" s="60" t="s">
        <v>1446</v>
      </c>
      <c r="AQ247" s="60" t="s">
        <v>1460</v>
      </c>
      <c r="AR247">
        <v>3</v>
      </c>
      <c r="AS247">
        <v>5502</v>
      </c>
      <c r="AT247">
        <f>IF(SpaceTypesTable[[#This Row],[Service Water Heating Peak Flow Rate (gal/h)]]=0,"",SpaceTypesTable[[#This Row],[Service Water Heating Peak Flow Rate (gal/h)]]/SpaceTypesTable[[#This Row],[Service Water Heating Area (ft^2)]])</f>
        <v>5.4525627044711017E-4</v>
      </c>
      <c r="AU247">
        <v>43.3</v>
      </c>
      <c r="AV247">
        <v>0.2</v>
      </c>
      <c r="AW247">
        <v>0.05</v>
      </c>
      <c r="AX247" t="s">
        <v>1531</v>
      </c>
    </row>
    <row r="248" spans="1:56">
      <c r="A248" s="60" t="s">
        <v>5213</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3429</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21.2</v>
      </c>
      <c r="Y248">
        <f>VLOOKUP(SpaceTypesTable[[#This Row],[Lookup]],VentilationStandardsTable[],7,FALSE)</f>
        <v>0</v>
      </c>
      <c r="Z248">
        <v>5</v>
      </c>
      <c r="AA248" s="60" t="s">
        <v>3430</v>
      </c>
      <c r="AB248" s="60" t="s">
        <v>3423</v>
      </c>
      <c r="AC248">
        <v>5.9499999999999997E-2</v>
      </c>
      <c r="AE248" s="60" t="s">
        <v>3475</v>
      </c>
      <c r="AG248" t="s">
        <v>440</v>
      </c>
      <c r="AH248" t="s">
        <v>440</v>
      </c>
      <c r="AI248" t="s">
        <v>440</v>
      </c>
      <c r="AK248">
        <v>1</v>
      </c>
      <c r="AL248">
        <v>0</v>
      </c>
      <c r="AM248">
        <v>0.5</v>
      </c>
      <c r="AN248">
        <v>0</v>
      </c>
      <c r="AO248" s="60" t="s">
        <v>3428</v>
      </c>
      <c r="AP248" s="60" t="s">
        <v>3465</v>
      </c>
      <c r="AQ248" s="60" t="s">
        <v>3432</v>
      </c>
      <c r="AR248">
        <v>27.7</v>
      </c>
      <c r="AS248">
        <v>53628</v>
      </c>
      <c r="AT248">
        <f>IF(SpaceTypesTable[[#This Row],[Service Water Heating Peak Flow Rate (gal/h)]]=0,"",SpaceTypesTable[[#This Row],[Service Water Heating Peak Flow Rate (gal/h)]]/SpaceTypesTable[[#This Row],[Service Water Heating Area (ft^2)]])</f>
        <v>5.1652122025807408E-4</v>
      </c>
      <c r="AU248">
        <v>43.3</v>
      </c>
      <c r="AV248">
        <v>0.2</v>
      </c>
      <c r="AW248">
        <v>0.05</v>
      </c>
      <c r="AX248" t="s">
        <v>3431</v>
      </c>
    </row>
    <row r="249" spans="1:56">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21.2</v>
      </c>
      <c r="Y249">
        <f>VLOOKUP(SpaceTypesTable[[#This Row],[Lookup]],VentilationStandardsTable[],7,FALSE)</f>
        <v>0</v>
      </c>
      <c r="Z249">
        <v>5</v>
      </c>
      <c r="AA249" t="s">
        <v>1399</v>
      </c>
      <c r="AB249" t="s">
        <v>1402</v>
      </c>
      <c r="AD249" s="60">
        <v>0.22320000000000001</v>
      </c>
      <c r="AE249" t="s">
        <v>1419</v>
      </c>
      <c r="AG249" t="s">
        <v>440</v>
      </c>
      <c r="AH249" t="s">
        <v>440</v>
      </c>
      <c r="AI249" t="s">
        <v>440</v>
      </c>
      <c r="AK249">
        <v>1</v>
      </c>
      <c r="AL249">
        <v>0</v>
      </c>
      <c r="AM249">
        <v>0.5</v>
      </c>
      <c r="AN249">
        <v>0</v>
      </c>
      <c r="AO249" t="s">
        <v>1477</v>
      </c>
      <c r="AP249" t="s">
        <v>1444</v>
      </c>
      <c r="AQ249" t="s">
        <v>1458</v>
      </c>
      <c r="AR249">
        <v>27.7</v>
      </c>
      <c r="AS249">
        <v>53628</v>
      </c>
      <c r="AT249">
        <f>IF(SpaceTypesTable[[#This Row],[Service Water Heating Peak Flow Rate (gal/h)]]=0,"",SpaceTypesTable[[#This Row],[Service Water Heating Peak Flow Rate (gal/h)]]/SpaceTypesTable[[#This Row],[Service Water Heating Area (ft^2)]])</f>
        <v>5.1652122025807408E-4</v>
      </c>
      <c r="AU249">
        <v>43.3</v>
      </c>
      <c r="AV249">
        <v>0.2</v>
      </c>
      <c r="AW249">
        <v>0.05</v>
      </c>
      <c r="AX249" t="s">
        <v>1531</v>
      </c>
    </row>
    <row r="250" spans="1:56">
      <c r="A250" s="3" t="s">
        <v>1556</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21.2</v>
      </c>
      <c r="Y250">
        <f>VLOOKUP(SpaceTypesTable[[#This Row],[Lookup]],VentilationStandardsTable[],7,FALSE)</f>
        <v>0</v>
      </c>
      <c r="Z250">
        <v>5</v>
      </c>
      <c r="AA250" s="60" t="s">
        <v>1399</v>
      </c>
      <c r="AB250" s="60" t="s">
        <v>1402</v>
      </c>
      <c r="AC250">
        <v>5.9499999999999997E-2</v>
      </c>
      <c r="AE250" s="60" t="s">
        <v>1419</v>
      </c>
      <c r="AG250" t="s">
        <v>440</v>
      </c>
      <c r="AH250" t="s">
        <v>440</v>
      </c>
      <c r="AI250" t="s">
        <v>440</v>
      </c>
      <c r="AK250">
        <v>0.54</v>
      </c>
      <c r="AL250">
        <v>0</v>
      </c>
      <c r="AM250">
        <v>0.5</v>
      </c>
      <c r="AN250">
        <v>0</v>
      </c>
      <c r="AO250" s="60" t="s">
        <v>1477</v>
      </c>
      <c r="AP250" s="60" t="s">
        <v>1444</v>
      </c>
      <c r="AQ250" s="60" t="s">
        <v>1458</v>
      </c>
      <c r="AR250">
        <v>27.7</v>
      </c>
      <c r="AS250">
        <v>53628</v>
      </c>
      <c r="AT250">
        <f>IF(SpaceTypesTable[[#This Row],[Service Water Heating Peak Flow Rate (gal/h)]]=0,"",SpaceTypesTable[[#This Row],[Service Water Heating Peak Flow Rate (gal/h)]]/SpaceTypesTable[[#This Row],[Service Water Heating Area (ft^2)]])</f>
        <v>5.1652122025807408E-4</v>
      </c>
      <c r="AU250">
        <v>43.3</v>
      </c>
      <c r="AV250">
        <v>0.2</v>
      </c>
      <c r="AW250">
        <v>0.05</v>
      </c>
      <c r="AX250" t="s">
        <v>1531</v>
      </c>
    </row>
    <row r="251" spans="1:56">
      <c r="A251" s="3" t="s">
        <v>1556</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21.2</v>
      </c>
      <c r="Y251">
        <f>VLOOKUP(SpaceTypesTable[[#This Row],[Lookup]],VentilationStandardsTable[],7,FALSE)</f>
        <v>0</v>
      </c>
      <c r="Z251">
        <v>5</v>
      </c>
      <c r="AA251" t="s">
        <v>1399</v>
      </c>
      <c r="AB251" t="s">
        <v>1402</v>
      </c>
      <c r="AC251">
        <v>4.4600000000000001E-2</v>
      </c>
      <c r="AE251" t="s">
        <v>1419</v>
      </c>
      <c r="AG251" t="s">
        <v>440</v>
      </c>
      <c r="AH251" t="s">
        <v>440</v>
      </c>
      <c r="AI251" t="s">
        <v>440</v>
      </c>
      <c r="AK251">
        <v>0.54</v>
      </c>
      <c r="AL251">
        <v>0</v>
      </c>
      <c r="AM251">
        <v>0.5</v>
      </c>
      <c r="AN251">
        <v>0</v>
      </c>
      <c r="AO251" t="s">
        <v>1477</v>
      </c>
      <c r="AP251" t="s">
        <v>1444</v>
      </c>
      <c r="AQ251" t="s">
        <v>1458</v>
      </c>
      <c r="AR251">
        <v>27.7</v>
      </c>
      <c r="AS251">
        <v>53628</v>
      </c>
      <c r="AT251">
        <f>IF(SpaceTypesTable[[#This Row],[Service Water Heating Peak Flow Rate (gal/h)]]=0,"",SpaceTypesTable[[#This Row],[Service Water Heating Peak Flow Rate (gal/h)]]/SpaceTypesTable[[#This Row],[Service Water Heating Area (ft^2)]])</f>
        <v>5.1652122025807408E-4</v>
      </c>
      <c r="AU251">
        <v>43.3</v>
      </c>
      <c r="AV251">
        <v>0.2</v>
      </c>
      <c r="AW251">
        <v>0.05</v>
      </c>
      <c r="AX251" t="s">
        <v>1531</v>
      </c>
    </row>
    <row r="252" spans="1:56">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21.2</v>
      </c>
      <c r="Y252">
        <f>VLOOKUP(SpaceTypesTable[[#This Row],[Lookup]],VentilationStandardsTable[],7,FALSE)</f>
        <v>0</v>
      </c>
      <c r="Z252">
        <v>5</v>
      </c>
      <c r="AA252" t="s">
        <v>1399</v>
      </c>
      <c r="AB252" t="s">
        <v>1402</v>
      </c>
      <c r="AD252" s="60">
        <v>0.22320000000000001</v>
      </c>
      <c r="AE252" t="s">
        <v>1419</v>
      </c>
      <c r="AG252" t="s">
        <v>440</v>
      </c>
      <c r="AH252" t="s">
        <v>440</v>
      </c>
      <c r="AI252" t="s">
        <v>440</v>
      </c>
      <c r="AK252">
        <v>1</v>
      </c>
      <c r="AL252">
        <v>0</v>
      </c>
      <c r="AM252">
        <v>0.5</v>
      </c>
      <c r="AN252">
        <v>0</v>
      </c>
      <c r="AO252" t="s">
        <v>1477</v>
      </c>
      <c r="AP252" t="s">
        <v>1444</v>
      </c>
      <c r="AQ252" t="s">
        <v>1458</v>
      </c>
      <c r="AR252">
        <v>27.7</v>
      </c>
      <c r="AS252">
        <v>53628</v>
      </c>
      <c r="AT252">
        <f>IF(SpaceTypesTable[[#This Row],[Service Water Heating Peak Flow Rate (gal/h)]]=0,"",SpaceTypesTable[[#This Row],[Service Water Heating Peak Flow Rate (gal/h)]]/SpaceTypesTable[[#This Row],[Service Water Heating Area (ft^2)]])</f>
        <v>5.1652122025807408E-4</v>
      </c>
      <c r="AU252">
        <v>43.3</v>
      </c>
      <c r="AV252">
        <v>0.2</v>
      </c>
      <c r="AW252">
        <v>0.05</v>
      </c>
      <c r="AX252" t="s">
        <v>1531</v>
      </c>
    </row>
    <row r="253" spans="1:56">
      <c r="A253" s="60" t="s">
        <v>5213</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3356</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21.2</v>
      </c>
      <c r="Y253">
        <f>VLOOKUP(SpaceTypesTable[[#This Row],[Lookup]],VentilationStandardsTable[],7,FALSE)</f>
        <v>0</v>
      </c>
      <c r="Z253">
        <v>5</v>
      </c>
      <c r="AA253" t="s">
        <v>3357</v>
      </c>
      <c r="AB253" t="s">
        <v>3350</v>
      </c>
      <c r="AC253">
        <v>5.9499999999999997E-2</v>
      </c>
      <c r="AE253" t="s">
        <v>3475</v>
      </c>
      <c r="AG253" t="s">
        <v>440</v>
      </c>
      <c r="AH253" t="s">
        <v>440</v>
      </c>
      <c r="AI253" t="s">
        <v>440</v>
      </c>
      <c r="AK253">
        <v>1</v>
      </c>
      <c r="AL253">
        <v>0</v>
      </c>
      <c r="AM253">
        <v>0.5</v>
      </c>
      <c r="AN253">
        <v>0</v>
      </c>
      <c r="AO253" t="s">
        <v>3355</v>
      </c>
      <c r="AP253" t="s">
        <v>3396</v>
      </c>
      <c r="AQ253" t="s">
        <v>3359</v>
      </c>
      <c r="AR253">
        <v>27.7</v>
      </c>
      <c r="AS253">
        <v>53628</v>
      </c>
      <c r="AT253">
        <f>IF(SpaceTypesTable[[#This Row],[Service Water Heating Peak Flow Rate (gal/h)]]=0,"",SpaceTypesTable[[#This Row],[Service Water Heating Peak Flow Rate (gal/h)]]/SpaceTypesTable[[#This Row],[Service Water Heating Area (ft^2)]])</f>
        <v>5.1652122025807408E-4</v>
      </c>
      <c r="AU253">
        <v>43.3</v>
      </c>
      <c r="AV253">
        <v>0.2</v>
      </c>
      <c r="AW253">
        <v>0.05</v>
      </c>
      <c r="AX253" t="s">
        <v>3358</v>
      </c>
    </row>
    <row r="254" spans="1:56">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21.2</v>
      </c>
      <c r="Y254">
        <f>VLOOKUP(SpaceTypesTable[[#This Row],[Lookup]],VentilationStandardsTable[],7,FALSE)</f>
        <v>0</v>
      </c>
      <c r="Z254">
        <v>5</v>
      </c>
      <c r="AA254" s="60" t="s">
        <v>1400</v>
      </c>
      <c r="AB254" s="60" t="s">
        <v>1401</v>
      </c>
      <c r="AD254" s="60">
        <v>0.22320000000000001</v>
      </c>
      <c r="AE254" s="60" t="s">
        <v>1420</v>
      </c>
      <c r="AG254" t="s">
        <v>440</v>
      </c>
      <c r="AH254" t="s">
        <v>440</v>
      </c>
      <c r="AI254" t="s">
        <v>440</v>
      </c>
      <c r="AK254">
        <v>1</v>
      </c>
      <c r="AL254">
        <v>0</v>
      </c>
      <c r="AM254">
        <v>0.5</v>
      </c>
      <c r="AN254">
        <v>0</v>
      </c>
      <c r="AO254" s="60" t="s">
        <v>1478</v>
      </c>
      <c r="AP254" s="60" t="s">
        <v>1445</v>
      </c>
      <c r="AQ254" s="60" t="s">
        <v>1459</v>
      </c>
      <c r="AR254">
        <v>63.9</v>
      </c>
      <c r="AS254">
        <v>498588</v>
      </c>
      <c r="AT254">
        <f>IF(SpaceTypesTable[[#This Row],[Service Water Heating Peak Flow Rate (gal/h)]]=0,"",SpaceTypesTable[[#This Row],[Service Water Heating Peak Flow Rate (gal/h)]]/SpaceTypesTable[[#This Row],[Service Water Heating Area (ft^2)]])</f>
        <v>1.2816192928831018E-4</v>
      </c>
      <c r="AU254">
        <v>43.3</v>
      </c>
      <c r="AV254">
        <v>0.2</v>
      </c>
      <c r="AW254">
        <v>0.05</v>
      </c>
      <c r="AX254" t="s">
        <v>1531</v>
      </c>
      <c r="BD254" t="str">
        <f>IF(ISBLANK(BC254),"",BC254/(AZ254/AY254))</f>
        <v/>
      </c>
    </row>
    <row r="255" spans="1:56">
      <c r="A255" s="60" t="s">
        <v>1556</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21.2</v>
      </c>
      <c r="Y255">
        <f>VLOOKUP(SpaceTypesTable[[#This Row],[Lookup]],VentilationStandardsTable[],7,FALSE)</f>
        <v>0</v>
      </c>
      <c r="Z255">
        <v>5</v>
      </c>
      <c r="AA255" s="60" t="s">
        <v>1400</v>
      </c>
      <c r="AB255" s="60" t="s">
        <v>1401</v>
      </c>
      <c r="AC255">
        <v>5.9499999999999997E-2</v>
      </c>
      <c r="AE255" s="60" t="s">
        <v>1420</v>
      </c>
      <c r="AG255" t="s">
        <v>440</v>
      </c>
      <c r="AH255" t="s">
        <v>440</v>
      </c>
      <c r="AI255" t="s">
        <v>440</v>
      </c>
      <c r="AK255">
        <v>0.54000023250056517</v>
      </c>
      <c r="AL255">
        <v>0</v>
      </c>
      <c r="AM255">
        <v>0.5</v>
      </c>
      <c r="AN255">
        <v>0</v>
      </c>
      <c r="AO255" s="60" t="s">
        <v>1478</v>
      </c>
      <c r="AP255" s="60" t="s">
        <v>1445</v>
      </c>
      <c r="AQ255" s="60" t="s">
        <v>1459</v>
      </c>
      <c r="AR255">
        <v>63.9</v>
      </c>
      <c r="AS255">
        <v>498588</v>
      </c>
      <c r="AT255">
        <f>IF(SpaceTypesTable[[#This Row],[Service Water Heating Peak Flow Rate (gal/h)]]=0,"",SpaceTypesTable[[#This Row],[Service Water Heating Peak Flow Rate (gal/h)]]/SpaceTypesTable[[#This Row],[Service Water Heating Area (ft^2)]])</f>
        <v>1.2816192928831018E-4</v>
      </c>
      <c r="AU255">
        <v>43.3</v>
      </c>
      <c r="AV255">
        <v>0.2</v>
      </c>
      <c r="AW255">
        <v>0.05</v>
      </c>
      <c r="AX255" t="s">
        <v>1531</v>
      </c>
      <c r="BD255" t="str">
        <f>IF(ISBLANK(BC255),"",BC255/(AZ255/AY255))</f>
        <v/>
      </c>
    </row>
    <row r="256" spans="1:56">
      <c r="A256" s="60" t="s">
        <v>1556</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21.2</v>
      </c>
      <c r="Y256">
        <f>VLOOKUP(SpaceTypesTable[[#This Row],[Lookup]],VentilationStandardsTable[],7,FALSE)</f>
        <v>0</v>
      </c>
      <c r="Z256">
        <v>5</v>
      </c>
      <c r="AA256" t="s">
        <v>1400</v>
      </c>
      <c r="AB256" t="s">
        <v>1401</v>
      </c>
      <c r="AC256">
        <v>4.4600000000000001E-2</v>
      </c>
      <c r="AE256" t="s">
        <v>1420</v>
      </c>
      <c r="AG256" t="s">
        <v>440</v>
      </c>
      <c r="AH256" t="s">
        <v>440</v>
      </c>
      <c r="AI256" t="s">
        <v>440</v>
      </c>
      <c r="AK256">
        <v>0.54000023250056517</v>
      </c>
      <c r="AL256">
        <v>0</v>
      </c>
      <c r="AM256">
        <v>0.5</v>
      </c>
      <c r="AN256">
        <v>0</v>
      </c>
      <c r="AO256" t="s">
        <v>1478</v>
      </c>
      <c r="AP256" t="s">
        <v>1445</v>
      </c>
      <c r="AQ256" t="s">
        <v>1459</v>
      </c>
      <c r="AR256">
        <v>63.9</v>
      </c>
      <c r="AS256">
        <v>498588</v>
      </c>
      <c r="AT256">
        <f>IF(SpaceTypesTable[[#This Row],[Service Water Heating Peak Flow Rate (gal/h)]]=0,"",SpaceTypesTable[[#This Row],[Service Water Heating Peak Flow Rate (gal/h)]]/SpaceTypesTable[[#This Row],[Service Water Heating Area (ft^2)]])</f>
        <v>1.2816192928831018E-4</v>
      </c>
      <c r="AU256">
        <v>43.3</v>
      </c>
      <c r="AV256">
        <v>0.2</v>
      </c>
      <c r="AW256">
        <v>0.05</v>
      </c>
      <c r="AX256" t="s">
        <v>1531</v>
      </c>
      <c r="BD256" t="str">
        <f>IF(ISBLANK(BC256),"",BC256/(AZ256/AY256))</f>
        <v/>
      </c>
    </row>
    <row r="257" spans="1:56">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21.2</v>
      </c>
      <c r="Y257">
        <f>VLOOKUP(SpaceTypesTable[[#This Row],[Lookup]],VentilationStandardsTable[],7,FALSE)</f>
        <v>0</v>
      </c>
      <c r="Z257">
        <v>5</v>
      </c>
      <c r="AA257" s="60" t="s">
        <v>1400</v>
      </c>
      <c r="AB257" s="60" t="s">
        <v>1401</v>
      </c>
      <c r="AD257" s="60">
        <v>0.22320000000000001</v>
      </c>
      <c r="AE257" s="60" t="s">
        <v>1420</v>
      </c>
      <c r="AG257" t="s">
        <v>440</v>
      </c>
      <c r="AH257" t="s">
        <v>440</v>
      </c>
      <c r="AI257" t="s">
        <v>440</v>
      </c>
      <c r="AK257">
        <v>1</v>
      </c>
      <c r="AL257">
        <v>0</v>
      </c>
      <c r="AM257">
        <v>0.5</v>
      </c>
      <c r="AN257">
        <v>0</v>
      </c>
      <c r="AO257" s="60" t="s">
        <v>1478</v>
      </c>
      <c r="AP257" s="60" t="s">
        <v>1445</v>
      </c>
      <c r="AQ257" s="60" t="s">
        <v>1459</v>
      </c>
      <c r="AR257">
        <v>63.9</v>
      </c>
      <c r="AS257">
        <v>498588</v>
      </c>
      <c r="AT257">
        <f>IF(SpaceTypesTable[[#This Row],[Service Water Heating Peak Flow Rate (gal/h)]]=0,"",SpaceTypesTable[[#This Row],[Service Water Heating Peak Flow Rate (gal/h)]]/SpaceTypesTable[[#This Row],[Service Water Heating Area (ft^2)]])</f>
        <v>1.2816192928831018E-4</v>
      </c>
      <c r="AU257">
        <v>43.3</v>
      </c>
      <c r="AV257">
        <v>0.2</v>
      </c>
      <c r="AW257">
        <v>0.05</v>
      </c>
      <c r="AX257" t="s">
        <v>1531</v>
      </c>
      <c r="BD257" t="str">
        <f>IF(ISBLANK(BC257),"",BC257/(AZ257/AY257))</f>
        <v/>
      </c>
    </row>
    <row r="258" spans="1:56">
      <c r="A258" s="60" t="s">
        <v>5213</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3429</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3430</v>
      </c>
      <c r="AB258" t="s">
        <v>3423</v>
      </c>
      <c r="AC258">
        <v>5.9499999999999997E-2</v>
      </c>
      <c r="AE258" t="s">
        <v>3475</v>
      </c>
      <c r="AK258">
        <v>3.85</v>
      </c>
      <c r="AL258">
        <v>0</v>
      </c>
      <c r="AM258">
        <v>0.5</v>
      </c>
      <c r="AN258">
        <v>0</v>
      </c>
      <c r="AO258" t="s">
        <v>3428</v>
      </c>
      <c r="AP258" t="s">
        <v>3465</v>
      </c>
      <c r="AQ258" t="s">
        <v>3432</v>
      </c>
      <c r="AT258" t="str">
        <f>IF(SpaceTypesTable[[#This Row],[Service Water Heating Peak Flow Rate (gal/h)]]=0,"",SpaceTypesTable[[#This Row],[Service Water Heating Peak Flow Rate (gal/h)]]/SpaceTypesTable[[#This Row],[Service Water Heating Area (ft^2)]])</f>
        <v/>
      </c>
    </row>
    <row r="259" spans="1:56">
      <c r="A259" s="60" t="s">
        <v>1557</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3429</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3430</v>
      </c>
      <c r="AB259" t="s">
        <v>3423</v>
      </c>
      <c r="AC259">
        <v>4.4600000000000001E-2</v>
      </c>
      <c r="AE259" t="s">
        <v>3475</v>
      </c>
      <c r="AK259">
        <v>3.85</v>
      </c>
      <c r="AL259">
        <v>0</v>
      </c>
      <c r="AM259">
        <v>0.5</v>
      </c>
      <c r="AN259">
        <v>0</v>
      </c>
      <c r="AO259" t="s">
        <v>3428</v>
      </c>
      <c r="AP259" t="s">
        <v>3465</v>
      </c>
      <c r="AQ259" t="s">
        <v>3432</v>
      </c>
      <c r="AT259" t="str">
        <f>IF(SpaceTypesTable[[#This Row],[Service Water Heating Peak Flow Rate (gal/h)]]=0,"",SpaceTypesTable[[#This Row],[Service Water Heating Peak Flow Rate (gal/h)]]/SpaceTypesTable[[#This Row],[Service Water Heating Area (ft^2)]])</f>
        <v/>
      </c>
    </row>
    <row r="260" spans="1:56">
      <c r="A260" s="60" t="s">
        <v>1618</v>
      </c>
      <c r="B260" s="60" t="s">
        <v>259</v>
      </c>
      <c r="C260" s="60" t="s">
        <v>222</v>
      </c>
      <c r="D260" s="60" t="s">
        <v>446</v>
      </c>
      <c r="E260" t="s">
        <v>467</v>
      </c>
      <c r="F260" t="s">
        <v>1600</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3429</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3430</v>
      </c>
      <c r="AB260" t="s">
        <v>3423</v>
      </c>
      <c r="AC260">
        <v>4.4600000000000001E-2</v>
      </c>
      <c r="AE260" t="s">
        <v>3475</v>
      </c>
      <c r="AK260">
        <v>3.85</v>
      </c>
      <c r="AL260">
        <v>0</v>
      </c>
      <c r="AM260">
        <v>0.5</v>
      </c>
      <c r="AN260">
        <v>0</v>
      </c>
      <c r="AO260" t="s">
        <v>3428</v>
      </c>
      <c r="AP260" t="s">
        <v>3465</v>
      </c>
      <c r="AQ260" t="s">
        <v>3432</v>
      </c>
      <c r="AT260" t="s">
        <v>440</v>
      </c>
    </row>
    <row r="261" spans="1:56">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D261" s="60">
        <v>0.22320000000000001</v>
      </c>
      <c r="AE261" s="60" t="s">
        <v>478</v>
      </c>
      <c r="AK261">
        <v>3.85</v>
      </c>
      <c r="AL261">
        <v>0</v>
      </c>
      <c r="AM261">
        <v>0.5</v>
      </c>
      <c r="AN261">
        <v>0</v>
      </c>
      <c r="AO261" s="60" t="s">
        <v>479</v>
      </c>
      <c r="AP261" s="60" t="s">
        <v>1444</v>
      </c>
      <c r="AQ261" s="60" t="s">
        <v>1458</v>
      </c>
      <c r="AT261" t="str">
        <f>IF(SpaceTypesTable[[#This Row],[Service Water Heating Peak Flow Rate (gal/h)]]=0,"",SpaceTypesTable[[#This Row],[Service Water Heating Peak Flow Rate (gal/h)]]/SpaceTypesTable[[#This Row],[Service Water Heating Area (ft^2)]])</f>
        <v/>
      </c>
    </row>
    <row r="262" spans="1:56">
      <c r="A262" s="3" t="s">
        <v>1556</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E262" s="60" t="s">
        <v>478</v>
      </c>
      <c r="AK262">
        <v>3.85</v>
      </c>
      <c r="AL262">
        <v>0</v>
      </c>
      <c r="AM262">
        <v>0.5</v>
      </c>
      <c r="AN262">
        <v>0</v>
      </c>
      <c r="AO262" s="60" t="s">
        <v>479</v>
      </c>
      <c r="AP262" s="60" t="s">
        <v>1444</v>
      </c>
      <c r="AQ262" s="60" t="s">
        <v>1458</v>
      </c>
      <c r="AT262" t="str">
        <f>IF(SpaceTypesTable[[#This Row],[Service Water Heating Peak Flow Rate (gal/h)]]=0,"",SpaceTypesTable[[#This Row],[Service Water Heating Peak Flow Rate (gal/h)]]/SpaceTypesTable[[#This Row],[Service Water Heating Area (ft^2)]])</f>
        <v/>
      </c>
    </row>
    <row r="263" spans="1:56">
      <c r="A263" s="3" t="s">
        <v>1556</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E263" t="s">
        <v>478</v>
      </c>
      <c r="AK263">
        <v>3.85</v>
      </c>
      <c r="AL263">
        <v>0</v>
      </c>
      <c r="AM263">
        <v>0.5</v>
      </c>
      <c r="AN263">
        <v>0</v>
      </c>
      <c r="AO263" t="s">
        <v>479</v>
      </c>
      <c r="AP263" t="s">
        <v>1444</v>
      </c>
      <c r="AQ263" t="s">
        <v>1458</v>
      </c>
      <c r="AT263" t="str">
        <f>IF(SpaceTypesTable[[#This Row],[Service Water Heating Peak Flow Rate (gal/h)]]=0,"",SpaceTypesTable[[#This Row],[Service Water Heating Peak Flow Rate (gal/h)]]/SpaceTypesTable[[#This Row],[Service Water Heating Area (ft^2)]])</f>
        <v/>
      </c>
    </row>
    <row r="264" spans="1:56">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D264" s="60">
        <v>0.22320000000000001</v>
      </c>
      <c r="AE264" s="60" t="s">
        <v>478</v>
      </c>
      <c r="AK264">
        <v>3.85</v>
      </c>
      <c r="AL264">
        <v>0</v>
      </c>
      <c r="AM264">
        <v>0.5</v>
      </c>
      <c r="AN264">
        <v>0</v>
      </c>
      <c r="AO264" s="60" t="s">
        <v>479</v>
      </c>
      <c r="AP264" s="60" t="s">
        <v>1444</v>
      </c>
      <c r="AQ264" s="60" t="s">
        <v>1458</v>
      </c>
      <c r="AT264" t="str">
        <f>IF(SpaceTypesTable[[#This Row],[Service Water Heating Peak Flow Rate (gal/h)]]=0,"",SpaceTypesTable[[#This Row],[Service Water Heating Peak Flow Rate (gal/h)]]/SpaceTypesTable[[#This Row],[Service Water Heating Area (ft^2)]])</f>
        <v/>
      </c>
    </row>
    <row r="265" spans="1:56">
      <c r="A265" s="60" t="s">
        <v>5213</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3429</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3430</v>
      </c>
      <c r="AB265" t="s">
        <v>3423</v>
      </c>
      <c r="AC265">
        <v>5.9499999999999997E-2</v>
      </c>
      <c r="AE265" t="s">
        <v>3475</v>
      </c>
      <c r="AK265">
        <v>0</v>
      </c>
      <c r="AL265">
        <v>0</v>
      </c>
      <c r="AM265">
        <v>0.5</v>
      </c>
      <c r="AN265">
        <v>0</v>
      </c>
      <c r="AO265" t="s">
        <v>3428</v>
      </c>
      <c r="AP265" t="s">
        <v>3465</v>
      </c>
      <c r="AQ265" t="s">
        <v>3432</v>
      </c>
      <c r="AT265" t="str">
        <f>IF(SpaceTypesTable[[#This Row],[Service Water Heating Peak Flow Rate (gal/h)]]=0,"",SpaceTypesTable[[#This Row],[Service Water Heating Peak Flow Rate (gal/h)]]/SpaceTypesTable[[#This Row],[Service Water Heating Area (ft^2)]])</f>
        <v/>
      </c>
    </row>
    <row r="266" spans="1:56">
      <c r="A266" s="60" t="s">
        <v>1557</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3429</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3430</v>
      </c>
      <c r="AB266" t="s">
        <v>3423</v>
      </c>
      <c r="AC266">
        <v>4.4600000000000001E-2</v>
      </c>
      <c r="AE266" t="s">
        <v>3475</v>
      </c>
      <c r="AK266">
        <v>0</v>
      </c>
      <c r="AL266">
        <v>0</v>
      </c>
      <c r="AM266">
        <v>0.5</v>
      </c>
      <c r="AN266">
        <v>0</v>
      </c>
      <c r="AO266" t="s">
        <v>3428</v>
      </c>
      <c r="AP266" t="s">
        <v>3465</v>
      </c>
      <c r="AQ266" t="s">
        <v>3432</v>
      </c>
      <c r="AT266" t="str">
        <f>IF(SpaceTypesTable[[#This Row],[Service Water Heating Peak Flow Rate (gal/h)]]=0,"",SpaceTypesTable[[#This Row],[Service Water Heating Peak Flow Rate (gal/h)]]/SpaceTypesTable[[#This Row],[Service Water Heating Area (ft^2)]])</f>
        <v/>
      </c>
    </row>
    <row r="267" spans="1:56">
      <c r="A267" s="60" t="s">
        <v>1618</v>
      </c>
      <c r="B267" s="60" t="s">
        <v>259</v>
      </c>
      <c r="C267" s="60" t="s">
        <v>222</v>
      </c>
      <c r="D267" s="60" t="s">
        <v>311</v>
      </c>
      <c r="E267" t="s">
        <v>466</v>
      </c>
      <c r="F267" t="s">
        <v>1600</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3429</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3430</v>
      </c>
      <c r="AB267" t="s">
        <v>3423</v>
      </c>
      <c r="AC267">
        <v>4.4600000000000001E-2</v>
      </c>
      <c r="AE267" t="s">
        <v>3475</v>
      </c>
      <c r="AK267">
        <v>0</v>
      </c>
      <c r="AL267">
        <v>0</v>
      </c>
      <c r="AM267">
        <v>0.5</v>
      </c>
      <c r="AN267">
        <v>0</v>
      </c>
      <c r="AO267" t="s">
        <v>3428</v>
      </c>
      <c r="AP267" t="s">
        <v>3465</v>
      </c>
      <c r="AQ267" t="s">
        <v>3432</v>
      </c>
      <c r="AT267" t="s">
        <v>440</v>
      </c>
    </row>
    <row r="268" spans="1:56">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D268" s="60">
        <v>0.22320000000000001</v>
      </c>
      <c r="AE268" s="60" t="s">
        <v>478</v>
      </c>
      <c r="AK268">
        <v>0</v>
      </c>
      <c r="AL268">
        <v>0</v>
      </c>
      <c r="AM268">
        <v>0.5</v>
      </c>
      <c r="AN268">
        <v>0</v>
      </c>
      <c r="AO268" s="60" t="s">
        <v>479</v>
      </c>
      <c r="AP268" s="60" t="s">
        <v>1444</v>
      </c>
      <c r="AQ268" s="60" t="s">
        <v>1458</v>
      </c>
      <c r="AT268" t="str">
        <f>IF(SpaceTypesTable[[#This Row],[Service Water Heating Peak Flow Rate (gal/h)]]=0,"",SpaceTypesTable[[#This Row],[Service Water Heating Peak Flow Rate (gal/h)]]/SpaceTypesTable[[#This Row],[Service Water Heating Area (ft^2)]])</f>
        <v/>
      </c>
    </row>
    <row r="269" spans="1:56">
      <c r="A269" s="3" t="s">
        <v>1556</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E269" s="60" t="s">
        <v>478</v>
      </c>
      <c r="AK269">
        <v>0</v>
      </c>
      <c r="AL269">
        <v>0</v>
      </c>
      <c r="AM269">
        <v>0.5</v>
      </c>
      <c r="AN269">
        <v>0</v>
      </c>
      <c r="AO269" s="60" t="s">
        <v>479</v>
      </c>
      <c r="AP269" s="60" t="s">
        <v>1444</v>
      </c>
      <c r="AQ269" s="60" t="s">
        <v>1458</v>
      </c>
      <c r="AT269" t="str">
        <f>IF(SpaceTypesTable[[#This Row],[Service Water Heating Peak Flow Rate (gal/h)]]=0,"",SpaceTypesTable[[#This Row],[Service Water Heating Peak Flow Rate (gal/h)]]/SpaceTypesTable[[#This Row],[Service Water Heating Area (ft^2)]])</f>
        <v/>
      </c>
    </row>
    <row r="270" spans="1:56">
      <c r="A270" s="3" t="s">
        <v>1556</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E270" t="s">
        <v>478</v>
      </c>
      <c r="AK270">
        <v>0</v>
      </c>
      <c r="AL270">
        <v>0</v>
      </c>
      <c r="AM270">
        <v>0.5</v>
      </c>
      <c r="AN270">
        <v>0</v>
      </c>
      <c r="AO270" t="s">
        <v>479</v>
      </c>
      <c r="AP270" t="s">
        <v>1444</v>
      </c>
      <c r="AQ270" t="s">
        <v>1458</v>
      </c>
      <c r="AT270" t="str">
        <f>IF(SpaceTypesTable[[#This Row],[Service Water Heating Peak Flow Rate (gal/h)]]=0,"",SpaceTypesTable[[#This Row],[Service Water Heating Peak Flow Rate (gal/h)]]/SpaceTypesTable[[#This Row],[Service Water Heating Area (ft^2)]])</f>
        <v/>
      </c>
    </row>
    <row r="271" spans="1:56">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D271" s="60">
        <v>0.22320000000000001</v>
      </c>
      <c r="AE271" s="60" t="s">
        <v>478</v>
      </c>
      <c r="AK271">
        <v>0</v>
      </c>
      <c r="AL271">
        <v>0</v>
      </c>
      <c r="AM271">
        <v>0.5</v>
      </c>
      <c r="AN271">
        <v>0</v>
      </c>
      <c r="AO271" s="60" t="s">
        <v>479</v>
      </c>
      <c r="AP271" s="60" t="s">
        <v>1444</v>
      </c>
      <c r="AQ271" s="60" t="s">
        <v>1458</v>
      </c>
      <c r="AT271" t="str">
        <f>IF(SpaceTypesTable[[#This Row],[Service Water Heating Peak Flow Rate (gal/h)]]=0,"",SpaceTypesTable[[#This Row],[Service Water Heating Peak Flow Rate (gal/h)]]/SpaceTypesTable[[#This Row],[Service Water Heating Area (ft^2)]])</f>
        <v/>
      </c>
    </row>
    <row r="272" spans="1:56">
      <c r="A272" s="60" t="s">
        <v>5213</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3429</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3430</v>
      </c>
      <c r="AB272" t="s">
        <v>3423</v>
      </c>
      <c r="AC272">
        <v>5.9499999999999997E-2</v>
      </c>
      <c r="AE272" t="s">
        <v>3475</v>
      </c>
      <c r="AK272">
        <v>0</v>
      </c>
      <c r="AL272">
        <v>0</v>
      </c>
      <c r="AM272">
        <v>0.5</v>
      </c>
      <c r="AN272">
        <v>0</v>
      </c>
      <c r="AO272" t="s">
        <v>3428</v>
      </c>
      <c r="AP272" t="s">
        <v>3465</v>
      </c>
      <c r="AQ272" t="s">
        <v>3432</v>
      </c>
    </row>
    <row r="273" spans="1:50">
      <c r="A273" s="60" t="s">
        <v>1557</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3429</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3430</v>
      </c>
      <c r="AB273" t="s">
        <v>3423</v>
      </c>
      <c r="AC273">
        <v>4.4600000000000001E-2</v>
      </c>
      <c r="AE273" t="s">
        <v>3475</v>
      </c>
      <c r="AK273">
        <v>0</v>
      </c>
      <c r="AL273">
        <v>0</v>
      </c>
      <c r="AM273">
        <v>0.5</v>
      </c>
      <c r="AN273">
        <v>0</v>
      </c>
      <c r="AO273" t="s">
        <v>3428</v>
      </c>
      <c r="AP273" t="s">
        <v>3465</v>
      </c>
      <c r="AQ273" t="s">
        <v>3432</v>
      </c>
    </row>
    <row r="274" spans="1:50">
      <c r="A274" s="60" t="s">
        <v>1618</v>
      </c>
      <c r="B274" t="s">
        <v>259</v>
      </c>
      <c r="C274" t="s">
        <v>222</v>
      </c>
      <c r="D274" t="s">
        <v>282</v>
      </c>
      <c r="E274" t="s">
        <v>467</v>
      </c>
      <c r="F274" t="s">
        <v>1600</v>
      </c>
      <c r="G274" t="s">
        <v>1830</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3429</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3430</v>
      </c>
      <c r="AB274" t="s">
        <v>3423</v>
      </c>
      <c r="AC274">
        <v>4.4600000000000001E-2</v>
      </c>
      <c r="AE274" t="s">
        <v>3475</v>
      </c>
      <c r="AK274">
        <v>0</v>
      </c>
      <c r="AL274">
        <v>0</v>
      </c>
      <c r="AM274">
        <v>0.5</v>
      </c>
      <c r="AN274">
        <v>0</v>
      </c>
      <c r="AO274" t="s">
        <v>3428</v>
      </c>
      <c r="AP274" t="s">
        <v>3465</v>
      </c>
      <c r="AQ274" t="s">
        <v>3432</v>
      </c>
    </row>
    <row r="275" spans="1:50">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D275" s="60">
        <v>0.22320000000000001</v>
      </c>
      <c r="AE275" s="60" t="s">
        <v>478</v>
      </c>
      <c r="AK275">
        <v>0</v>
      </c>
      <c r="AL275">
        <v>0</v>
      </c>
      <c r="AM275">
        <v>0.5</v>
      </c>
      <c r="AN275">
        <v>0</v>
      </c>
      <c r="AO275" s="60" t="s">
        <v>479</v>
      </c>
      <c r="AP275" s="60" t="s">
        <v>1444</v>
      </c>
      <c r="AQ275" s="60" t="s">
        <v>1458</v>
      </c>
    </row>
    <row r="276" spans="1:50">
      <c r="A276" s="3" t="s">
        <v>1556</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E276" s="60" t="s">
        <v>478</v>
      </c>
      <c r="AK276">
        <v>0</v>
      </c>
      <c r="AL276">
        <v>0</v>
      </c>
      <c r="AM276">
        <v>0.5</v>
      </c>
      <c r="AN276">
        <v>0</v>
      </c>
      <c r="AO276" s="60" t="s">
        <v>479</v>
      </c>
      <c r="AP276" s="60" t="s">
        <v>1444</v>
      </c>
      <c r="AQ276" s="60" t="s">
        <v>1458</v>
      </c>
    </row>
    <row r="277" spans="1:50">
      <c r="A277" s="3" t="s">
        <v>1556</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E277" s="60" t="s">
        <v>478</v>
      </c>
      <c r="AK277">
        <v>0</v>
      </c>
      <c r="AL277">
        <v>0</v>
      </c>
      <c r="AM277">
        <v>0.5</v>
      </c>
      <c r="AN277">
        <v>0</v>
      </c>
      <c r="AO277" s="60" t="s">
        <v>479</v>
      </c>
      <c r="AP277" s="60" t="s">
        <v>1444</v>
      </c>
      <c r="AQ277" s="60" t="s">
        <v>1458</v>
      </c>
    </row>
    <row r="278" spans="1:50">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D278" s="60">
        <v>0.22320000000000001</v>
      </c>
      <c r="AE278" t="s">
        <v>478</v>
      </c>
      <c r="AK278">
        <v>0</v>
      </c>
      <c r="AL278">
        <v>0</v>
      </c>
      <c r="AM278">
        <v>0.5</v>
      </c>
      <c r="AN278">
        <v>0</v>
      </c>
      <c r="AO278" t="s">
        <v>479</v>
      </c>
      <c r="AP278" t="s">
        <v>1444</v>
      </c>
      <c r="AQ278" t="s">
        <v>1458</v>
      </c>
    </row>
    <row r="279" spans="1:50">
      <c r="A279" t="s">
        <v>5213</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3429</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3430</v>
      </c>
      <c r="AB279" s="60" t="s">
        <v>3423</v>
      </c>
      <c r="AC279">
        <v>5.9499999999999997E-2</v>
      </c>
      <c r="AE279" s="60" t="s">
        <v>3475</v>
      </c>
      <c r="AK279">
        <v>0.27</v>
      </c>
      <c r="AL279">
        <v>0</v>
      </c>
      <c r="AM279">
        <v>0.5</v>
      </c>
      <c r="AN279">
        <v>0</v>
      </c>
      <c r="AO279" s="60" t="s">
        <v>3428</v>
      </c>
      <c r="AP279" s="60" t="s">
        <v>3465</v>
      </c>
      <c r="AQ279" s="60" t="s">
        <v>3432</v>
      </c>
      <c r="AT279">
        <v>2.762836185819071E-2</v>
      </c>
      <c r="AU279">
        <v>43.3</v>
      </c>
      <c r="AV279">
        <v>0.2</v>
      </c>
      <c r="AW279">
        <v>0.05</v>
      </c>
      <c r="AX279" t="s">
        <v>3431</v>
      </c>
    </row>
    <row r="280" spans="1:50">
      <c r="A280" t="s">
        <v>1557</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3429</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3430</v>
      </c>
      <c r="AB280" t="s">
        <v>3423</v>
      </c>
      <c r="AC280">
        <v>4.4600000000000001E-2</v>
      </c>
      <c r="AE280" t="s">
        <v>3475</v>
      </c>
      <c r="AK280">
        <v>7.0000000000000007E-2</v>
      </c>
      <c r="AL280">
        <v>0</v>
      </c>
      <c r="AM280">
        <v>0.5</v>
      </c>
      <c r="AN280">
        <v>0</v>
      </c>
      <c r="AO280" t="s">
        <v>3428</v>
      </c>
      <c r="AP280" t="s">
        <v>3465</v>
      </c>
      <c r="AQ280" t="s">
        <v>3432</v>
      </c>
      <c r="AT280">
        <v>2.762836185819071E-2</v>
      </c>
      <c r="AU280">
        <v>43.3</v>
      </c>
      <c r="AV280">
        <v>0.2</v>
      </c>
      <c r="AW280">
        <v>0.05</v>
      </c>
      <c r="AX280" t="s">
        <v>3431</v>
      </c>
    </row>
    <row r="281" spans="1:50">
      <c r="A281" s="60" t="s">
        <v>1618</v>
      </c>
      <c r="B281" t="s">
        <v>259</v>
      </c>
      <c r="C281" t="s">
        <v>222</v>
      </c>
      <c r="D281" t="s">
        <v>252</v>
      </c>
      <c r="E281" t="s">
        <v>470</v>
      </c>
      <c r="F281" t="s">
        <v>1600</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3429</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3430</v>
      </c>
      <c r="AB281" t="s">
        <v>3423</v>
      </c>
      <c r="AC281">
        <v>4.4600000000000001E-2</v>
      </c>
      <c r="AE281" t="s">
        <v>3475</v>
      </c>
      <c r="AK281">
        <v>7.0000000000000007E-2</v>
      </c>
      <c r="AL281">
        <v>0</v>
      </c>
      <c r="AM281">
        <v>0.5</v>
      </c>
      <c r="AN281">
        <v>0</v>
      </c>
      <c r="AO281" t="s">
        <v>3428</v>
      </c>
      <c r="AP281" t="s">
        <v>3465</v>
      </c>
      <c r="AQ281" t="s">
        <v>3432</v>
      </c>
      <c r="AT281">
        <v>2.762836185819071E-2</v>
      </c>
      <c r="AU281">
        <v>43.3</v>
      </c>
      <c r="AV281">
        <v>0.2</v>
      </c>
      <c r="AW281">
        <v>0.05</v>
      </c>
      <c r="AX281" t="s">
        <v>3431</v>
      </c>
    </row>
    <row r="282" spans="1:50">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D282" s="60">
        <v>0.22320000000000001</v>
      </c>
      <c r="AE282" t="s">
        <v>478</v>
      </c>
      <c r="AK282">
        <v>0.27</v>
      </c>
      <c r="AL282">
        <v>0</v>
      </c>
      <c r="AM282">
        <v>0.5</v>
      </c>
      <c r="AN282">
        <v>0</v>
      </c>
      <c r="AO282" t="s">
        <v>479</v>
      </c>
      <c r="AP282" t="s">
        <v>1444</v>
      </c>
      <c r="AQ282" t="s">
        <v>1458</v>
      </c>
      <c r="AT282">
        <v>2.762836185819071E-2</v>
      </c>
      <c r="AU282">
        <v>43.3</v>
      </c>
      <c r="AV282">
        <v>0.2</v>
      </c>
      <c r="AW282">
        <v>0.05</v>
      </c>
      <c r="AX282" t="s">
        <v>1399</v>
      </c>
    </row>
    <row r="283" spans="1:50">
      <c r="A283" s="3" t="s">
        <v>1556</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E283" s="60" t="s">
        <v>478</v>
      </c>
      <c r="AK283">
        <v>7.0000000000000007E-2</v>
      </c>
      <c r="AL283">
        <v>0</v>
      </c>
      <c r="AM283">
        <v>0.5</v>
      </c>
      <c r="AN283">
        <v>0</v>
      </c>
      <c r="AO283" s="60" t="s">
        <v>479</v>
      </c>
      <c r="AP283" s="60" t="s">
        <v>1444</v>
      </c>
      <c r="AQ283" s="60" t="s">
        <v>1458</v>
      </c>
      <c r="AT283">
        <v>2.762836185819071E-2</v>
      </c>
      <c r="AU283">
        <v>43.3</v>
      </c>
      <c r="AV283">
        <v>0.2</v>
      </c>
      <c r="AW283">
        <v>0.05</v>
      </c>
      <c r="AX283" t="s">
        <v>1399</v>
      </c>
    </row>
    <row r="284" spans="1:50">
      <c r="A284" s="3" t="s">
        <v>1556</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E284" s="60" t="s">
        <v>478</v>
      </c>
      <c r="AK284">
        <v>7.0000000000000007E-2</v>
      </c>
      <c r="AL284">
        <v>0</v>
      </c>
      <c r="AM284">
        <v>0.5</v>
      </c>
      <c r="AN284">
        <v>0</v>
      </c>
      <c r="AO284" s="60" t="s">
        <v>479</v>
      </c>
      <c r="AP284" s="60" t="s">
        <v>1444</v>
      </c>
      <c r="AQ284" s="60" t="s">
        <v>1458</v>
      </c>
      <c r="AT284">
        <v>2.762836185819071E-2</v>
      </c>
      <c r="AU284">
        <v>43.3</v>
      </c>
      <c r="AV284">
        <v>0.2</v>
      </c>
      <c r="AW284">
        <v>0.05</v>
      </c>
      <c r="AX284" t="s">
        <v>1399</v>
      </c>
    </row>
    <row r="285" spans="1:50">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D285" s="60">
        <v>0.22320000000000001</v>
      </c>
      <c r="AE285" t="s">
        <v>478</v>
      </c>
      <c r="AK285">
        <v>0.27</v>
      </c>
      <c r="AL285">
        <v>0</v>
      </c>
      <c r="AM285">
        <v>0.5</v>
      </c>
      <c r="AN285">
        <v>0</v>
      </c>
      <c r="AO285" t="s">
        <v>479</v>
      </c>
      <c r="AP285" t="s">
        <v>1444</v>
      </c>
      <c r="AQ285" t="s">
        <v>1458</v>
      </c>
      <c r="AT285">
        <v>2.762836185819071E-2</v>
      </c>
      <c r="AU285">
        <v>43.3</v>
      </c>
      <c r="AV285">
        <v>0.2</v>
      </c>
      <c r="AW285">
        <v>0.05</v>
      </c>
      <c r="AX285" t="s">
        <v>1399</v>
      </c>
    </row>
    <row r="286" spans="1:50">
      <c r="A286" s="60" t="s">
        <v>5213</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3429</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3430</v>
      </c>
      <c r="AB286" s="60" t="s">
        <v>3423</v>
      </c>
      <c r="AC286">
        <v>5.9499999999999997E-2</v>
      </c>
      <c r="AE286" s="60" t="s">
        <v>3475</v>
      </c>
      <c r="AK286">
        <v>5.4</v>
      </c>
      <c r="AL286">
        <v>0</v>
      </c>
      <c r="AM286">
        <v>0.5</v>
      </c>
      <c r="AN286">
        <v>0</v>
      </c>
      <c r="AO286" s="60" t="s">
        <v>3428</v>
      </c>
      <c r="AP286" s="60" t="s">
        <v>3465</v>
      </c>
      <c r="AQ286" s="60" t="s">
        <v>3432</v>
      </c>
      <c r="AT286" t="str">
        <f>IF(SpaceTypesTable[[#This Row],[Service Water Heating Peak Flow Rate (gal/h)]]=0,"",SpaceTypesTable[[#This Row],[Service Water Heating Peak Flow Rate (gal/h)]]/SpaceTypesTable[[#This Row],[Service Water Heating Area (ft^2)]])</f>
        <v/>
      </c>
    </row>
    <row r="287" spans="1:50">
      <c r="A287" s="60" t="s">
        <v>1557</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3429</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3430</v>
      </c>
      <c r="AB287" t="s">
        <v>3423</v>
      </c>
      <c r="AC287">
        <v>4.4600000000000001E-2</v>
      </c>
      <c r="AE287" t="s">
        <v>3475</v>
      </c>
      <c r="AK287">
        <v>2.79</v>
      </c>
      <c r="AL287">
        <v>0</v>
      </c>
      <c r="AM287">
        <v>0.5</v>
      </c>
      <c r="AN287">
        <v>0</v>
      </c>
      <c r="AO287" t="s">
        <v>3428</v>
      </c>
      <c r="AP287" t="s">
        <v>3465</v>
      </c>
      <c r="AQ287" t="s">
        <v>3432</v>
      </c>
      <c r="AT287" t="str">
        <f>IF(SpaceTypesTable[[#This Row],[Service Water Heating Peak Flow Rate (gal/h)]]=0,"",SpaceTypesTable[[#This Row],[Service Water Heating Peak Flow Rate (gal/h)]]/SpaceTypesTable[[#This Row],[Service Water Heating Area (ft^2)]])</f>
        <v/>
      </c>
    </row>
    <row r="288" spans="1:50">
      <c r="A288" t="s">
        <v>1618</v>
      </c>
      <c r="B288" t="s">
        <v>259</v>
      </c>
      <c r="C288" t="s">
        <v>222</v>
      </c>
      <c r="D288" t="s">
        <v>473</v>
      </c>
      <c r="E288" t="s">
        <v>468</v>
      </c>
      <c r="F288" t="s">
        <v>1600</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3429</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3430</v>
      </c>
      <c r="AB288" t="s">
        <v>3423</v>
      </c>
      <c r="AC288">
        <v>4.4600000000000001E-2</v>
      </c>
      <c r="AE288" t="s">
        <v>3475</v>
      </c>
      <c r="AK288">
        <v>2.79</v>
      </c>
      <c r="AL288">
        <v>0</v>
      </c>
      <c r="AM288">
        <v>0.5</v>
      </c>
      <c r="AN288">
        <v>0</v>
      </c>
      <c r="AO288" t="s">
        <v>3428</v>
      </c>
      <c r="AP288" t="s">
        <v>3465</v>
      </c>
      <c r="AQ288" t="s">
        <v>3432</v>
      </c>
      <c r="AT288" t="s">
        <v>440</v>
      </c>
    </row>
    <row r="289" spans="1:56">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D289" s="60">
        <v>0.22320000000000001</v>
      </c>
      <c r="AE289" t="s">
        <v>478</v>
      </c>
      <c r="AK289">
        <v>5.4</v>
      </c>
      <c r="AL289">
        <v>0</v>
      </c>
      <c r="AM289">
        <v>0.5</v>
      </c>
      <c r="AN289">
        <v>0</v>
      </c>
      <c r="AO289" t="s">
        <v>479</v>
      </c>
      <c r="AP289" t="s">
        <v>1444</v>
      </c>
      <c r="AQ289" t="s">
        <v>1458</v>
      </c>
      <c r="AT289" t="str">
        <f>IF(SpaceTypesTable[[#This Row],[Service Water Heating Peak Flow Rate (gal/h)]]=0,"",SpaceTypesTable[[#This Row],[Service Water Heating Peak Flow Rate (gal/h)]]/SpaceTypesTable[[#This Row],[Service Water Heating Area (ft^2)]])</f>
        <v/>
      </c>
    </row>
    <row r="290" spans="1:56">
      <c r="A290" s="3" t="s">
        <v>1556</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E290" s="60" t="s">
        <v>478</v>
      </c>
      <c r="AK290">
        <v>2.79</v>
      </c>
      <c r="AL290">
        <v>0</v>
      </c>
      <c r="AM290">
        <v>0.5</v>
      </c>
      <c r="AN290">
        <v>0</v>
      </c>
      <c r="AO290" s="60" t="s">
        <v>479</v>
      </c>
      <c r="AP290" s="60" t="s">
        <v>1444</v>
      </c>
      <c r="AQ290" s="60" t="s">
        <v>1458</v>
      </c>
      <c r="AT290" t="str">
        <f>IF(SpaceTypesTable[[#This Row],[Service Water Heating Peak Flow Rate (gal/h)]]=0,"",SpaceTypesTable[[#This Row],[Service Water Heating Peak Flow Rate (gal/h)]]/SpaceTypesTable[[#This Row],[Service Water Heating Area (ft^2)]])</f>
        <v/>
      </c>
    </row>
    <row r="291" spans="1:56">
      <c r="A291" s="3" t="s">
        <v>1556</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E291" s="60" t="s">
        <v>478</v>
      </c>
      <c r="AK291">
        <v>2.79</v>
      </c>
      <c r="AL291">
        <v>0</v>
      </c>
      <c r="AM291">
        <v>0.5</v>
      </c>
      <c r="AN291">
        <v>0</v>
      </c>
      <c r="AO291" s="60" t="s">
        <v>479</v>
      </c>
      <c r="AP291" s="60" t="s">
        <v>1444</v>
      </c>
      <c r="AQ291" s="60" t="s">
        <v>1458</v>
      </c>
      <c r="AT291" t="str">
        <f>IF(SpaceTypesTable[[#This Row],[Service Water Heating Peak Flow Rate (gal/h)]]=0,"",SpaceTypesTable[[#This Row],[Service Water Heating Peak Flow Rate (gal/h)]]/SpaceTypesTable[[#This Row],[Service Water Heating Area (ft^2)]])</f>
        <v/>
      </c>
    </row>
    <row r="292" spans="1:56">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D292" s="60">
        <v>0.22320000000000001</v>
      </c>
      <c r="AE292" t="s">
        <v>478</v>
      </c>
      <c r="AK292">
        <v>5.4</v>
      </c>
      <c r="AL292">
        <v>0</v>
      </c>
      <c r="AM292">
        <v>0.5</v>
      </c>
      <c r="AN292">
        <v>0</v>
      </c>
      <c r="AO292" t="s">
        <v>479</v>
      </c>
      <c r="AP292" t="s">
        <v>1444</v>
      </c>
      <c r="AQ292" t="s">
        <v>1458</v>
      </c>
      <c r="AT292" t="str">
        <f>IF(SpaceTypesTable[[#This Row],[Service Water Heating Peak Flow Rate (gal/h)]]=0,"",SpaceTypesTable[[#This Row],[Service Water Heating Peak Flow Rate (gal/h)]]/SpaceTypesTable[[#This Row],[Service Water Heating Area (ft^2)]])</f>
        <v/>
      </c>
    </row>
    <row r="293" spans="1:56">
      <c r="A293" t="s">
        <v>5213</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3429</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21.2</v>
      </c>
      <c r="Y293">
        <f>VLOOKUP(SpaceTypesTable[[#This Row],[Lookup]],VentilationStandardsTable[],7,FALSE)</f>
        <v>0</v>
      </c>
      <c r="Z293">
        <v>5.25</v>
      </c>
      <c r="AA293" s="60" t="s">
        <v>3430</v>
      </c>
      <c r="AB293" s="60" t="s">
        <v>3423</v>
      </c>
      <c r="AC293">
        <v>5.9499999999999997E-2</v>
      </c>
      <c r="AE293" s="60" t="s">
        <v>3475</v>
      </c>
      <c r="AG293" t="s">
        <v>440</v>
      </c>
      <c r="AH293" t="s">
        <v>440</v>
      </c>
      <c r="AI293" t="s">
        <v>440</v>
      </c>
      <c r="AK293">
        <v>0.96</v>
      </c>
      <c r="AL293">
        <v>0</v>
      </c>
      <c r="AM293">
        <v>0.5</v>
      </c>
      <c r="AN293">
        <v>0</v>
      </c>
      <c r="AO293" s="60" t="s">
        <v>3428</v>
      </c>
      <c r="AP293" s="60" t="s">
        <v>3465</v>
      </c>
      <c r="AQ293" s="60" t="s">
        <v>3432</v>
      </c>
      <c r="BD293" t="str">
        <f>IF(ISBLANK(BC293),"",BC293/(AZ293/AY293))</f>
        <v/>
      </c>
    </row>
    <row r="294" spans="1:56">
      <c r="A294" t="s">
        <v>1557</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3429</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3430</v>
      </c>
      <c r="AB294" t="s">
        <v>3423</v>
      </c>
      <c r="AC294">
        <v>4.4600000000000001E-2</v>
      </c>
      <c r="AE294" t="s">
        <v>3475</v>
      </c>
      <c r="AG294" t="s">
        <v>440</v>
      </c>
      <c r="AH294" t="s">
        <v>440</v>
      </c>
      <c r="AI294" t="s">
        <v>440</v>
      </c>
      <c r="AK294">
        <v>0.71</v>
      </c>
      <c r="AL294">
        <v>0</v>
      </c>
      <c r="AM294">
        <v>0.5</v>
      </c>
      <c r="AN294">
        <v>0</v>
      </c>
      <c r="AO294" t="s">
        <v>3428</v>
      </c>
      <c r="AP294" t="s">
        <v>3465</v>
      </c>
      <c r="AQ294" t="s">
        <v>3432</v>
      </c>
      <c r="BD294" t="str">
        <f>IF(ISBLANK(BC294),"",BC294/(AZ294/AY294))</f>
        <v/>
      </c>
    </row>
    <row r="295" spans="1:56">
      <c r="A295" t="s">
        <v>1618</v>
      </c>
      <c r="B295" t="s">
        <v>259</v>
      </c>
      <c r="C295" t="s">
        <v>222</v>
      </c>
      <c r="D295" t="s">
        <v>443</v>
      </c>
      <c r="E295" t="s">
        <v>462</v>
      </c>
      <c r="F295" t="s">
        <v>1600</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3429</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3430</v>
      </c>
      <c r="AB295" t="s">
        <v>3423</v>
      </c>
      <c r="AC295">
        <v>4.4600000000000001E-2</v>
      </c>
      <c r="AE295" t="s">
        <v>3475</v>
      </c>
      <c r="AG295" t="s">
        <v>440</v>
      </c>
      <c r="AH295" t="s">
        <v>440</v>
      </c>
      <c r="AI295" t="s">
        <v>440</v>
      </c>
      <c r="AK295">
        <v>0.71</v>
      </c>
      <c r="AL295">
        <v>0</v>
      </c>
      <c r="AM295">
        <v>0.5</v>
      </c>
      <c r="AN295">
        <v>0</v>
      </c>
      <c r="AO295" t="s">
        <v>3428</v>
      </c>
      <c r="AP295" t="s">
        <v>3465</v>
      </c>
      <c r="AQ295" t="s">
        <v>3432</v>
      </c>
      <c r="BD295" t="s">
        <v>440</v>
      </c>
    </row>
    <row r="296" spans="1:56">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21.2</v>
      </c>
      <c r="Y296">
        <f>VLOOKUP(SpaceTypesTable[[#This Row],[Lookup]],VentilationStandardsTable[],7,FALSE)</f>
        <v>0</v>
      </c>
      <c r="Z296">
        <v>5.25</v>
      </c>
      <c r="AA296" t="s">
        <v>476</v>
      </c>
      <c r="AB296" t="s">
        <v>475</v>
      </c>
      <c r="AD296" s="60">
        <v>0.22320000000000001</v>
      </c>
      <c r="AE296" t="s">
        <v>478</v>
      </c>
      <c r="AG296" t="s">
        <v>440</v>
      </c>
      <c r="AH296" t="s">
        <v>440</v>
      </c>
      <c r="AI296" t="s">
        <v>440</v>
      </c>
      <c r="AK296">
        <v>0.96</v>
      </c>
      <c r="AL296">
        <v>0</v>
      </c>
      <c r="AM296">
        <v>0.5</v>
      </c>
      <c r="AN296">
        <v>0</v>
      </c>
      <c r="AO296" t="s">
        <v>479</v>
      </c>
      <c r="AP296" t="s">
        <v>1444</v>
      </c>
      <c r="AQ296" t="s">
        <v>1458</v>
      </c>
      <c r="BD296" t="str">
        <f>IF(ISBLANK(BC296),"",BC296/(AZ296/AY296))</f>
        <v/>
      </c>
    </row>
    <row r="297" spans="1:56">
      <c r="A297" s="3" t="s">
        <v>1556</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21.2</v>
      </c>
      <c r="Y297">
        <f>VLOOKUP(SpaceTypesTable[[#This Row],[Lookup]],VentilationStandardsTable[],7,FALSE)</f>
        <v>0</v>
      </c>
      <c r="Z297">
        <v>5.25</v>
      </c>
      <c r="AA297" s="60" t="s">
        <v>476</v>
      </c>
      <c r="AB297" s="60" t="s">
        <v>475</v>
      </c>
      <c r="AC297">
        <v>5.9499999999999997E-2</v>
      </c>
      <c r="AE297" s="60" t="s">
        <v>478</v>
      </c>
      <c r="AG297" t="s">
        <v>440</v>
      </c>
      <c r="AH297" t="s">
        <v>440</v>
      </c>
      <c r="AI297" t="s">
        <v>440</v>
      </c>
      <c r="AK297">
        <v>0.71</v>
      </c>
      <c r="AL297">
        <v>0</v>
      </c>
      <c r="AM297">
        <v>0.5</v>
      </c>
      <c r="AN297">
        <v>0</v>
      </c>
      <c r="AO297" s="60" t="s">
        <v>479</v>
      </c>
      <c r="AP297" s="60" t="s">
        <v>1444</v>
      </c>
      <c r="AQ297" s="60" t="s">
        <v>1458</v>
      </c>
      <c r="BD297" t="str">
        <f>IF(ISBLANK(BC297),"",BC297/(AZ297/AY297))</f>
        <v/>
      </c>
    </row>
    <row r="298" spans="1:56">
      <c r="A298" s="3" t="s">
        <v>1556</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21.2</v>
      </c>
      <c r="Y298">
        <f>VLOOKUP(SpaceTypesTable[[#This Row],[Lookup]],VentilationStandardsTable[],7,FALSE)</f>
        <v>0</v>
      </c>
      <c r="Z298">
        <v>5.25</v>
      </c>
      <c r="AA298" t="s">
        <v>476</v>
      </c>
      <c r="AB298" t="s">
        <v>475</v>
      </c>
      <c r="AC298">
        <v>4.4600000000000001E-2</v>
      </c>
      <c r="AE298" t="s">
        <v>478</v>
      </c>
      <c r="AG298" t="s">
        <v>440</v>
      </c>
      <c r="AH298" t="s">
        <v>440</v>
      </c>
      <c r="AI298" t="s">
        <v>440</v>
      </c>
      <c r="AK298">
        <v>0.71</v>
      </c>
      <c r="AL298">
        <v>0</v>
      </c>
      <c r="AM298">
        <v>0.5</v>
      </c>
      <c r="AN298">
        <v>0</v>
      </c>
      <c r="AO298" t="s">
        <v>479</v>
      </c>
      <c r="AP298" t="s">
        <v>1444</v>
      </c>
      <c r="AQ298" t="s">
        <v>1458</v>
      </c>
      <c r="BD298" t="str">
        <f>IF(ISBLANK(BC298),"",BC298/(AZ298/AY298))</f>
        <v/>
      </c>
    </row>
    <row r="299" spans="1:56">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21.2</v>
      </c>
      <c r="Y299">
        <f>VLOOKUP(SpaceTypesTable[[#This Row],[Lookup]],VentilationStandardsTable[],7,FALSE)</f>
        <v>0</v>
      </c>
      <c r="Z299">
        <v>5.25</v>
      </c>
      <c r="AA299" s="60" t="s">
        <v>476</v>
      </c>
      <c r="AB299" s="60" t="s">
        <v>475</v>
      </c>
      <c r="AD299" s="60">
        <v>0.22320000000000001</v>
      </c>
      <c r="AE299" s="60" t="s">
        <v>478</v>
      </c>
      <c r="AG299" t="s">
        <v>440</v>
      </c>
      <c r="AH299" t="s">
        <v>440</v>
      </c>
      <c r="AI299" t="s">
        <v>440</v>
      </c>
      <c r="AK299">
        <v>0.96</v>
      </c>
      <c r="AL299">
        <v>0</v>
      </c>
      <c r="AM299">
        <v>0.5</v>
      </c>
      <c r="AN299">
        <v>0</v>
      </c>
      <c r="AO299" s="60" t="s">
        <v>479</v>
      </c>
      <c r="AP299" s="60" t="s">
        <v>1444</v>
      </c>
      <c r="AQ299" s="60" t="s">
        <v>1458</v>
      </c>
      <c r="BD299" t="str">
        <f>IF(ISBLANK(BC299),"",BC299/(AZ299/AY299))</f>
        <v/>
      </c>
    </row>
    <row r="300" spans="1:56">
      <c r="A300" t="s">
        <v>5213</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3429</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3430</v>
      </c>
      <c r="AB300" t="s">
        <v>3423</v>
      </c>
      <c r="AC300">
        <v>5.9499999999999997E-2</v>
      </c>
      <c r="AE300" t="s">
        <v>3475</v>
      </c>
      <c r="AK300">
        <v>0.27</v>
      </c>
      <c r="AL300">
        <v>0</v>
      </c>
      <c r="AM300">
        <v>0.5</v>
      </c>
      <c r="AN300">
        <v>0</v>
      </c>
      <c r="AO300" t="s">
        <v>3428</v>
      </c>
      <c r="AP300" t="s">
        <v>3465</v>
      </c>
      <c r="AQ300" t="s">
        <v>3432</v>
      </c>
    </row>
    <row r="301" spans="1:56">
      <c r="A301" t="s">
        <v>1557</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3429</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3430</v>
      </c>
      <c r="AB301" t="s">
        <v>3423</v>
      </c>
      <c r="AC301">
        <v>4.4600000000000001E-2</v>
      </c>
      <c r="AE301" t="s">
        <v>3475</v>
      </c>
      <c r="AK301">
        <v>7.0000000000000048E-2</v>
      </c>
      <c r="AL301">
        <v>0</v>
      </c>
      <c r="AM301">
        <v>0.5</v>
      </c>
      <c r="AN301">
        <v>0</v>
      </c>
      <c r="AO301" t="s">
        <v>3428</v>
      </c>
      <c r="AP301" t="s">
        <v>3465</v>
      </c>
      <c r="AQ301" t="s">
        <v>3432</v>
      </c>
    </row>
    <row r="302" spans="1:56">
      <c r="A302" t="s">
        <v>1618</v>
      </c>
      <c r="B302" t="s">
        <v>259</v>
      </c>
      <c r="C302" t="s">
        <v>222</v>
      </c>
      <c r="D302" t="s">
        <v>246</v>
      </c>
      <c r="E302" t="s">
        <v>467</v>
      </c>
      <c r="F302" t="s">
        <v>1600</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3429</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3430</v>
      </c>
      <c r="AB302" t="s">
        <v>3423</v>
      </c>
      <c r="AC302">
        <v>4.4600000000000001E-2</v>
      </c>
      <c r="AE302" t="s">
        <v>3475</v>
      </c>
      <c r="AK302">
        <v>7.0000000000000048E-2</v>
      </c>
      <c r="AL302">
        <v>0</v>
      </c>
      <c r="AM302">
        <v>0.5</v>
      </c>
      <c r="AN302">
        <v>0</v>
      </c>
      <c r="AO302" t="s">
        <v>3428</v>
      </c>
      <c r="AP302" t="s">
        <v>3465</v>
      </c>
      <c r="AQ302" t="s">
        <v>3432</v>
      </c>
    </row>
    <row r="303" spans="1:56">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D303" s="60">
        <v>0.22320000000000001</v>
      </c>
      <c r="AE303" s="60" t="s">
        <v>478</v>
      </c>
      <c r="AK303">
        <v>0.27</v>
      </c>
      <c r="AL303">
        <v>0</v>
      </c>
      <c r="AM303">
        <v>0.5</v>
      </c>
      <c r="AN303">
        <v>0</v>
      </c>
      <c r="AO303" s="60" t="s">
        <v>479</v>
      </c>
      <c r="AP303" s="60" t="s">
        <v>1444</v>
      </c>
      <c r="AQ303" s="60" t="s">
        <v>1458</v>
      </c>
    </row>
    <row r="304" spans="1:56">
      <c r="A304" s="3" t="s">
        <v>1556</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E304" s="60" t="s">
        <v>478</v>
      </c>
      <c r="AK304">
        <v>7.0000000000000007E-2</v>
      </c>
      <c r="AL304">
        <v>0</v>
      </c>
      <c r="AM304">
        <v>0.5</v>
      </c>
      <c r="AN304">
        <v>0</v>
      </c>
      <c r="AO304" s="60" t="s">
        <v>479</v>
      </c>
      <c r="AP304" s="60" t="s">
        <v>1444</v>
      </c>
      <c r="AQ304" s="60" t="s">
        <v>1458</v>
      </c>
    </row>
    <row r="305" spans="1:50">
      <c r="A305" s="3" t="s">
        <v>1556</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E305" t="s">
        <v>478</v>
      </c>
      <c r="AK305">
        <v>7.0000000000000007E-2</v>
      </c>
      <c r="AL305">
        <v>0</v>
      </c>
      <c r="AM305">
        <v>0.5</v>
      </c>
      <c r="AN305">
        <v>0</v>
      </c>
      <c r="AO305" t="s">
        <v>479</v>
      </c>
      <c r="AP305" t="s">
        <v>1444</v>
      </c>
      <c r="AQ305" t="s">
        <v>1458</v>
      </c>
    </row>
    <row r="306" spans="1:50">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D306" s="60">
        <v>0.22320000000000001</v>
      </c>
      <c r="AE306" s="60" t="s">
        <v>478</v>
      </c>
      <c r="AK306">
        <v>0.27</v>
      </c>
      <c r="AL306">
        <v>0</v>
      </c>
      <c r="AM306">
        <v>0.5</v>
      </c>
      <c r="AN306">
        <v>0</v>
      </c>
      <c r="AO306" s="60" t="s">
        <v>479</v>
      </c>
      <c r="AP306" s="60" t="s">
        <v>1444</v>
      </c>
      <c r="AQ306" s="60" t="s">
        <v>1458</v>
      </c>
      <c r="AX306" s="60"/>
    </row>
    <row r="307" spans="1:50">
      <c r="A307" s="60" t="s">
        <v>5213</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3429</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3430</v>
      </c>
      <c r="AB307" t="s">
        <v>3423</v>
      </c>
      <c r="AC307">
        <v>5.9499999999999997E-2</v>
      </c>
      <c r="AE307" t="s">
        <v>3475</v>
      </c>
      <c r="AK307">
        <v>2</v>
      </c>
      <c r="AL307">
        <v>0</v>
      </c>
      <c r="AM307">
        <v>0.5</v>
      </c>
      <c r="AN307">
        <v>0</v>
      </c>
      <c r="AO307" t="s">
        <v>3428</v>
      </c>
      <c r="AP307" t="s">
        <v>3465</v>
      </c>
      <c r="AQ307" t="s">
        <v>3432</v>
      </c>
    </row>
    <row r="308" spans="1:50">
      <c r="A308" s="60" t="s">
        <v>1557</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3429</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3430</v>
      </c>
      <c r="AB308" t="s">
        <v>3423</v>
      </c>
      <c r="AC308">
        <v>4.4600000000000001E-2</v>
      </c>
      <c r="AE308" t="s">
        <v>3475</v>
      </c>
      <c r="AK308">
        <v>1.56</v>
      </c>
      <c r="AL308">
        <v>0</v>
      </c>
      <c r="AM308">
        <v>0.5</v>
      </c>
      <c r="AN308">
        <v>0</v>
      </c>
      <c r="AO308" t="s">
        <v>3428</v>
      </c>
      <c r="AP308" t="s">
        <v>3465</v>
      </c>
      <c r="AQ308" t="s">
        <v>3432</v>
      </c>
    </row>
    <row r="309" spans="1:50">
      <c r="A309" s="60" t="s">
        <v>1618</v>
      </c>
      <c r="B309" t="s">
        <v>259</v>
      </c>
      <c r="C309" t="s">
        <v>222</v>
      </c>
      <c r="D309" s="60" t="s">
        <v>300</v>
      </c>
      <c r="E309" t="s">
        <v>468</v>
      </c>
      <c r="F309" t="s">
        <v>1600</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3429</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3430</v>
      </c>
      <c r="AB309" t="s">
        <v>3423</v>
      </c>
      <c r="AC309">
        <v>4.4600000000000001E-2</v>
      </c>
      <c r="AE309" t="s">
        <v>3475</v>
      </c>
      <c r="AK309">
        <v>1.56</v>
      </c>
      <c r="AL309">
        <v>0</v>
      </c>
      <c r="AM309">
        <v>0.5</v>
      </c>
      <c r="AN309">
        <v>0</v>
      </c>
      <c r="AO309" t="s">
        <v>3428</v>
      </c>
      <c r="AP309" t="s">
        <v>3465</v>
      </c>
      <c r="AQ309" t="s">
        <v>3432</v>
      </c>
    </row>
    <row r="310" spans="1:50">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D310" s="60">
        <v>0.22320000000000001</v>
      </c>
      <c r="AE310" s="60" t="s">
        <v>478</v>
      </c>
      <c r="AK310">
        <v>2</v>
      </c>
      <c r="AL310">
        <v>0</v>
      </c>
      <c r="AM310">
        <v>0.5</v>
      </c>
      <c r="AN310">
        <v>0</v>
      </c>
      <c r="AO310" s="60" t="s">
        <v>479</v>
      </c>
      <c r="AP310" s="60" t="s">
        <v>1444</v>
      </c>
      <c r="AQ310" s="60" t="s">
        <v>1458</v>
      </c>
      <c r="AX310" s="60"/>
    </row>
    <row r="311" spans="1:50">
      <c r="A311" s="3" t="s">
        <v>1556</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E311" s="60" t="s">
        <v>478</v>
      </c>
      <c r="AK311">
        <v>1.56</v>
      </c>
      <c r="AL311">
        <v>0</v>
      </c>
      <c r="AM311">
        <v>0.5</v>
      </c>
      <c r="AN311">
        <v>0</v>
      </c>
      <c r="AO311" s="60" t="s">
        <v>479</v>
      </c>
      <c r="AP311" s="60" t="s">
        <v>1444</v>
      </c>
      <c r="AQ311" s="60" t="s">
        <v>1458</v>
      </c>
      <c r="AX311" s="60"/>
    </row>
    <row r="312" spans="1:50">
      <c r="A312" s="3" t="s">
        <v>1556</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E312" s="60" t="s">
        <v>478</v>
      </c>
      <c r="AK312">
        <v>1.56</v>
      </c>
      <c r="AL312">
        <v>0</v>
      </c>
      <c r="AM312">
        <v>0.5</v>
      </c>
      <c r="AN312">
        <v>0</v>
      </c>
      <c r="AO312" s="60" t="s">
        <v>479</v>
      </c>
      <c r="AP312" s="60" t="s">
        <v>1444</v>
      </c>
      <c r="AQ312" s="60" t="s">
        <v>1458</v>
      </c>
    </row>
    <row r="313" spans="1:50">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D313" s="60">
        <v>0.22320000000000001</v>
      </c>
      <c r="AE313" t="s">
        <v>478</v>
      </c>
      <c r="AK313">
        <v>2</v>
      </c>
      <c r="AL313">
        <v>0</v>
      </c>
      <c r="AM313">
        <v>0.5</v>
      </c>
      <c r="AN313">
        <v>0</v>
      </c>
      <c r="AO313" t="s">
        <v>479</v>
      </c>
      <c r="AP313" t="s">
        <v>1444</v>
      </c>
      <c r="AQ313" t="s">
        <v>1458</v>
      </c>
    </row>
    <row r="314" spans="1:50">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21.2</v>
      </c>
      <c r="Y314">
        <f>VLOOKUP(SpaceTypesTable[[#This Row],[Lookup]],VentilationStandardsTable[],7,FALSE)</f>
        <v>0</v>
      </c>
      <c r="Z314">
        <v>0</v>
      </c>
      <c r="AA314" s="60"/>
      <c r="AB314" s="60" t="s">
        <v>475</v>
      </c>
      <c r="AD314" s="60">
        <v>0.22320000000000001</v>
      </c>
      <c r="AE314" s="60" t="s">
        <v>478</v>
      </c>
      <c r="AK314">
        <v>0.27</v>
      </c>
      <c r="AL314">
        <v>0</v>
      </c>
      <c r="AM314">
        <v>0.5</v>
      </c>
      <c r="AN314">
        <v>0</v>
      </c>
      <c r="AO314" s="60" t="s">
        <v>479</v>
      </c>
      <c r="AP314" s="60" t="s">
        <v>1444</v>
      </c>
      <c r="AQ314" s="60" t="s">
        <v>1458</v>
      </c>
    </row>
    <row r="315" spans="1:50">
      <c r="A315" s="3" t="s">
        <v>1556</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21.2</v>
      </c>
      <c r="Y315">
        <f>VLOOKUP(SpaceTypesTable[[#This Row],[Lookup]],VentilationStandardsTable[],7,FALSE)</f>
        <v>0</v>
      </c>
      <c r="Z315">
        <v>0</v>
      </c>
      <c r="AB315" t="s">
        <v>475</v>
      </c>
      <c r="AC315">
        <v>5.9499999999999997E-2</v>
      </c>
      <c r="AE315" t="s">
        <v>478</v>
      </c>
      <c r="AK315">
        <v>0.27</v>
      </c>
      <c r="AL315">
        <v>0</v>
      </c>
      <c r="AM315">
        <v>0.5</v>
      </c>
      <c r="AN315">
        <v>0</v>
      </c>
      <c r="AO315" t="s">
        <v>479</v>
      </c>
      <c r="AP315" t="s">
        <v>1444</v>
      </c>
      <c r="AQ315" t="s">
        <v>1458</v>
      </c>
    </row>
    <row r="316" spans="1:50">
      <c r="A316" s="3" t="s">
        <v>1556</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21.2</v>
      </c>
      <c r="Y316">
        <f>VLOOKUP(SpaceTypesTable[[#This Row],[Lookup]],VentilationStandardsTable[],7,FALSE)</f>
        <v>0</v>
      </c>
      <c r="Z316">
        <v>0</v>
      </c>
      <c r="AB316" t="s">
        <v>475</v>
      </c>
      <c r="AC316">
        <v>4.4600000000000001E-2</v>
      </c>
      <c r="AE316" t="s">
        <v>478</v>
      </c>
      <c r="AK316">
        <v>0.27</v>
      </c>
      <c r="AL316">
        <v>0</v>
      </c>
      <c r="AM316">
        <v>0.5</v>
      </c>
      <c r="AN316">
        <v>0</v>
      </c>
      <c r="AO316" t="s">
        <v>479</v>
      </c>
      <c r="AP316" t="s">
        <v>1444</v>
      </c>
      <c r="AQ316" t="s">
        <v>1458</v>
      </c>
    </row>
    <row r="317" spans="1:50">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21.2</v>
      </c>
      <c r="Y317">
        <f>VLOOKUP(SpaceTypesTable[[#This Row],[Lookup]],VentilationStandardsTable[],7,FALSE)</f>
        <v>0</v>
      </c>
      <c r="Z317">
        <v>0</v>
      </c>
      <c r="AB317" t="s">
        <v>475</v>
      </c>
      <c r="AD317" s="60">
        <v>0.22320000000000001</v>
      </c>
      <c r="AE317" t="s">
        <v>478</v>
      </c>
      <c r="AK317">
        <v>0.27</v>
      </c>
      <c r="AL317">
        <v>0</v>
      </c>
      <c r="AM317">
        <v>0.5</v>
      </c>
      <c r="AN317">
        <v>0</v>
      </c>
      <c r="AO317" t="s">
        <v>479</v>
      </c>
      <c r="AP317" t="s">
        <v>1444</v>
      </c>
      <c r="AQ317" t="s">
        <v>1458</v>
      </c>
    </row>
    <row r="318" spans="1:50">
      <c r="A318" s="60" t="s">
        <v>1557</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3429</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3430</v>
      </c>
      <c r="AB318" s="60" t="s">
        <v>3423</v>
      </c>
      <c r="AC318">
        <v>4.4600000000000001E-2</v>
      </c>
      <c r="AE318" s="60" t="s">
        <v>3475</v>
      </c>
      <c r="AK318">
        <v>0.27</v>
      </c>
      <c r="AL318">
        <v>0</v>
      </c>
      <c r="AM318">
        <v>0.5</v>
      </c>
      <c r="AN318">
        <v>0</v>
      </c>
      <c r="AO318" s="60" t="s">
        <v>3428</v>
      </c>
      <c r="AP318" s="60" t="s">
        <v>3465</v>
      </c>
      <c r="AQ318" s="60" t="s">
        <v>3432</v>
      </c>
    </row>
    <row r="319" spans="1:50">
      <c r="A319" s="60" t="s">
        <v>5213</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3429</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21.2</v>
      </c>
      <c r="Y319">
        <f>VLOOKUP(SpaceTypesTable[[#This Row],[Lookup]],VentilationStandardsTable[],7,FALSE)</f>
        <v>0</v>
      </c>
      <c r="Z319">
        <v>0</v>
      </c>
      <c r="AA319" t="s">
        <v>3430</v>
      </c>
      <c r="AB319" t="s">
        <v>3423</v>
      </c>
      <c r="AC319">
        <v>5.9499999999999997E-2</v>
      </c>
      <c r="AE319" t="s">
        <v>3475</v>
      </c>
      <c r="AK319">
        <v>0.27</v>
      </c>
      <c r="AL319">
        <v>0</v>
      </c>
      <c r="AM319">
        <v>0.5</v>
      </c>
      <c r="AN319">
        <v>0</v>
      </c>
      <c r="AO319" t="s">
        <v>3428</v>
      </c>
      <c r="AP319" t="s">
        <v>3465</v>
      </c>
      <c r="AQ319" t="s">
        <v>3432</v>
      </c>
    </row>
    <row r="320" spans="1:50">
      <c r="A320" s="60" t="s">
        <v>1618</v>
      </c>
      <c r="B320" t="s">
        <v>259</v>
      </c>
      <c r="C320" t="s">
        <v>222</v>
      </c>
      <c r="D320" t="s">
        <v>313</v>
      </c>
      <c r="E320" t="s">
        <v>468</v>
      </c>
      <c r="F320" t="s">
        <v>1600</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3429</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3430</v>
      </c>
      <c r="AB320" s="60" t="s">
        <v>3423</v>
      </c>
      <c r="AC320">
        <v>4.4600000000000001E-2</v>
      </c>
      <c r="AE320" s="60" t="s">
        <v>3475</v>
      </c>
      <c r="AK320">
        <v>0.27</v>
      </c>
      <c r="AL320">
        <v>0</v>
      </c>
      <c r="AM320">
        <v>0.5</v>
      </c>
      <c r="AN320">
        <v>0</v>
      </c>
      <c r="AO320" s="60" t="s">
        <v>3428</v>
      </c>
      <c r="AP320" s="60" t="s">
        <v>3465</v>
      </c>
      <c r="AQ320" s="60" t="s">
        <v>3432</v>
      </c>
    </row>
    <row r="321" spans="1:50">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D321" s="60">
        <v>0.22320000000000001</v>
      </c>
      <c r="AE321" t="s">
        <v>478</v>
      </c>
      <c r="AK321">
        <v>0.28999999999999998</v>
      </c>
      <c r="AL321">
        <v>0</v>
      </c>
      <c r="AM321">
        <v>0.5</v>
      </c>
      <c r="AN321">
        <v>0</v>
      </c>
      <c r="AO321" t="s">
        <v>479</v>
      </c>
      <c r="AP321" t="s">
        <v>1444</v>
      </c>
      <c r="AQ321" t="s">
        <v>1458</v>
      </c>
    </row>
    <row r="322" spans="1:50">
      <c r="A322" s="3" t="s">
        <v>1556</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E322" t="s">
        <v>478</v>
      </c>
      <c r="AK322">
        <v>0.16</v>
      </c>
      <c r="AL322">
        <v>0</v>
      </c>
      <c r="AM322">
        <v>0.5</v>
      </c>
      <c r="AN322">
        <v>0</v>
      </c>
      <c r="AO322" t="s">
        <v>479</v>
      </c>
      <c r="AP322" t="s">
        <v>1444</v>
      </c>
      <c r="AQ322" t="s">
        <v>1458</v>
      </c>
    </row>
    <row r="323" spans="1:50">
      <c r="A323" s="3" t="s">
        <v>1556</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E323" t="s">
        <v>478</v>
      </c>
      <c r="AK323">
        <v>0.16</v>
      </c>
      <c r="AL323">
        <v>0</v>
      </c>
      <c r="AM323">
        <v>0.5</v>
      </c>
      <c r="AN323">
        <v>0</v>
      </c>
      <c r="AO323" t="s">
        <v>479</v>
      </c>
      <c r="AP323" t="s">
        <v>1444</v>
      </c>
      <c r="AQ323" t="s">
        <v>1458</v>
      </c>
    </row>
    <row r="324" spans="1:50">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D324" s="60">
        <v>0.22320000000000001</v>
      </c>
      <c r="AE324" s="60" t="s">
        <v>478</v>
      </c>
      <c r="AK324">
        <v>0.28999999999999998</v>
      </c>
      <c r="AL324">
        <v>0</v>
      </c>
      <c r="AM324">
        <v>0.5</v>
      </c>
      <c r="AN324">
        <v>0</v>
      </c>
      <c r="AO324" s="60" t="s">
        <v>479</v>
      </c>
      <c r="AP324" s="60" t="s">
        <v>1444</v>
      </c>
      <c r="AQ324" s="60" t="s">
        <v>1458</v>
      </c>
    </row>
    <row r="325" spans="1:50">
      <c r="A325" s="60" t="s">
        <v>1557</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3429</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3430</v>
      </c>
      <c r="AB325" s="60" t="s">
        <v>3423</v>
      </c>
      <c r="AC325">
        <v>4.4600000000000001E-2</v>
      </c>
      <c r="AE325" s="60" t="s">
        <v>3475</v>
      </c>
      <c r="AK325">
        <v>0.16</v>
      </c>
      <c r="AL325">
        <v>0</v>
      </c>
      <c r="AM325">
        <v>0.5</v>
      </c>
      <c r="AN325">
        <v>0</v>
      </c>
      <c r="AO325" s="60" t="s">
        <v>3428</v>
      </c>
      <c r="AP325" s="60" t="s">
        <v>3465</v>
      </c>
      <c r="AQ325" s="60" t="s">
        <v>3432</v>
      </c>
    </row>
    <row r="326" spans="1:50">
      <c r="A326" s="60" t="s">
        <v>5213</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3429</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3430</v>
      </c>
      <c r="AB326" s="60" t="s">
        <v>3423</v>
      </c>
      <c r="AC326">
        <v>5.9499999999999997E-2</v>
      </c>
      <c r="AE326" s="60" t="s">
        <v>3475</v>
      </c>
      <c r="AK326">
        <v>0.28999999999999998</v>
      </c>
      <c r="AL326">
        <v>0</v>
      </c>
      <c r="AM326">
        <v>0.5</v>
      </c>
      <c r="AN326">
        <v>0</v>
      </c>
      <c r="AO326" s="60" t="s">
        <v>3428</v>
      </c>
      <c r="AP326" s="60" t="s">
        <v>3465</v>
      </c>
      <c r="AQ326" s="60" t="s">
        <v>3432</v>
      </c>
    </row>
    <row r="327" spans="1:50">
      <c r="A327" s="60" t="s">
        <v>1618</v>
      </c>
      <c r="B327" t="s">
        <v>259</v>
      </c>
      <c r="C327" t="s">
        <v>222</v>
      </c>
      <c r="D327" t="s">
        <v>273</v>
      </c>
      <c r="E327" t="s">
        <v>457</v>
      </c>
      <c r="F327" t="s">
        <v>1600</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3429</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3430</v>
      </c>
      <c r="AB327" t="s">
        <v>3423</v>
      </c>
      <c r="AC327">
        <v>4.4600000000000001E-2</v>
      </c>
      <c r="AE327" t="s">
        <v>3475</v>
      </c>
      <c r="AK327">
        <v>0.16</v>
      </c>
      <c r="AL327">
        <v>0</v>
      </c>
      <c r="AM327">
        <v>0.5</v>
      </c>
      <c r="AN327">
        <v>0</v>
      </c>
      <c r="AO327" t="s">
        <v>3428</v>
      </c>
      <c r="AP327" t="s">
        <v>3465</v>
      </c>
      <c r="AQ327" t="s">
        <v>3432</v>
      </c>
    </row>
    <row r="328" spans="1:50">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D328" s="60">
        <v>0.22320000000000001</v>
      </c>
      <c r="AE328" s="60" t="s">
        <v>478</v>
      </c>
      <c r="AK328">
        <v>1</v>
      </c>
      <c r="AL328">
        <v>0</v>
      </c>
      <c r="AM328">
        <v>0.5</v>
      </c>
      <c r="AN328">
        <v>0</v>
      </c>
      <c r="AO328" s="60" t="s">
        <v>479</v>
      </c>
      <c r="AP328" s="60" t="s">
        <v>1444</v>
      </c>
      <c r="AQ328" s="60" t="s">
        <v>1458</v>
      </c>
    </row>
    <row r="329" spans="1:50">
      <c r="A329" s="3" t="s">
        <v>1556</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E329" t="s">
        <v>478</v>
      </c>
      <c r="AK329">
        <v>0.37</v>
      </c>
      <c r="AL329">
        <v>0</v>
      </c>
      <c r="AM329">
        <v>0.5</v>
      </c>
      <c r="AN329">
        <v>0</v>
      </c>
      <c r="AO329" t="s">
        <v>479</v>
      </c>
      <c r="AP329" t="s">
        <v>1444</v>
      </c>
      <c r="AQ329" t="s">
        <v>1458</v>
      </c>
    </row>
    <row r="330" spans="1:50">
      <c r="A330" s="3" t="s">
        <v>1556</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E330" t="s">
        <v>478</v>
      </c>
      <c r="AK330">
        <v>0.37</v>
      </c>
      <c r="AL330">
        <v>0</v>
      </c>
      <c r="AM330">
        <v>0.5</v>
      </c>
      <c r="AN330">
        <v>0</v>
      </c>
      <c r="AO330" t="s">
        <v>479</v>
      </c>
      <c r="AP330" t="s">
        <v>1444</v>
      </c>
      <c r="AQ330" t="s">
        <v>1458</v>
      </c>
    </row>
    <row r="331" spans="1:50">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D331" s="60">
        <v>0.22320000000000001</v>
      </c>
      <c r="AE331" t="s">
        <v>478</v>
      </c>
      <c r="AK331">
        <v>1</v>
      </c>
      <c r="AL331">
        <v>0</v>
      </c>
      <c r="AM331">
        <v>0.5</v>
      </c>
      <c r="AN331">
        <v>0</v>
      </c>
      <c r="AO331" t="s">
        <v>479</v>
      </c>
      <c r="AP331" t="s">
        <v>1444</v>
      </c>
      <c r="AQ331" t="s">
        <v>1458</v>
      </c>
    </row>
    <row r="332" spans="1:50">
      <c r="A332" s="60" t="s">
        <v>1557</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3429</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3430</v>
      </c>
      <c r="AB332" s="60" t="s">
        <v>3423</v>
      </c>
      <c r="AC332">
        <v>4.4600000000000001E-2</v>
      </c>
      <c r="AE332" s="60" t="s">
        <v>3475</v>
      </c>
      <c r="AK332">
        <v>0.37</v>
      </c>
      <c r="AL332">
        <v>0</v>
      </c>
      <c r="AM332">
        <v>0.5</v>
      </c>
      <c r="AN332">
        <v>0</v>
      </c>
      <c r="AO332" s="60" t="s">
        <v>3428</v>
      </c>
      <c r="AP332" s="60" t="s">
        <v>3465</v>
      </c>
      <c r="AQ332" s="60" t="s">
        <v>3432</v>
      </c>
    </row>
    <row r="333" spans="1:50">
      <c r="A333" s="60" t="s">
        <v>5213</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3429</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3430</v>
      </c>
      <c r="AB333" t="s">
        <v>3423</v>
      </c>
      <c r="AC333">
        <v>5.9499999999999997E-2</v>
      </c>
      <c r="AE333" t="s">
        <v>3475</v>
      </c>
      <c r="AK333">
        <v>1</v>
      </c>
      <c r="AL333">
        <v>0</v>
      </c>
      <c r="AM333">
        <v>0.5</v>
      </c>
      <c r="AN333">
        <v>0</v>
      </c>
      <c r="AO333" t="s">
        <v>3428</v>
      </c>
      <c r="AP333" t="s">
        <v>3465</v>
      </c>
      <c r="AQ333" t="s">
        <v>3432</v>
      </c>
    </row>
    <row r="334" spans="1:50">
      <c r="A334" s="60" t="s">
        <v>1618</v>
      </c>
      <c r="B334" s="60" t="s">
        <v>259</v>
      </c>
      <c r="C334" s="60" t="s">
        <v>222</v>
      </c>
      <c r="D334" s="60" t="s">
        <v>274</v>
      </c>
      <c r="E334" t="s">
        <v>465</v>
      </c>
      <c r="F334" t="s">
        <v>1600</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3429</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3430</v>
      </c>
      <c r="AB334" s="60" t="s">
        <v>3423</v>
      </c>
      <c r="AC334">
        <v>4.4600000000000001E-2</v>
      </c>
      <c r="AE334" s="60" t="s">
        <v>3475</v>
      </c>
      <c r="AK334">
        <v>0.37</v>
      </c>
      <c r="AL334">
        <v>0</v>
      </c>
      <c r="AM334">
        <v>0.5</v>
      </c>
      <c r="AN334">
        <v>0</v>
      </c>
      <c r="AO334" s="60" t="s">
        <v>3428</v>
      </c>
      <c r="AP334" s="60" t="s">
        <v>3465</v>
      </c>
      <c r="AQ334" s="60" t="s">
        <v>3432</v>
      </c>
      <c r="AX334" s="60"/>
    </row>
    <row r="335" spans="1:50">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21.2</v>
      </c>
      <c r="Y335">
        <f>VLOOKUP(SpaceTypesTable[[#This Row],[Lookup]],VentilationStandardsTable[],7,FALSE)</f>
        <v>0</v>
      </c>
      <c r="Z335">
        <v>4.75</v>
      </c>
      <c r="AA335" t="s">
        <v>476</v>
      </c>
      <c r="AB335" t="s">
        <v>475</v>
      </c>
      <c r="AD335" s="60">
        <v>0.22320000000000001</v>
      </c>
      <c r="AE335" t="s">
        <v>478</v>
      </c>
      <c r="AK335">
        <v>0.87</v>
      </c>
      <c r="AL335">
        <v>0</v>
      </c>
      <c r="AM335">
        <v>0.5</v>
      </c>
      <c r="AN335">
        <v>0</v>
      </c>
      <c r="AO335" t="s">
        <v>479</v>
      </c>
      <c r="AP335" t="s">
        <v>1444</v>
      </c>
      <c r="AQ335" t="s">
        <v>1458</v>
      </c>
    </row>
    <row r="336" spans="1:50">
      <c r="A336" s="3" t="s">
        <v>1556</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21.2</v>
      </c>
      <c r="Y336">
        <f>VLOOKUP(SpaceTypesTable[[#This Row],[Lookup]],VentilationStandardsTable[],7,FALSE)</f>
        <v>0</v>
      </c>
      <c r="Z336">
        <v>4.75</v>
      </c>
      <c r="AA336" t="s">
        <v>476</v>
      </c>
      <c r="AB336" t="s">
        <v>475</v>
      </c>
      <c r="AC336">
        <v>5.9499999999999997E-2</v>
      </c>
      <c r="AE336" t="s">
        <v>478</v>
      </c>
      <c r="AK336">
        <v>0.64</v>
      </c>
      <c r="AL336">
        <v>0</v>
      </c>
      <c r="AM336">
        <v>0.5</v>
      </c>
      <c r="AN336">
        <v>0</v>
      </c>
      <c r="AO336" t="s">
        <v>479</v>
      </c>
      <c r="AP336" t="s">
        <v>1444</v>
      </c>
      <c r="AQ336" t="s">
        <v>1458</v>
      </c>
    </row>
    <row r="337" spans="1:57">
      <c r="A337" s="3" t="s">
        <v>1556</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21.2</v>
      </c>
      <c r="Y337">
        <f>VLOOKUP(SpaceTypesTable[[#This Row],[Lookup]],VentilationStandardsTable[],7,FALSE)</f>
        <v>0</v>
      </c>
      <c r="Z337">
        <v>4.75</v>
      </c>
      <c r="AA337" t="s">
        <v>476</v>
      </c>
      <c r="AB337" t="s">
        <v>475</v>
      </c>
      <c r="AC337">
        <v>4.4600000000000001E-2</v>
      </c>
      <c r="AE337" t="s">
        <v>478</v>
      </c>
      <c r="AK337">
        <v>0.64</v>
      </c>
      <c r="AL337">
        <v>0</v>
      </c>
      <c r="AM337">
        <v>0.5</v>
      </c>
      <c r="AN337">
        <v>0</v>
      </c>
      <c r="AO337" t="s">
        <v>479</v>
      </c>
      <c r="AP337" t="s">
        <v>1444</v>
      </c>
      <c r="AQ337" t="s">
        <v>1458</v>
      </c>
    </row>
    <row r="338" spans="1:57">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21.2</v>
      </c>
      <c r="Y338">
        <f>VLOOKUP(SpaceTypesTable[[#This Row],[Lookup]],VentilationStandardsTable[],7,FALSE)</f>
        <v>0</v>
      </c>
      <c r="Z338">
        <v>4.75</v>
      </c>
      <c r="AA338" s="60" t="s">
        <v>476</v>
      </c>
      <c r="AB338" s="60" t="s">
        <v>475</v>
      </c>
      <c r="AD338" s="60">
        <v>0.22320000000000001</v>
      </c>
      <c r="AE338" s="60" t="s">
        <v>478</v>
      </c>
      <c r="AK338">
        <v>0.87</v>
      </c>
      <c r="AL338">
        <v>0</v>
      </c>
      <c r="AM338">
        <v>0.5</v>
      </c>
      <c r="AN338">
        <v>0</v>
      </c>
      <c r="AO338" s="60" t="s">
        <v>479</v>
      </c>
      <c r="AP338" s="60" t="s">
        <v>1444</v>
      </c>
      <c r="AQ338" s="60" t="s">
        <v>1458</v>
      </c>
      <c r="AX338" s="60"/>
    </row>
    <row r="339" spans="1:57">
      <c r="A339" t="s">
        <v>1557</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3429</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3430</v>
      </c>
      <c r="AB339" s="60" t="s">
        <v>3423</v>
      </c>
      <c r="AC339">
        <v>4.4600000000000001E-2</v>
      </c>
      <c r="AE339" s="60" t="s">
        <v>3475</v>
      </c>
      <c r="AK339">
        <v>0.64</v>
      </c>
      <c r="AL339">
        <v>0</v>
      </c>
      <c r="AM339">
        <v>0.5</v>
      </c>
      <c r="AN339">
        <v>0</v>
      </c>
      <c r="AO339" s="60" t="s">
        <v>3428</v>
      </c>
      <c r="AP339" s="60" t="s">
        <v>3465</v>
      </c>
      <c r="AQ339" s="60" t="s">
        <v>3432</v>
      </c>
      <c r="AX339" s="60"/>
    </row>
    <row r="340" spans="1:57">
      <c r="A340" s="60" t="s">
        <v>5213</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3429</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21.2</v>
      </c>
      <c r="Y340">
        <f>VLOOKUP(SpaceTypesTable[[#This Row],[Lookup]],VentilationStandardsTable[],7,FALSE)</f>
        <v>0</v>
      </c>
      <c r="Z340">
        <v>4.75</v>
      </c>
      <c r="AA340" t="s">
        <v>3430</v>
      </c>
      <c r="AB340" t="s">
        <v>3423</v>
      </c>
      <c r="AC340">
        <v>5.9499999999999997E-2</v>
      </c>
      <c r="AE340" t="s">
        <v>3475</v>
      </c>
      <c r="AK340">
        <v>0.87</v>
      </c>
      <c r="AL340">
        <v>0</v>
      </c>
      <c r="AM340">
        <v>0.5</v>
      </c>
      <c r="AN340">
        <v>0</v>
      </c>
      <c r="AO340" t="s">
        <v>3428</v>
      </c>
      <c r="AP340" t="s">
        <v>3465</v>
      </c>
      <c r="AQ340" t="s">
        <v>3432</v>
      </c>
    </row>
    <row r="341" spans="1:57">
      <c r="A341" s="60" t="s">
        <v>1618</v>
      </c>
      <c r="B341" s="60" t="s">
        <v>259</v>
      </c>
      <c r="C341" s="60" t="s">
        <v>222</v>
      </c>
      <c r="D341" s="60" t="s">
        <v>444</v>
      </c>
      <c r="E341" t="s">
        <v>462</v>
      </c>
      <c r="F341" t="s">
        <v>1600</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3429</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3430</v>
      </c>
      <c r="AB341" s="60" t="s">
        <v>3423</v>
      </c>
      <c r="AC341">
        <v>4.4600000000000001E-2</v>
      </c>
      <c r="AE341" s="60" t="s">
        <v>3475</v>
      </c>
      <c r="AK341">
        <v>0.64</v>
      </c>
      <c r="AL341">
        <v>0</v>
      </c>
      <c r="AM341">
        <v>0.5</v>
      </c>
      <c r="AN341">
        <v>0</v>
      </c>
      <c r="AO341" s="60" t="s">
        <v>3428</v>
      </c>
      <c r="AP341" s="60" t="s">
        <v>3465</v>
      </c>
      <c r="AQ341" s="60" t="s">
        <v>3432</v>
      </c>
      <c r="AX341" s="60"/>
    </row>
    <row r="342" spans="1:57">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D342" s="60">
        <v>0.22320000000000001</v>
      </c>
      <c r="AE342" t="s">
        <v>478</v>
      </c>
      <c r="AK342">
        <v>5.63</v>
      </c>
      <c r="AL342">
        <v>0</v>
      </c>
      <c r="AM342">
        <v>0.5</v>
      </c>
      <c r="AN342">
        <v>0</v>
      </c>
      <c r="AO342" t="s">
        <v>479</v>
      </c>
      <c r="AP342" t="s">
        <v>1444</v>
      </c>
      <c r="AQ342" t="s">
        <v>1458</v>
      </c>
    </row>
    <row r="343" spans="1:57">
      <c r="A343" s="3" t="s">
        <v>1556</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E343" t="s">
        <v>478</v>
      </c>
      <c r="AK343">
        <v>4.46</v>
      </c>
      <c r="AL343">
        <v>0</v>
      </c>
      <c r="AM343">
        <v>0.5</v>
      </c>
      <c r="AN343">
        <v>0</v>
      </c>
      <c r="AO343" t="s">
        <v>479</v>
      </c>
      <c r="AP343" t="s">
        <v>1444</v>
      </c>
      <c r="AQ343" t="s">
        <v>1458</v>
      </c>
    </row>
    <row r="344" spans="1:57">
      <c r="A344" s="3" t="s">
        <v>1556</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E344" t="s">
        <v>478</v>
      </c>
      <c r="AK344">
        <v>4.46</v>
      </c>
      <c r="AL344">
        <v>0</v>
      </c>
      <c r="AM344">
        <v>0.5</v>
      </c>
      <c r="AN344">
        <v>0</v>
      </c>
      <c r="AO344" t="s">
        <v>479</v>
      </c>
      <c r="AP344" t="s">
        <v>1444</v>
      </c>
      <c r="AQ344" t="s">
        <v>1458</v>
      </c>
    </row>
    <row r="345" spans="1:57">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D345" s="60">
        <v>0.22320000000000001</v>
      </c>
      <c r="AE345" s="60" t="s">
        <v>478</v>
      </c>
      <c r="AK345">
        <v>5.63</v>
      </c>
      <c r="AL345">
        <v>0</v>
      </c>
      <c r="AM345">
        <v>0.5</v>
      </c>
      <c r="AN345">
        <v>0</v>
      </c>
      <c r="AO345" t="s">
        <v>479</v>
      </c>
      <c r="AP345" t="s">
        <v>1444</v>
      </c>
      <c r="AQ345" t="s">
        <v>1458</v>
      </c>
    </row>
    <row r="346" spans="1:57">
      <c r="A346" s="60" t="s">
        <v>1557</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3429</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3430</v>
      </c>
      <c r="AB346" t="s">
        <v>3423</v>
      </c>
      <c r="AC346">
        <v>4.4600000000000001E-2</v>
      </c>
      <c r="AE346" s="60" t="s">
        <v>3475</v>
      </c>
      <c r="AK346">
        <v>4.46</v>
      </c>
      <c r="AL346">
        <v>0</v>
      </c>
      <c r="AM346">
        <v>0.5</v>
      </c>
      <c r="AN346">
        <v>0</v>
      </c>
      <c r="AO346" t="s">
        <v>3428</v>
      </c>
      <c r="AP346" t="s">
        <v>3465</v>
      </c>
      <c r="AQ346" t="s">
        <v>3432</v>
      </c>
    </row>
    <row r="347" spans="1:57">
      <c r="A347" s="60" t="s">
        <v>5213</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3429</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3430</v>
      </c>
      <c r="AB347" t="s">
        <v>3423</v>
      </c>
      <c r="AC347">
        <v>5.9499999999999997E-2</v>
      </c>
      <c r="AE347" t="s">
        <v>3475</v>
      </c>
      <c r="AK347">
        <v>5.58</v>
      </c>
      <c r="AL347">
        <v>0</v>
      </c>
      <c r="AM347">
        <v>0.5</v>
      </c>
      <c r="AN347">
        <v>0</v>
      </c>
      <c r="AO347" t="s">
        <v>3428</v>
      </c>
      <c r="AP347" t="s">
        <v>3465</v>
      </c>
      <c r="AQ347" t="s">
        <v>3432</v>
      </c>
    </row>
    <row r="348" spans="1:57">
      <c r="A348" s="60" t="s">
        <v>1618</v>
      </c>
      <c r="B348" s="60" t="s">
        <v>259</v>
      </c>
      <c r="C348" s="60" t="s">
        <v>222</v>
      </c>
      <c r="D348" s="60" t="s">
        <v>480</v>
      </c>
      <c r="E348" t="s">
        <v>467</v>
      </c>
      <c r="F348" t="s">
        <v>1600</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3429</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3430</v>
      </c>
      <c r="AB348" s="60" t="s">
        <v>3423</v>
      </c>
      <c r="AC348">
        <v>4.4600000000000001E-2</v>
      </c>
      <c r="AE348" t="s">
        <v>3475</v>
      </c>
      <c r="AK348">
        <v>4.46</v>
      </c>
      <c r="AL348">
        <v>0</v>
      </c>
      <c r="AM348">
        <v>0.5</v>
      </c>
      <c r="AN348">
        <v>0</v>
      </c>
      <c r="AO348" t="s">
        <v>3428</v>
      </c>
      <c r="AP348" s="60" t="s">
        <v>3465</v>
      </c>
      <c r="AQ348" s="60" t="s">
        <v>3432</v>
      </c>
      <c r="AX348" s="60"/>
      <c r="BE348" s="60"/>
    </row>
    <row r="349" spans="1:57">
      <c r="A349" s="60" t="s">
        <v>5213</v>
      </c>
      <c r="B349" s="60" t="s">
        <v>259</v>
      </c>
      <c r="C349" s="60" t="s">
        <v>222</v>
      </c>
      <c r="D349" s="60" t="s">
        <v>1150</v>
      </c>
      <c r="E349" t="s">
        <v>466</v>
      </c>
      <c r="V349" s="60"/>
      <c r="AC349">
        <v>5.9499999999999997E-2</v>
      </c>
      <c r="AE349" t="s">
        <v>3475</v>
      </c>
    </row>
    <row r="350" spans="1:57">
      <c r="A350" s="46" t="s">
        <v>1618</v>
      </c>
      <c r="B350" s="60" t="s">
        <v>259</v>
      </c>
      <c r="C350" s="60" t="s">
        <v>222</v>
      </c>
      <c r="D350" s="60" t="s">
        <v>1150</v>
      </c>
      <c r="E350" t="s">
        <v>466</v>
      </c>
      <c r="V350" s="60"/>
      <c r="AC350">
        <v>0.112</v>
      </c>
      <c r="AE350" t="s">
        <v>3475</v>
      </c>
    </row>
    <row r="351" spans="1:57">
      <c r="A351" s="3" t="s">
        <v>1555</v>
      </c>
      <c r="B351" t="s">
        <v>259</v>
      </c>
      <c r="C351" t="s">
        <v>222</v>
      </c>
      <c r="D351" t="s">
        <v>1150</v>
      </c>
      <c r="E351" t="s">
        <v>466</v>
      </c>
      <c r="V351" s="60"/>
      <c r="AD351" s="60">
        <v>0.22320000000000001</v>
      </c>
      <c r="AE351" t="s">
        <v>1421</v>
      </c>
    </row>
    <row r="352" spans="1:57">
      <c r="A352" s="3" t="s">
        <v>1556</v>
      </c>
      <c r="B352" t="s">
        <v>260</v>
      </c>
      <c r="C352" s="60" t="s">
        <v>222</v>
      </c>
      <c r="D352" s="60" t="s">
        <v>1150</v>
      </c>
      <c r="E352" t="s">
        <v>466</v>
      </c>
      <c r="V352" s="60"/>
      <c r="AA352" s="60"/>
      <c r="AB352" s="60"/>
      <c r="AC352">
        <v>5.9499999999999997E-2</v>
      </c>
      <c r="AE352" s="60" t="s">
        <v>1421</v>
      </c>
      <c r="AO352" s="60"/>
      <c r="AP352" s="60"/>
      <c r="AQ352" s="60"/>
      <c r="AX352" s="60"/>
      <c r="BE352" s="60"/>
    </row>
    <row r="353" spans="1:57">
      <c r="A353" s="3" t="s">
        <v>1556</v>
      </c>
      <c r="B353" t="s">
        <v>261</v>
      </c>
      <c r="C353" s="60" t="s">
        <v>222</v>
      </c>
      <c r="D353" s="60" t="s">
        <v>1150</v>
      </c>
      <c r="E353" t="s">
        <v>466</v>
      </c>
      <c r="V353" s="60"/>
      <c r="AA353" s="60"/>
      <c r="AB353" s="60"/>
      <c r="AC353">
        <v>4.4600000000000001E-2</v>
      </c>
      <c r="AE353" s="60" t="s">
        <v>1421</v>
      </c>
      <c r="AO353" s="60"/>
      <c r="AP353" s="60"/>
      <c r="AQ353" s="60"/>
      <c r="AX353" s="60"/>
      <c r="BE353" s="60"/>
    </row>
    <row r="354" spans="1:57">
      <c r="A354" s="46" t="s">
        <v>1554</v>
      </c>
      <c r="B354" t="s">
        <v>259</v>
      </c>
      <c r="C354" t="s">
        <v>222</v>
      </c>
      <c r="D354" t="s">
        <v>1150</v>
      </c>
      <c r="E354" t="s">
        <v>466</v>
      </c>
      <c r="V354" s="60"/>
      <c r="AD354" s="60">
        <v>0.22320000000000001</v>
      </c>
      <c r="AE354" t="s">
        <v>1421</v>
      </c>
    </row>
    <row r="355" spans="1:57">
      <c r="A355" s="60" t="s">
        <v>5213</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3588</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3596</v>
      </c>
      <c r="AB355" t="s">
        <v>3575</v>
      </c>
      <c r="AC355">
        <v>5.9499999999999997E-2</v>
      </c>
      <c r="AE355" t="s">
        <v>3685</v>
      </c>
      <c r="AG355" t="s">
        <v>440</v>
      </c>
      <c r="AH355" t="s">
        <v>440</v>
      </c>
      <c r="AI355" t="s">
        <v>440</v>
      </c>
      <c r="AK355">
        <v>1.3</v>
      </c>
      <c r="AL355">
        <v>0</v>
      </c>
      <c r="AM355">
        <v>0.5</v>
      </c>
      <c r="AN355">
        <v>0</v>
      </c>
      <c r="AO355" t="s">
        <v>3586</v>
      </c>
      <c r="AP355" t="s">
        <v>3678</v>
      </c>
      <c r="AQ355" t="s">
        <v>3599</v>
      </c>
      <c r="AR355">
        <v>1</v>
      </c>
      <c r="AS355">
        <v>900</v>
      </c>
      <c r="AT355">
        <f>IF(SpaceTypesTable[[#This Row],[Service Water Heating Peak Flow Rate (gal/h)]]=0,"",SpaceTypesTable[[#This Row],[Service Water Heating Peak Flow Rate (gal/h)]]/SpaceTypesTable[[#This Row],[Service Water Heating Area (ft^2)]])</f>
        <v>1.1111111111111111E-3</v>
      </c>
      <c r="AU355">
        <v>43.3</v>
      </c>
      <c r="AV355">
        <v>0.2</v>
      </c>
      <c r="AW355">
        <v>0.05</v>
      </c>
      <c r="AX355" t="s">
        <v>3597</v>
      </c>
      <c r="BD355" t="str">
        <f>IF(ISBLANK(BC355),"",BC355/(AZ355/AY355))</f>
        <v/>
      </c>
    </row>
    <row r="356" spans="1:57">
      <c r="A356" s="60" t="s">
        <v>1557</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3588</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3596</v>
      </c>
      <c r="AB356" t="s">
        <v>3575</v>
      </c>
      <c r="AC356">
        <v>4.4600000000000001E-2</v>
      </c>
      <c r="AE356" t="s">
        <v>3685</v>
      </c>
      <c r="AG356" t="s">
        <v>440</v>
      </c>
      <c r="AH356" t="s">
        <v>440</v>
      </c>
      <c r="AI356" t="s">
        <v>440</v>
      </c>
      <c r="AK356">
        <v>0.95</v>
      </c>
      <c r="AL356">
        <v>0</v>
      </c>
      <c r="AM356">
        <v>0.5</v>
      </c>
      <c r="AN356">
        <v>0</v>
      </c>
      <c r="AO356" t="s">
        <v>3586</v>
      </c>
      <c r="AP356" t="s">
        <v>3678</v>
      </c>
      <c r="AQ356" t="s">
        <v>3599</v>
      </c>
      <c r="AR356">
        <v>1</v>
      </c>
      <c r="AS356">
        <v>900</v>
      </c>
      <c r="AT356">
        <f>IF(SpaceTypesTable[[#This Row],[Service Water Heating Peak Flow Rate (gal/h)]]=0,"",SpaceTypesTable[[#This Row],[Service Water Heating Peak Flow Rate (gal/h)]]/SpaceTypesTable[[#This Row],[Service Water Heating Area (ft^2)]])</f>
        <v>1.1111111111111111E-3</v>
      </c>
      <c r="AU356">
        <v>43.3</v>
      </c>
      <c r="AV356">
        <v>0.2</v>
      </c>
      <c r="AW356">
        <v>0.05</v>
      </c>
      <c r="AX356" t="s">
        <v>3597</v>
      </c>
      <c r="BD356" t="str">
        <f>IF(ISBLANK(BC356),"",BC356/(AZ356/AY356))</f>
        <v/>
      </c>
    </row>
    <row r="357" spans="1:57">
      <c r="A357" t="s">
        <v>1618</v>
      </c>
      <c r="B357" t="s">
        <v>259</v>
      </c>
      <c r="C357" t="s">
        <v>262</v>
      </c>
      <c r="D357" s="60" t="s">
        <v>280</v>
      </c>
      <c r="E357" t="s">
        <v>458</v>
      </c>
      <c r="F357" t="s">
        <v>1600</v>
      </c>
      <c r="G357" t="s">
        <v>239</v>
      </c>
      <c r="H357" t="s">
        <v>1834</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3588</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3596</v>
      </c>
      <c r="AB357" s="60" t="s">
        <v>3575</v>
      </c>
      <c r="AC357">
        <v>4.4600000000000001E-2</v>
      </c>
      <c r="AE357" s="60" t="s">
        <v>3685</v>
      </c>
      <c r="AG357" t="s">
        <v>440</v>
      </c>
      <c r="AH357" t="s">
        <v>440</v>
      </c>
      <c r="AI357" t="s">
        <v>440</v>
      </c>
      <c r="AK357">
        <v>0.95</v>
      </c>
      <c r="AL357">
        <v>0</v>
      </c>
      <c r="AM357">
        <v>0.5</v>
      </c>
      <c r="AN357">
        <v>0</v>
      </c>
      <c r="AO357" s="60" t="s">
        <v>3586</v>
      </c>
      <c r="AP357" s="60" t="s">
        <v>3678</v>
      </c>
      <c r="AQ357" s="60" t="s">
        <v>3599</v>
      </c>
      <c r="AR357">
        <v>1</v>
      </c>
      <c r="AS357">
        <v>900</v>
      </c>
      <c r="AT357">
        <v>1.1111111111111111E-3</v>
      </c>
      <c r="AU357">
        <v>43.3</v>
      </c>
      <c r="AV357">
        <v>0.2</v>
      </c>
      <c r="AW357">
        <v>0.05</v>
      </c>
      <c r="AX357" t="s">
        <v>3597</v>
      </c>
      <c r="BD357" t="s">
        <v>440</v>
      </c>
    </row>
    <row r="358" spans="1:57">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D358" s="60">
        <v>0.22320000000000001</v>
      </c>
      <c r="AE358" t="s">
        <v>1422</v>
      </c>
      <c r="AG358" t="s">
        <v>440</v>
      </c>
      <c r="AH358" t="s">
        <v>440</v>
      </c>
      <c r="AI358" t="s">
        <v>440</v>
      </c>
      <c r="AK358">
        <v>1.3</v>
      </c>
      <c r="AL358">
        <v>0</v>
      </c>
      <c r="AM358">
        <v>0.5</v>
      </c>
      <c r="AN358">
        <v>0</v>
      </c>
      <c r="AO358" t="s">
        <v>1351</v>
      </c>
      <c r="AP358" t="s">
        <v>1447</v>
      </c>
      <c r="AQ358" t="s">
        <v>1461</v>
      </c>
      <c r="AR358">
        <v>1</v>
      </c>
      <c r="AS358">
        <v>900</v>
      </c>
      <c r="AT358">
        <f>IF(SpaceTypesTable[[#This Row],[Service Water Heating Peak Flow Rate (gal/h)]]=0,"",SpaceTypesTable[[#This Row],[Service Water Heating Peak Flow Rate (gal/h)]]/SpaceTypesTable[[#This Row],[Service Water Heating Area (ft^2)]])</f>
        <v>1.1111111111111111E-3</v>
      </c>
      <c r="AU358">
        <v>43.3</v>
      </c>
      <c r="AV358">
        <v>0.2</v>
      </c>
      <c r="AW358">
        <v>0.05</v>
      </c>
      <c r="AX358" t="s">
        <v>1532</v>
      </c>
      <c r="BD358" t="str">
        <f t="shared" ref="BD358:BD363" si="32">IF(ISBLANK(BC358),"",BC358/(AZ358/AY358))</f>
        <v/>
      </c>
    </row>
    <row r="359" spans="1:57">
      <c r="A359" t="s">
        <v>1556</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E359" s="60" t="s">
        <v>1422</v>
      </c>
      <c r="AG359" t="s">
        <v>440</v>
      </c>
      <c r="AH359" t="s">
        <v>440</v>
      </c>
      <c r="AI359" t="s">
        <v>440</v>
      </c>
      <c r="AK359">
        <v>0.95</v>
      </c>
      <c r="AL359">
        <v>0</v>
      </c>
      <c r="AM359">
        <v>0.5</v>
      </c>
      <c r="AN359">
        <v>0</v>
      </c>
      <c r="AO359" s="60" t="s">
        <v>1351</v>
      </c>
      <c r="AP359" s="60" t="s">
        <v>1447</v>
      </c>
      <c r="AQ359" s="60" t="s">
        <v>1461</v>
      </c>
      <c r="AR359">
        <v>1</v>
      </c>
      <c r="AS359">
        <v>900</v>
      </c>
      <c r="AT359">
        <f>IF(SpaceTypesTable[[#This Row],[Service Water Heating Peak Flow Rate (gal/h)]]=0,"",SpaceTypesTable[[#This Row],[Service Water Heating Peak Flow Rate (gal/h)]]/SpaceTypesTable[[#This Row],[Service Water Heating Area (ft^2)]])</f>
        <v>1.1111111111111111E-3</v>
      </c>
      <c r="AU359">
        <v>43.3</v>
      </c>
      <c r="AV359">
        <v>0.2</v>
      </c>
      <c r="AW359">
        <v>0.05</v>
      </c>
      <c r="AX359" t="s">
        <v>1532</v>
      </c>
      <c r="BD359" t="str">
        <f t="shared" si="32"/>
        <v/>
      </c>
    </row>
    <row r="360" spans="1:57">
      <c r="A360" t="s">
        <v>1556</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E360" s="60" t="s">
        <v>1422</v>
      </c>
      <c r="AG360" t="s">
        <v>440</v>
      </c>
      <c r="AH360" t="s">
        <v>440</v>
      </c>
      <c r="AI360" t="s">
        <v>440</v>
      </c>
      <c r="AK360">
        <v>0.95</v>
      </c>
      <c r="AL360">
        <v>0</v>
      </c>
      <c r="AM360">
        <v>0.5</v>
      </c>
      <c r="AN360">
        <v>0</v>
      </c>
      <c r="AO360" s="60" t="s">
        <v>1351</v>
      </c>
      <c r="AP360" s="60" t="s">
        <v>1447</v>
      </c>
      <c r="AQ360" s="60" t="s">
        <v>1461</v>
      </c>
      <c r="AR360">
        <v>1</v>
      </c>
      <c r="AS360">
        <v>900</v>
      </c>
      <c r="AT360">
        <f>IF(SpaceTypesTable[[#This Row],[Service Water Heating Peak Flow Rate (gal/h)]]=0,"",SpaceTypesTable[[#This Row],[Service Water Heating Peak Flow Rate (gal/h)]]/SpaceTypesTable[[#This Row],[Service Water Heating Area (ft^2)]])</f>
        <v>1.1111111111111111E-3</v>
      </c>
      <c r="AU360">
        <v>43.3</v>
      </c>
      <c r="AV360">
        <v>0.2</v>
      </c>
      <c r="AW360">
        <v>0.05</v>
      </c>
      <c r="AX360" t="s">
        <v>1532</v>
      </c>
      <c r="BD360" t="str">
        <f t="shared" si="32"/>
        <v/>
      </c>
    </row>
    <row r="361" spans="1:57">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D361" s="60">
        <v>0.22320000000000001</v>
      </c>
      <c r="AE361" t="s">
        <v>1422</v>
      </c>
      <c r="AG361" t="s">
        <v>440</v>
      </c>
      <c r="AH361" t="s">
        <v>440</v>
      </c>
      <c r="AI361" t="s">
        <v>440</v>
      </c>
      <c r="AK361">
        <v>1.3</v>
      </c>
      <c r="AL361">
        <v>0</v>
      </c>
      <c r="AM361">
        <v>0.5</v>
      </c>
      <c r="AN361">
        <v>0</v>
      </c>
      <c r="AO361" t="s">
        <v>1351</v>
      </c>
      <c r="AP361" t="s">
        <v>1447</v>
      </c>
      <c r="AQ361" t="s">
        <v>1461</v>
      </c>
      <c r="AR361">
        <v>1</v>
      </c>
      <c r="AS361">
        <v>900</v>
      </c>
      <c r="AT361">
        <f>IF(SpaceTypesTable[[#This Row],[Service Water Heating Peak Flow Rate (gal/h)]]=0,"",SpaceTypesTable[[#This Row],[Service Water Heating Peak Flow Rate (gal/h)]]/SpaceTypesTable[[#This Row],[Service Water Heating Area (ft^2)]])</f>
        <v>1.1111111111111111E-3</v>
      </c>
      <c r="AU361">
        <v>43.3</v>
      </c>
      <c r="AV361">
        <v>0.2</v>
      </c>
      <c r="AW361">
        <v>0.05</v>
      </c>
      <c r="AX361" t="s">
        <v>1532</v>
      </c>
      <c r="BD361" t="str">
        <f t="shared" si="32"/>
        <v/>
      </c>
    </row>
    <row r="362" spans="1:57">
      <c r="A362" t="s">
        <v>5213</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3591</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3596</v>
      </c>
      <c r="AB362" s="60" t="s">
        <v>3575</v>
      </c>
      <c r="AC362">
        <v>5.9499999999999997E-2</v>
      </c>
      <c r="AE362" s="60" t="s">
        <v>3685</v>
      </c>
      <c r="AG362" t="s">
        <v>440</v>
      </c>
      <c r="AH362" t="s">
        <v>440</v>
      </c>
      <c r="AI362" t="s">
        <v>440</v>
      </c>
      <c r="AK362">
        <v>0.40000000000000008</v>
      </c>
      <c r="AL362">
        <v>0</v>
      </c>
      <c r="AM362">
        <v>0.3</v>
      </c>
      <c r="AN362">
        <v>0.7</v>
      </c>
      <c r="AO362" s="60" t="s">
        <v>3586</v>
      </c>
      <c r="AP362" s="60" t="s">
        <v>3678</v>
      </c>
      <c r="AQ362" s="60" t="s">
        <v>3599</v>
      </c>
      <c r="AT362" t="str">
        <f>IF(SpaceTypesTable[[#This Row],[Service Water Heating Peak Flow Rate (gal/h)]]=0,"",SpaceTypesTable[[#This Row],[Service Water Heating Peak Flow Rate (gal/h)]]/SpaceTypesTable[[#This Row],[Service Water Heating Area (ft^2)]])</f>
        <v/>
      </c>
      <c r="AY362">
        <v>1.6666682795748942</v>
      </c>
      <c r="AZ362">
        <v>90</v>
      </c>
      <c r="BA362">
        <v>0.31</v>
      </c>
      <c r="BB362">
        <v>1</v>
      </c>
      <c r="BC362">
        <v>34.075420263516584</v>
      </c>
      <c r="BD362">
        <f t="shared" si="32"/>
        <v>0.63102691184874082</v>
      </c>
      <c r="BE362" t="s">
        <v>3677</v>
      </c>
    </row>
    <row r="363" spans="1:57">
      <c r="A363" t="s">
        <v>1557</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3591</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3596</v>
      </c>
      <c r="AB363" t="s">
        <v>3575</v>
      </c>
      <c r="AC363">
        <v>4.4600000000000001E-2</v>
      </c>
      <c r="AE363" t="s">
        <v>3685</v>
      </c>
      <c r="AG363" t="s">
        <v>440</v>
      </c>
      <c r="AH363" t="s">
        <v>440</v>
      </c>
      <c r="AI363" t="s">
        <v>440</v>
      </c>
      <c r="AK363">
        <v>0.28999999999999998</v>
      </c>
      <c r="AL363">
        <v>0</v>
      </c>
      <c r="AM363">
        <v>0.3</v>
      </c>
      <c r="AN363">
        <v>0.7</v>
      </c>
      <c r="AO363" t="s">
        <v>3586</v>
      </c>
      <c r="AP363" t="s">
        <v>3678</v>
      </c>
      <c r="AQ363" t="s">
        <v>3599</v>
      </c>
      <c r="AT363" t="str">
        <f>IF(SpaceTypesTable[[#This Row],[Service Water Heating Peak Flow Rate (gal/h)]]=0,"",SpaceTypesTable[[#This Row],[Service Water Heating Peak Flow Rate (gal/h)]]/SpaceTypesTable[[#This Row],[Service Water Heating Area (ft^2)]])</f>
        <v/>
      </c>
      <c r="AY363">
        <v>1.6666682795748942</v>
      </c>
      <c r="AZ363">
        <v>90</v>
      </c>
      <c r="BA363">
        <v>0.31</v>
      </c>
      <c r="BB363">
        <v>1</v>
      </c>
      <c r="BC363">
        <v>34.075420263516584</v>
      </c>
      <c r="BD363">
        <f t="shared" si="32"/>
        <v>0.63102691184874082</v>
      </c>
      <c r="BE363" t="s">
        <v>3677</v>
      </c>
    </row>
    <row r="364" spans="1:57">
      <c r="A364" t="s">
        <v>1618</v>
      </c>
      <c r="B364" t="s">
        <v>259</v>
      </c>
      <c r="C364" t="s">
        <v>262</v>
      </c>
      <c r="D364" t="s">
        <v>312</v>
      </c>
      <c r="E364" t="s">
        <v>470</v>
      </c>
      <c r="F364" t="s">
        <v>1600</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3591</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3596</v>
      </c>
      <c r="AB364" t="s">
        <v>3575</v>
      </c>
      <c r="AC364">
        <v>4.4600000000000001E-2</v>
      </c>
      <c r="AE364" t="s">
        <v>3685</v>
      </c>
      <c r="AG364" t="s">
        <v>440</v>
      </c>
      <c r="AH364" t="s">
        <v>440</v>
      </c>
      <c r="AI364" t="s">
        <v>440</v>
      </c>
      <c r="AK364">
        <v>0.28999999999999998</v>
      </c>
      <c r="AL364">
        <v>0</v>
      </c>
      <c r="AM364">
        <v>0.3</v>
      </c>
      <c r="AN364">
        <v>0.7</v>
      </c>
      <c r="AO364" t="s">
        <v>3586</v>
      </c>
      <c r="AP364" t="s">
        <v>3678</v>
      </c>
      <c r="AQ364" t="s">
        <v>3599</v>
      </c>
      <c r="AT364" t="s">
        <v>440</v>
      </c>
      <c r="AY364">
        <v>1.6666682795748942</v>
      </c>
      <c r="AZ364">
        <v>90</v>
      </c>
      <c r="BA364">
        <v>0.31</v>
      </c>
      <c r="BB364">
        <v>1</v>
      </c>
      <c r="BC364">
        <v>34.075420263516584</v>
      </c>
      <c r="BD364">
        <v>0.63102691184874082</v>
      </c>
      <c r="BE364" t="s">
        <v>3677</v>
      </c>
    </row>
    <row r="365" spans="1:57">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D365" s="60">
        <v>0.22320000000000001</v>
      </c>
      <c r="AE365" t="s">
        <v>1422</v>
      </c>
      <c r="AG365" t="s">
        <v>440</v>
      </c>
      <c r="AH365" t="s">
        <v>440</v>
      </c>
      <c r="AI365" t="s">
        <v>440</v>
      </c>
      <c r="AK365">
        <v>0.40000000000000008</v>
      </c>
      <c r="AL365">
        <v>0</v>
      </c>
      <c r="AM365">
        <v>0.3</v>
      </c>
      <c r="AN365">
        <v>0.7</v>
      </c>
      <c r="AO365" t="s">
        <v>1351</v>
      </c>
      <c r="AP365" t="s">
        <v>1447</v>
      </c>
      <c r="AQ365" t="s">
        <v>1461</v>
      </c>
      <c r="AT365" t="str">
        <f>IF(SpaceTypesTable[[#This Row],[Service Water Heating Peak Flow Rate (gal/h)]]=0,"",SpaceTypesTable[[#This Row],[Service Water Heating Peak Flow Rate (gal/h)]]/SpaceTypesTable[[#This Row],[Service Water Heating Area (ft^2)]])</f>
        <v/>
      </c>
      <c r="AY365">
        <v>1.6666682795748942</v>
      </c>
      <c r="AZ365">
        <v>90</v>
      </c>
      <c r="BA365">
        <v>0.31</v>
      </c>
      <c r="BB365">
        <v>1</v>
      </c>
      <c r="BC365">
        <v>34.075420263516584</v>
      </c>
      <c r="BD365">
        <f t="shared" ref="BD365:BD370" si="33">IF(ISBLANK(BC365),"",BC365/(AZ365/AY365))</f>
        <v>0.63102691184874082</v>
      </c>
      <c r="BE365" t="s">
        <v>441</v>
      </c>
    </row>
    <row r="366" spans="1:57">
      <c r="A366" t="s">
        <v>1556</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E366" s="60" t="s">
        <v>1422</v>
      </c>
      <c r="AG366" t="s">
        <v>440</v>
      </c>
      <c r="AH366" t="s">
        <v>440</v>
      </c>
      <c r="AI366" t="s">
        <v>440</v>
      </c>
      <c r="AK366">
        <v>0.28999999999999998</v>
      </c>
      <c r="AL366">
        <v>0</v>
      </c>
      <c r="AM366">
        <v>0.3</v>
      </c>
      <c r="AN366">
        <v>0.7</v>
      </c>
      <c r="AO366" s="60" t="s">
        <v>1351</v>
      </c>
      <c r="AP366" s="60" t="s">
        <v>1447</v>
      </c>
      <c r="AQ366" s="60" t="s">
        <v>1461</v>
      </c>
      <c r="AT366" t="str">
        <f>IF(SpaceTypesTable[[#This Row],[Service Water Heating Peak Flow Rate (gal/h)]]=0,"",SpaceTypesTable[[#This Row],[Service Water Heating Peak Flow Rate (gal/h)]]/SpaceTypesTable[[#This Row],[Service Water Heating Area (ft^2)]])</f>
        <v/>
      </c>
      <c r="AY366">
        <v>1.6666682795748942</v>
      </c>
      <c r="AZ366">
        <v>90</v>
      </c>
      <c r="BA366">
        <v>0.31</v>
      </c>
      <c r="BB366">
        <v>1</v>
      </c>
      <c r="BC366">
        <v>34.075420263516584</v>
      </c>
      <c r="BD366">
        <f t="shared" si="33"/>
        <v>0.63102691184874082</v>
      </c>
      <c r="BE366" t="s">
        <v>441</v>
      </c>
    </row>
    <row r="367" spans="1:57">
      <c r="A367" t="s">
        <v>1556</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E367" s="60" t="s">
        <v>1422</v>
      </c>
      <c r="AG367" t="s">
        <v>440</v>
      </c>
      <c r="AH367" t="s">
        <v>440</v>
      </c>
      <c r="AI367" t="s">
        <v>440</v>
      </c>
      <c r="AK367">
        <v>0.28999999999999998</v>
      </c>
      <c r="AL367">
        <v>0</v>
      </c>
      <c r="AM367">
        <v>0.3</v>
      </c>
      <c r="AN367">
        <v>0.7</v>
      </c>
      <c r="AO367" s="60" t="s">
        <v>1351</v>
      </c>
      <c r="AP367" s="60" t="s">
        <v>1447</v>
      </c>
      <c r="AQ367" s="60" t="s">
        <v>1461</v>
      </c>
      <c r="AT367" t="str">
        <f>IF(SpaceTypesTable[[#This Row],[Service Water Heating Peak Flow Rate (gal/h)]]=0,"",SpaceTypesTable[[#This Row],[Service Water Heating Peak Flow Rate (gal/h)]]/SpaceTypesTable[[#This Row],[Service Water Heating Area (ft^2)]])</f>
        <v/>
      </c>
      <c r="AY367">
        <v>1.6666682795748942</v>
      </c>
      <c r="AZ367">
        <v>90</v>
      </c>
      <c r="BA367">
        <v>0.31</v>
      </c>
      <c r="BB367">
        <v>1</v>
      </c>
      <c r="BC367">
        <v>34.075420263516584</v>
      </c>
      <c r="BD367">
        <f t="shared" si="33"/>
        <v>0.63102691184874082</v>
      </c>
      <c r="BE367" t="s">
        <v>441</v>
      </c>
    </row>
    <row r="368" spans="1:57">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D368" s="60">
        <v>0.22320000000000001</v>
      </c>
      <c r="AE368" t="s">
        <v>1422</v>
      </c>
      <c r="AG368" t="s">
        <v>440</v>
      </c>
      <c r="AH368" t="s">
        <v>440</v>
      </c>
      <c r="AI368" t="s">
        <v>440</v>
      </c>
      <c r="AK368">
        <v>0.40000000000000008</v>
      </c>
      <c r="AL368">
        <v>0</v>
      </c>
      <c r="AM368">
        <v>0.3</v>
      </c>
      <c r="AN368">
        <v>0.7</v>
      </c>
      <c r="AO368" t="s">
        <v>1351</v>
      </c>
      <c r="AP368" t="s">
        <v>1447</v>
      </c>
      <c r="AQ368" t="s">
        <v>1461</v>
      </c>
      <c r="AT368" t="str">
        <f>IF(SpaceTypesTable[[#This Row],[Service Water Heating Peak Flow Rate (gal/h)]]=0,"",SpaceTypesTable[[#This Row],[Service Water Heating Peak Flow Rate (gal/h)]]/SpaceTypesTable[[#This Row],[Service Water Heating Area (ft^2)]])</f>
        <v/>
      </c>
      <c r="AY368">
        <v>1.6666682795748942</v>
      </c>
      <c r="AZ368">
        <v>90</v>
      </c>
      <c r="BA368">
        <v>0.31</v>
      </c>
      <c r="BB368">
        <v>1</v>
      </c>
      <c r="BC368">
        <v>34.075420263516584</v>
      </c>
      <c r="BD368">
        <f t="shared" si="33"/>
        <v>0.63102691184874082</v>
      </c>
      <c r="BE368" t="s">
        <v>441</v>
      </c>
    </row>
    <row r="369" spans="1:57">
      <c r="A369" t="s">
        <v>5213</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3587</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3596</v>
      </c>
      <c r="AB369" s="60" t="s">
        <v>3575</v>
      </c>
      <c r="AC369">
        <v>5.9499999999999997E-2</v>
      </c>
      <c r="AE369" s="60" t="s">
        <v>3685</v>
      </c>
      <c r="AG369" t="s">
        <v>440</v>
      </c>
      <c r="AH369" t="s">
        <v>440</v>
      </c>
      <c r="AI369" t="s">
        <v>440</v>
      </c>
      <c r="AK369">
        <v>0</v>
      </c>
      <c r="AL369">
        <v>0</v>
      </c>
      <c r="AM369">
        <v>0.5</v>
      </c>
      <c r="AN369">
        <v>0</v>
      </c>
      <c r="AO369" s="60" t="s">
        <v>3586</v>
      </c>
      <c r="AP369" s="60" t="s">
        <v>3678</v>
      </c>
      <c r="AQ369" s="60" t="s">
        <v>3599</v>
      </c>
      <c r="AT369" t="str">
        <f>IF(SpaceTypesTable[[#This Row],[Service Water Heating Peak Flow Rate (gal/h)]]=0,"",SpaceTypesTable[[#This Row],[Service Water Heating Peak Flow Rate (gal/h)]]/SpaceTypesTable[[#This Row],[Service Water Heating Area (ft^2)]])</f>
        <v/>
      </c>
      <c r="BD369" t="str">
        <f t="shared" si="33"/>
        <v/>
      </c>
    </row>
    <row r="370" spans="1:57">
      <c r="A370" t="s">
        <v>1557</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3587</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3596</v>
      </c>
      <c r="AB370" t="s">
        <v>3575</v>
      </c>
      <c r="AC370">
        <v>4.4600000000000001E-2</v>
      </c>
      <c r="AE370" t="s">
        <v>3685</v>
      </c>
      <c r="AG370" t="s">
        <v>440</v>
      </c>
      <c r="AH370" t="s">
        <v>440</v>
      </c>
      <c r="AI370" t="s">
        <v>440</v>
      </c>
      <c r="AK370">
        <v>0</v>
      </c>
      <c r="AL370">
        <v>0</v>
      </c>
      <c r="AM370">
        <v>0.5</v>
      </c>
      <c r="AN370">
        <v>0</v>
      </c>
      <c r="AO370" t="s">
        <v>3586</v>
      </c>
      <c r="AP370" t="s">
        <v>3678</v>
      </c>
      <c r="AQ370" t="s">
        <v>3599</v>
      </c>
      <c r="AT370" t="str">
        <f>IF(SpaceTypesTable[[#This Row],[Service Water Heating Peak Flow Rate (gal/h)]]=0,"",SpaceTypesTable[[#This Row],[Service Water Heating Peak Flow Rate (gal/h)]]/SpaceTypesTable[[#This Row],[Service Water Heating Area (ft^2)]])</f>
        <v/>
      </c>
      <c r="BD370" t="str">
        <f t="shared" si="33"/>
        <v/>
      </c>
    </row>
    <row r="371" spans="1:57">
      <c r="A371" t="s">
        <v>1618</v>
      </c>
      <c r="B371" t="s">
        <v>259</v>
      </c>
      <c r="C371" t="s">
        <v>262</v>
      </c>
      <c r="D371" t="s">
        <v>282</v>
      </c>
      <c r="E371" t="s">
        <v>467</v>
      </c>
      <c r="F371" t="s">
        <v>1600</v>
      </c>
      <c r="G371" t="s">
        <v>1830</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3587</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3596</v>
      </c>
      <c r="AB371" t="s">
        <v>3575</v>
      </c>
      <c r="AC371">
        <v>4.4600000000000001E-2</v>
      </c>
      <c r="AE371" t="s">
        <v>3685</v>
      </c>
      <c r="AG371" t="s">
        <v>440</v>
      </c>
      <c r="AH371" t="s">
        <v>440</v>
      </c>
      <c r="AI371" t="s">
        <v>440</v>
      </c>
      <c r="AK371">
        <v>0</v>
      </c>
      <c r="AL371">
        <v>0</v>
      </c>
      <c r="AM371">
        <v>0.5</v>
      </c>
      <c r="AN371">
        <v>0</v>
      </c>
      <c r="AO371" t="s">
        <v>3586</v>
      </c>
      <c r="AP371" t="s">
        <v>3678</v>
      </c>
      <c r="AQ371" t="s">
        <v>3599</v>
      </c>
      <c r="AT371" t="s">
        <v>440</v>
      </c>
      <c r="BD371" t="s">
        <v>440</v>
      </c>
    </row>
    <row r="372" spans="1:57">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D372" s="60">
        <v>0.22320000000000001</v>
      </c>
      <c r="AE372" t="s">
        <v>1422</v>
      </c>
      <c r="AG372" t="s">
        <v>440</v>
      </c>
      <c r="AH372" t="s">
        <v>440</v>
      </c>
      <c r="AI372" t="s">
        <v>440</v>
      </c>
      <c r="AK372">
        <v>0</v>
      </c>
      <c r="AL372">
        <v>0</v>
      </c>
      <c r="AM372">
        <v>0.5</v>
      </c>
      <c r="AN372">
        <v>0</v>
      </c>
      <c r="AO372" t="s">
        <v>1351</v>
      </c>
      <c r="AP372" t="s">
        <v>1447</v>
      </c>
      <c r="AQ372" t="s">
        <v>1461</v>
      </c>
      <c r="AT372" t="str">
        <f>IF(SpaceTypesTable[[#This Row],[Service Water Heating Peak Flow Rate (gal/h)]]=0,"",SpaceTypesTable[[#This Row],[Service Water Heating Peak Flow Rate (gal/h)]]/SpaceTypesTable[[#This Row],[Service Water Heating Area (ft^2)]])</f>
        <v/>
      </c>
      <c r="BD372" t="str">
        <f t="shared" ref="BD372:BD377" si="34">IF(ISBLANK(BC372),"",BC372/(AZ372/AY372))</f>
        <v/>
      </c>
    </row>
    <row r="373" spans="1:57">
      <c r="A373" t="s">
        <v>1556</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E373" s="60" t="s">
        <v>1422</v>
      </c>
      <c r="AG373" t="s">
        <v>440</v>
      </c>
      <c r="AH373" t="s">
        <v>440</v>
      </c>
      <c r="AI373" t="s">
        <v>440</v>
      </c>
      <c r="AK373">
        <v>0</v>
      </c>
      <c r="AL373">
        <v>0</v>
      </c>
      <c r="AM373">
        <v>0.5</v>
      </c>
      <c r="AN373">
        <v>0</v>
      </c>
      <c r="AO373" s="60" t="s">
        <v>1351</v>
      </c>
      <c r="AP373" s="60" t="s">
        <v>1447</v>
      </c>
      <c r="AQ373" s="60" t="s">
        <v>1461</v>
      </c>
      <c r="AT373" t="str">
        <f>IF(SpaceTypesTable[[#This Row],[Service Water Heating Peak Flow Rate (gal/h)]]=0,"",SpaceTypesTable[[#This Row],[Service Water Heating Peak Flow Rate (gal/h)]]/SpaceTypesTable[[#This Row],[Service Water Heating Area (ft^2)]])</f>
        <v/>
      </c>
      <c r="BD373" t="str">
        <f t="shared" si="34"/>
        <v/>
      </c>
    </row>
    <row r="374" spans="1:57">
      <c r="A374" t="s">
        <v>1556</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E374" s="60" t="s">
        <v>1422</v>
      </c>
      <c r="AG374" t="s">
        <v>440</v>
      </c>
      <c r="AH374" t="s">
        <v>440</v>
      </c>
      <c r="AI374" t="s">
        <v>440</v>
      </c>
      <c r="AK374">
        <v>0</v>
      </c>
      <c r="AL374">
        <v>0</v>
      </c>
      <c r="AM374">
        <v>0.5</v>
      </c>
      <c r="AN374">
        <v>0</v>
      </c>
      <c r="AO374" s="60" t="s">
        <v>1351</v>
      </c>
      <c r="AP374" s="60" t="s">
        <v>1447</v>
      </c>
      <c r="AQ374" s="60" t="s">
        <v>1461</v>
      </c>
      <c r="AT374" t="str">
        <f>IF(SpaceTypesTable[[#This Row],[Service Water Heating Peak Flow Rate (gal/h)]]=0,"",SpaceTypesTable[[#This Row],[Service Water Heating Peak Flow Rate (gal/h)]]/SpaceTypesTable[[#This Row],[Service Water Heating Area (ft^2)]])</f>
        <v/>
      </c>
      <c r="BD374" t="str">
        <f t="shared" si="34"/>
        <v/>
      </c>
    </row>
    <row r="375" spans="1:57">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D375" s="60">
        <v>0.22320000000000001</v>
      </c>
      <c r="AE375" t="s">
        <v>1422</v>
      </c>
      <c r="AG375" t="s">
        <v>440</v>
      </c>
      <c r="AH375" t="s">
        <v>440</v>
      </c>
      <c r="AI375" t="s">
        <v>440</v>
      </c>
      <c r="AK375">
        <v>0</v>
      </c>
      <c r="AL375">
        <v>0</v>
      </c>
      <c r="AM375">
        <v>0.5</v>
      </c>
      <c r="AN375">
        <v>0</v>
      </c>
      <c r="AO375" t="s">
        <v>1351</v>
      </c>
      <c r="AP375" t="s">
        <v>1447</v>
      </c>
      <c r="AQ375" t="s">
        <v>1461</v>
      </c>
      <c r="AT375" t="str">
        <f>IF(SpaceTypesTable[[#This Row],[Service Water Heating Peak Flow Rate (gal/h)]]=0,"",SpaceTypesTable[[#This Row],[Service Water Heating Peak Flow Rate (gal/h)]]/SpaceTypesTable[[#This Row],[Service Water Heating Area (ft^2)]])</f>
        <v/>
      </c>
      <c r="BD375" t="str">
        <f t="shared" si="34"/>
        <v/>
      </c>
    </row>
    <row r="376" spans="1:57">
      <c r="A376" s="60" t="s">
        <v>5213</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3588</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3596</v>
      </c>
      <c r="AB376" s="60" t="s">
        <v>3575</v>
      </c>
      <c r="AC376">
        <v>5.9499999999999997E-2</v>
      </c>
      <c r="AE376" s="60" t="s">
        <v>3685</v>
      </c>
      <c r="AG376" t="s">
        <v>440</v>
      </c>
      <c r="AH376" t="s">
        <v>440</v>
      </c>
      <c r="AI376" t="s">
        <v>440</v>
      </c>
      <c r="AK376">
        <v>2</v>
      </c>
      <c r="AL376">
        <v>0</v>
      </c>
      <c r="AM376">
        <v>0.5</v>
      </c>
      <c r="AN376">
        <v>0</v>
      </c>
      <c r="AO376" s="60" t="s">
        <v>3586</v>
      </c>
      <c r="AP376" s="60" t="s">
        <v>3678</v>
      </c>
      <c r="AQ376" s="60" t="s">
        <v>3599</v>
      </c>
      <c r="AT376" t="str">
        <f>IF(SpaceTypesTable[[#This Row],[Service Water Heating Peak Flow Rate (gal/h)]]=0,"",SpaceTypesTable[[#This Row],[Service Water Heating Peak Flow Rate (gal/h)]]/SpaceTypesTable[[#This Row],[Service Water Heating Area (ft^2)]])</f>
        <v/>
      </c>
      <c r="AY376">
        <v>1.6666682795748944</v>
      </c>
      <c r="AZ376">
        <v>210</v>
      </c>
      <c r="BA376">
        <v>0.31</v>
      </c>
      <c r="BB376">
        <v>1</v>
      </c>
      <c r="BC376">
        <v>79.50931394820536</v>
      </c>
      <c r="BD376">
        <f t="shared" si="34"/>
        <v>0.63102691184874093</v>
      </c>
      <c r="BE376" t="s">
        <v>3677</v>
      </c>
    </row>
    <row r="377" spans="1:57">
      <c r="A377" t="s">
        <v>1557</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3588</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3596</v>
      </c>
      <c r="AB377" t="s">
        <v>3575</v>
      </c>
      <c r="AC377">
        <v>4.4600000000000001E-2</v>
      </c>
      <c r="AE377" t="s">
        <v>3685</v>
      </c>
      <c r="AG377" t="s">
        <v>440</v>
      </c>
      <c r="AH377" t="s">
        <v>440</v>
      </c>
      <c r="AI377" t="s">
        <v>440</v>
      </c>
      <c r="AK377">
        <v>1.46</v>
      </c>
      <c r="AL377">
        <v>0</v>
      </c>
      <c r="AM377">
        <v>0.5</v>
      </c>
      <c r="AN377">
        <v>0</v>
      </c>
      <c r="AO377" t="s">
        <v>3586</v>
      </c>
      <c r="AP377" t="s">
        <v>3678</v>
      </c>
      <c r="AQ377" t="s">
        <v>3599</v>
      </c>
      <c r="AT377" t="str">
        <f>IF(SpaceTypesTable[[#This Row],[Service Water Heating Peak Flow Rate (gal/h)]]=0,"",SpaceTypesTable[[#This Row],[Service Water Heating Peak Flow Rate (gal/h)]]/SpaceTypesTable[[#This Row],[Service Water Heating Area (ft^2)]])</f>
        <v/>
      </c>
      <c r="AY377">
        <v>1.6666682795748944</v>
      </c>
      <c r="AZ377">
        <v>210</v>
      </c>
      <c r="BA377">
        <v>0.31</v>
      </c>
      <c r="BB377">
        <v>1</v>
      </c>
      <c r="BC377">
        <v>79.50931394820536</v>
      </c>
      <c r="BD377">
        <f t="shared" si="34"/>
        <v>0.63102691184874093</v>
      </c>
      <c r="BE377" t="s">
        <v>3677</v>
      </c>
    </row>
    <row r="378" spans="1:57">
      <c r="A378" t="s">
        <v>1618</v>
      </c>
      <c r="B378" t="s">
        <v>259</v>
      </c>
      <c r="C378" t="s">
        <v>262</v>
      </c>
      <c r="D378" t="s">
        <v>328</v>
      </c>
      <c r="E378" t="s">
        <v>461</v>
      </c>
      <c r="F378" t="s">
        <v>1600</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3588</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3596</v>
      </c>
      <c r="AB378" t="s">
        <v>3575</v>
      </c>
      <c r="AC378">
        <v>4.4600000000000001E-2</v>
      </c>
      <c r="AE378" t="s">
        <v>3685</v>
      </c>
      <c r="AG378" t="s">
        <v>440</v>
      </c>
      <c r="AH378" t="s">
        <v>440</v>
      </c>
      <c r="AI378" t="s">
        <v>440</v>
      </c>
      <c r="AK378">
        <v>1.46</v>
      </c>
      <c r="AL378">
        <v>0</v>
      </c>
      <c r="AM378">
        <v>0.5</v>
      </c>
      <c r="AN378">
        <v>0</v>
      </c>
      <c r="AO378" t="s">
        <v>3586</v>
      </c>
      <c r="AP378" t="s">
        <v>3678</v>
      </c>
      <c r="AQ378" t="s">
        <v>3599</v>
      </c>
      <c r="AT378" t="s">
        <v>440</v>
      </c>
      <c r="AY378">
        <v>1.6666682795748944</v>
      </c>
      <c r="AZ378">
        <v>210</v>
      </c>
      <c r="BA378">
        <v>0.31</v>
      </c>
      <c r="BB378">
        <v>1</v>
      </c>
      <c r="BC378">
        <v>79.50931394820536</v>
      </c>
      <c r="BD378">
        <v>0.63102691184874093</v>
      </c>
      <c r="BE378" t="s">
        <v>3677</v>
      </c>
    </row>
    <row r="379" spans="1:57">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D379" s="60">
        <v>0.22320000000000001</v>
      </c>
      <c r="AE379" t="s">
        <v>1422</v>
      </c>
      <c r="AG379" t="s">
        <v>440</v>
      </c>
      <c r="AH379" t="s">
        <v>440</v>
      </c>
      <c r="AI379" t="s">
        <v>440</v>
      </c>
      <c r="AK379">
        <v>2</v>
      </c>
      <c r="AL379">
        <v>0</v>
      </c>
      <c r="AM379">
        <v>0.5</v>
      </c>
      <c r="AN379">
        <v>0</v>
      </c>
      <c r="AO379" t="s">
        <v>1351</v>
      </c>
      <c r="AP379" t="s">
        <v>1447</v>
      </c>
      <c r="AQ379" t="s">
        <v>1461</v>
      </c>
      <c r="AT379" t="str">
        <f>IF(SpaceTypesTable[[#This Row],[Service Water Heating Peak Flow Rate (gal/h)]]=0,"",SpaceTypesTable[[#This Row],[Service Water Heating Peak Flow Rate (gal/h)]]/SpaceTypesTable[[#This Row],[Service Water Heating Area (ft^2)]])</f>
        <v/>
      </c>
      <c r="AY379">
        <v>1.6666682795748944</v>
      </c>
      <c r="AZ379">
        <v>210</v>
      </c>
      <c r="BA379">
        <v>0.31</v>
      </c>
      <c r="BB379">
        <v>1</v>
      </c>
      <c r="BC379">
        <v>79.50931394820536</v>
      </c>
      <c r="BD379">
        <f t="shared" ref="BD379:BD384" si="35">IF(ISBLANK(BC379),"",BC379/(AZ379/AY379))</f>
        <v>0.63102691184874093</v>
      </c>
      <c r="BE379" t="s">
        <v>441</v>
      </c>
    </row>
    <row r="380" spans="1:57">
      <c r="A380" t="s">
        <v>1556</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E380" s="60" t="s">
        <v>1422</v>
      </c>
      <c r="AG380" t="s">
        <v>440</v>
      </c>
      <c r="AH380" t="s">
        <v>440</v>
      </c>
      <c r="AI380" t="s">
        <v>440</v>
      </c>
      <c r="AK380">
        <v>1.46</v>
      </c>
      <c r="AL380">
        <v>0</v>
      </c>
      <c r="AM380">
        <v>0.5</v>
      </c>
      <c r="AN380">
        <v>0</v>
      </c>
      <c r="AO380" s="60" t="s">
        <v>1351</v>
      </c>
      <c r="AP380" s="60" t="s">
        <v>1447</v>
      </c>
      <c r="AQ380" s="60" t="s">
        <v>1461</v>
      </c>
      <c r="AT380" t="str">
        <f>IF(SpaceTypesTable[[#This Row],[Service Water Heating Peak Flow Rate (gal/h)]]=0,"",SpaceTypesTable[[#This Row],[Service Water Heating Peak Flow Rate (gal/h)]]/SpaceTypesTable[[#This Row],[Service Water Heating Area (ft^2)]])</f>
        <v/>
      </c>
      <c r="AY380">
        <v>1.6666682795748944</v>
      </c>
      <c r="AZ380">
        <v>210</v>
      </c>
      <c r="BA380">
        <v>0.31</v>
      </c>
      <c r="BB380">
        <v>1</v>
      </c>
      <c r="BC380">
        <v>79.50931394820536</v>
      </c>
      <c r="BD380">
        <f t="shared" si="35"/>
        <v>0.63102691184874093</v>
      </c>
      <c r="BE380" t="s">
        <v>441</v>
      </c>
    </row>
    <row r="381" spans="1:57">
      <c r="A381" t="s">
        <v>1556</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E381" t="s">
        <v>1422</v>
      </c>
      <c r="AG381" t="s">
        <v>440</v>
      </c>
      <c r="AH381" t="s">
        <v>440</v>
      </c>
      <c r="AI381" t="s">
        <v>440</v>
      </c>
      <c r="AK381">
        <v>1.46</v>
      </c>
      <c r="AL381">
        <v>0</v>
      </c>
      <c r="AM381">
        <v>0.5</v>
      </c>
      <c r="AN381">
        <v>0</v>
      </c>
      <c r="AO381" t="s">
        <v>1351</v>
      </c>
      <c r="AP381" t="s">
        <v>1447</v>
      </c>
      <c r="AQ381" t="s">
        <v>1461</v>
      </c>
      <c r="AT381" t="str">
        <f>IF(SpaceTypesTable[[#This Row],[Service Water Heating Peak Flow Rate (gal/h)]]=0,"",SpaceTypesTable[[#This Row],[Service Water Heating Peak Flow Rate (gal/h)]]/SpaceTypesTable[[#This Row],[Service Water Heating Area (ft^2)]])</f>
        <v/>
      </c>
      <c r="AY381">
        <v>1.6666682795748944</v>
      </c>
      <c r="AZ381">
        <v>210</v>
      </c>
      <c r="BA381">
        <v>0.31</v>
      </c>
      <c r="BB381">
        <v>1</v>
      </c>
      <c r="BC381">
        <v>79.50931394820536</v>
      </c>
      <c r="BD381">
        <f t="shared" si="35"/>
        <v>0.63102691184874093</v>
      </c>
      <c r="BE381" t="s">
        <v>441</v>
      </c>
    </row>
    <row r="382" spans="1:57">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D382" s="60">
        <v>0.22320000000000001</v>
      </c>
      <c r="AE382" s="60" t="s">
        <v>1422</v>
      </c>
      <c r="AG382" t="s">
        <v>440</v>
      </c>
      <c r="AH382" t="s">
        <v>440</v>
      </c>
      <c r="AI382" t="s">
        <v>440</v>
      </c>
      <c r="AK382">
        <v>2</v>
      </c>
      <c r="AL382">
        <v>0</v>
      </c>
      <c r="AM382">
        <v>0.5</v>
      </c>
      <c r="AN382">
        <v>0</v>
      </c>
      <c r="AO382" s="60" t="s">
        <v>1351</v>
      </c>
      <c r="AP382" s="60" t="s">
        <v>1447</v>
      </c>
      <c r="AQ382" s="60" t="s">
        <v>1461</v>
      </c>
      <c r="AT382" t="str">
        <f>IF(SpaceTypesTable[[#This Row],[Service Water Heating Peak Flow Rate (gal/h)]]=0,"",SpaceTypesTable[[#This Row],[Service Water Heating Peak Flow Rate (gal/h)]]/SpaceTypesTable[[#This Row],[Service Water Heating Area (ft^2)]])</f>
        <v/>
      </c>
      <c r="AY382">
        <v>1.6666682795748944</v>
      </c>
      <c r="AZ382">
        <v>210</v>
      </c>
      <c r="BA382">
        <v>0.31</v>
      </c>
      <c r="BB382">
        <v>1</v>
      </c>
      <c r="BC382">
        <v>79.50931394820536</v>
      </c>
      <c r="BD382">
        <f t="shared" si="35"/>
        <v>0.63102691184874093</v>
      </c>
      <c r="BE382" t="s">
        <v>441</v>
      </c>
    </row>
    <row r="383" spans="1:57">
      <c r="A383" t="s">
        <v>5213</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3588</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3596</v>
      </c>
      <c r="AB383" t="s">
        <v>3575</v>
      </c>
      <c r="AC383">
        <v>5.9499999999999997E-2</v>
      </c>
      <c r="AE383" t="s">
        <v>3685</v>
      </c>
      <c r="AG383" t="s">
        <v>440</v>
      </c>
      <c r="AH383" t="s">
        <v>440</v>
      </c>
      <c r="AI383" t="s">
        <v>440</v>
      </c>
      <c r="AK383">
        <v>3.0000000000000004</v>
      </c>
      <c r="AL383">
        <v>0</v>
      </c>
      <c r="AM383">
        <v>0.5</v>
      </c>
      <c r="AN383">
        <v>0</v>
      </c>
      <c r="AO383" t="s">
        <v>3586</v>
      </c>
      <c r="AP383" t="s">
        <v>3678</v>
      </c>
      <c r="AQ383" t="s">
        <v>3599</v>
      </c>
      <c r="AR383">
        <v>1</v>
      </c>
      <c r="AS383">
        <v>285</v>
      </c>
      <c r="AT383">
        <f>IF(SpaceTypesTable[[#This Row],[Service Water Heating Peak Flow Rate (gal/h)]]=0,"",SpaceTypesTable[[#This Row],[Service Water Heating Peak Flow Rate (gal/h)]]/SpaceTypesTable[[#This Row],[Service Water Heating Area (ft^2)]])</f>
        <v>3.5087719298245615E-3</v>
      </c>
      <c r="AU383">
        <v>43.3</v>
      </c>
      <c r="AV383">
        <v>0.2</v>
      </c>
      <c r="AW383">
        <v>0.05</v>
      </c>
      <c r="AX383" t="s">
        <v>3597</v>
      </c>
      <c r="BD383" t="str">
        <f t="shared" si="35"/>
        <v/>
      </c>
    </row>
    <row r="384" spans="1:57">
      <c r="A384" t="s">
        <v>1557</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3588</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3596</v>
      </c>
      <c r="AB384" t="s">
        <v>3575</v>
      </c>
      <c r="AC384">
        <v>4.4600000000000001E-2</v>
      </c>
      <c r="AE384" t="s">
        <v>3685</v>
      </c>
      <c r="AG384" t="s">
        <v>440</v>
      </c>
      <c r="AH384" t="s">
        <v>440</v>
      </c>
      <c r="AI384" t="s">
        <v>440</v>
      </c>
      <c r="AK384">
        <v>2.19</v>
      </c>
      <c r="AL384">
        <v>0</v>
      </c>
      <c r="AM384">
        <v>0.5</v>
      </c>
      <c r="AN384">
        <v>0</v>
      </c>
      <c r="AO384" t="s">
        <v>3586</v>
      </c>
      <c r="AP384" t="s">
        <v>3678</v>
      </c>
      <c r="AQ384" t="s">
        <v>3599</v>
      </c>
      <c r="AR384">
        <v>1</v>
      </c>
      <c r="AS384">
        <v>285</v>
      </c>
      <c r="AT384">
        <f>IF(SpaceTypesTable[[#This Row],[Service Water Heating Peak Flow Rate (gal/h)]]=0,"",SpaceTypesTable[[#This Row],[Service Water Heating Peak Flow Rate (gal/h)]]/SpaceTypesTable[[#This Row],[Service Water Heating Area (ft^2)]])</f>
        <v>3.5087719298245615E-3</v>
      </c>
      <c r="AU384">
        <v>43.3</v>
      </c>
      <c r="AV384">
        <v>0.2</v>
      </c>
      <c r="AW384">
        <v>0.05</v>
      </c>
      <c r="AX384" t="s">
        <v>3597</v>
      </c>
      <c r="BD384" t="str">
        <f t="shared" si="35"/>
        <v/>
      </c>
    </row>
    <row r="385" spans="1:56">
      <c r="A385" t="s">
        <v>1618</v>
      </c>
      <c r="B385" t="s">
        <v>259</v>
      </c>
      <c r="C385" t="s">
        <v>262</v>
      </c>
      <c r="D385" t="s">
        <v>296</v>
      </c>
      <c r="E385" t="s">
        <v>458</v>
      </c>
      <c r="F385" t="s">
        <v>1600</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3588</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3596</v>
      </c>
      <c r="AB385" t="s">
        <v>3575</v>
      </c>
      <c r="AC385">
        <v>4.4600000000000001E-2</v>
      </c>
      <c r="AE385" t="s">
        <v>3685</v>
      </c>
      <c r="AG385" t="s">
        <v>440</v>
      </c>
      <c r="AH385" t="s">
        <v>440</v>
      </c>
      <c r="AI385" t="s">
        <v>440</v>
      </c>
      <c r="AK385">
        <v>2.19</v>
      </c>
      <c r="AL385">
        <v>0</v>
      </c>
      <c r="AM385">
        <v>0.5</v>
      </c>
      <c r="AN385">
        <v>0</v>
      </c>
      <c r="AO385" t="s">
        <v>3586</v>
      </c>
      <c r="AP385" t="s">
        <v>3678</v>
      </c>
      <c r="AQ385" t="s">
        <v>3599</v>
      </c>
      <c r="AR385">
        <v>1</v>
      </c>
      <c r="AS385">
        <v>285</v>
      </c>
      <c r="AT385">
        <v>3.5087719298245615E-3</v>
      </c>
      <c r="AU385">
        <v>43.3</v>
      </c>
      <c r="AV385">
        <v>0.2</v>
      </c>
      <c r="AW385">
        <v>0.05</v>
      </c>
      <c r="AX385" t="s">
        <v>3597</v>
      </c>
      <c r="BD385" t="s">
        <v>440</v>
      </c>
    </row>
    <row r="386" spans="1:56">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D386" s="60">
        <v>0.22320000000000001</v>
      </c>
      <c r="AE386" s="60" t="s">
        <v>1422</v>
      </c>
      <c r="AG386" t="s">
        <v>440</v>
      </c>
      <c r="AH386" t="s">
        <v>440</v>
      </c>
      <c r="AI386" t="s">
        <v>440</v>
      </c>
      <c r="AK386">
        <v>3</v>
      </c>
      <c r="AL386">
        <v>0</v>
      </c>
      <c r="AM386">
        <v>0.5</v>
      </c>
      <c r="AN386">
        <v>0</v>
      </c>
      <c r="AO386" s="60" t="s">
        <v>1351</v>
      </c>
      <c r="AP386" s="60" t="s">
        <v>1447</v>
      </c>
      <c r="AQ386" s="60" t="s">
        <v>1461</v>
      </c>
      <c r="AR386">
        <v>1</v>
      </c>
      <c r="AS386">
        <v>285</v>
      </c>
      <c r="AT386">
        <f>IF(SpaceTypesTable[[#This Row],[Service Water Heating Peak Flow Rate (gal/h)]]=0,"",SpaceTypesTable[[#This Row],[Service Water Heating Peak Flow Rate (gal/h)]]/SpaceTypesTable[[#This Row],[Service Water Heating Area (ft^2)]])</f>
        <v>3.5087719298245615E-3</v>
      </c>
      <c r="AU386">
        <v>43.3</v>
      </c>
      <c r="AV386">
        <v>0.2</v>
      </c>
      <c r="AW386">
        <v>0.05</v>
      </c>
      <c r="AX386" t="s">
        <v>1532</v>
      </c>
      <c r="BD386" t="str">
        <f t="shared" ref="BD386:BD391" si="36">IF(ISBLANK(BC386),"",BC386/(AZ386/AY386))</f>
        <v/>
      </c>
    </row>
    <row r="387" spans="1:56">
      <c r="A387" t="s">
        <v>1556</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E387" t="s">
        <v>1422</v>
      </c>
      <c r="AG387" t="s">
        <v>440</v>
      </c>
      <c r="AH387" t="s">
        <v>440</v>
      </c>
      <c r="AI387" t="s">
        <v>440</v>
      </c>
      <c r="AK387">
        <v>2.19</v>
      </c>
      <c r="AL387">
        <v>0</v>
      </c>
      <c r="AM387">
        <v>0.5</v>
      </c>
      <c r="AN387">
        <v>0</v>
      </c>
      <c r="AO387" t="s">
        <v>1351</v>
      </c>
      <c r="AP387" t="s">
        <v>1447</v>
      </c>
      <c r="AQ387" t="s">
        <v>1461</v>
      </c>
      <c r="AR387">
        <v>1</v>
      </c>
      <c r="AS387">
        <v>285</v>
      </c>
      <c r="AT387">
        <f>IF(SpaceTypesTable[[#This Row],[Service Water Heating Peak Flow Rate (gal/h)]]=0,"",SpaceTypesTable[[#This Row],[Service Water Heating Peak Flow Rate (gal/h)]]/SpaceTypesTable[[#This Row],[Service Water Heating Area (ft^2)]])</f>
        <v>3.5087719298245615E-3</v>
      </c>
      <c r="AU387">
        <v>43.3</v>
      </c>
      <c r="AV387">
        <v>0.2</v>
      </c>
      <c r="AW387">
        <v>0.05</v>
      </c>
      <c r="AX387" t="s">
        <v>1532</v>
      </c>
      <c r="BD387" t="str">
        <f t="shared" si="36"/>
        <v/>
      </c>
    </row>
    <row r="388" spans="1:56">
      <c r="A388" t="s">
        <v>1556</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E388" s="60" t="s">
        <v>1422</v>
      </c>
      <c r="AG388" t="s">
        <v>440</v>
      </c>
      <c r="AH388" t="s">
        <v>440</v>
      </c>
      <c r="AI388" t="s">
        <v>440</v>
      </c>
      <c r="AK388">
        <v>2.19</v>
      </c>
      <c r="AL388">
        <v>0</v>
      </c>
      <c r="AM388">
        <v>0.5</v>
      </c>
      <c r="AN388">
        <v>0</v>
      </c>
      <c r="AO388" s="60" t="s">
        <v>1351</v>
      </c>
      <c r="AP388" s="60" t="s">
        <v>1447</v>
      </c>
      <c r="AQ388" s="60" t="s">
        <v>1461</v>
      </c>
      <c r="AR388">
        <v>1</v>
      </c>
      <c r="AS388">
        <v>285</v>
      </c>
      <c r="AT388">
        <f>IF(SpaceTypesTable[[#This Row],[Service Water Heating Peak Flow Rate (gal/h)]]=0,"",SpaceTypesTable[[#This Row],[Service Water Heating Peak Flow Rate (gal/h)]]/SpaceTypesTable[[#This Row],[Service Water Heating Area (ft^2)]])</f>
        <v>3.5087719298245615E-3</v>
      </c>
      <c r="AU388">
        <v>43.3</v>
      </c>
      <c r="AV388">
        <v>0.2</v>
      </c>
      <c r="AW388">
        <v>0.05</v>
      </c>
      <c r="AX388" t="s">
        <v>1532</v>
      </c>
      <c r="BD388" t="str">
        <f t="shared" si="36"/>
        <v/>
      </c>
    </row>
    <row r="389" spans="1:56">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D389" s="60">
        <v>0.22320000000000001</v>
      </c>
      <c r="AE389" t="s">
        <v>1422</v>
      </c>
      <c r="AG389" t="s">
        <v>440</v>
      </c>
      <c r="AH389" t="s">
        <v>440</v>
      </c>
      <c r="AI389" t="s">
        <v>440</v>
      </c>
      <c r="AK389">
        <v>3.0000000000000004</v>
      </c>
      <c r="AL389">
        <v>0</v>
      </c>
      <c r="AM389">
        <v>0.5</v>
      </c>
      <c r="AN389">
        <v>0</v>
      </c>
      <c r="AO389" t="s">
        <v>1351</v>
      </c>
      <c r="AP389" t="s">
        <v>1447</v>
      </c>
      <c r="AQ389" t="s">
        <v>1461</v>
      </c>
      <c r="AR389">
        <v>1</v>
      </c>
      <c r="AS389">
        <v>285</v>
      </c>
      <c r="AT389">
        <f>IF(SpaceTypesTable[[#This Row],[Service Water Heating Peak Flow Rate (gal/h)]]=0,"",SpaceTypesTable[[#This Row],[Service Water Heating Peak Flow Rate (gal/h)]]/SpaceTypesTable[[#This Row],[Service Water Heating Area (ft^2)]])</f>
        <v>3.5087719298245615E-3</v>
      </c>
      <c r="AU389">
        <v>43.3</v>
      </c>
      <c r="AV389">
        <v>0.2</v>
      </c>
      <c r="AW389">
        <v>0.05</v>
      </c>
      <c r="AX389" t="s">
        <v>1532</v>
      </c>
      <c r="BD389" t="str">
        <f t="shared" si="36"/>
        <v/>
      </c>
    </row>
    <row r="390" spans="1:56">
      <c r="A390" t="s">
        <v>5213</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3588</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3596</v>
      </c>
      <c r="AB390" t="s">
        <v>3575</v>
      </c>
      <c r="AC390">
        <v>5.9499999999999997E-2</v>
      </c>
      <c r="AE390" t="s">
        <v>3685</v>
      </c>
      <c r="AG390" t="s">
        <v>440</v>
      </c>
      <c r="AH390" t="s">
        <v>440</v>
      </c>
      <c r="AI390" t="s">
        <v>440</v>
      </c>
      <c r="AK390">
        <v>2</v>
      </c>
      <c r="AL390">
        <v>0</v>
      </c>
      <c r="AM390">
        <v>0.5</v>
      </c>
      <c r="AN390">
        <v>0</v>
      </c>
      <c r="AO390" t="s">
        <v>3586</v>
      </c>
      <c r="AP390" t="s">
        <v>3678</v>
      </c>
      <c r="AQ390" t="s">
        <v>3599</v>
      </c>
      <c r="AR390">
        <v>1</v>
      </c>
      <c r="AS390">
        <f>(189+338)/2</f>
        <v>263.5</v>
      </c>
      <c r="AT390">
        <f>IF(SpaceTypesTable[[#This Row],[Service Water Heating Peak Flow Rate (gal/h)]]=0,"",SpaceTypesTable[[#This Row],[Service Water Heating Peak Flow Rate (gal/h)]]/SpaceTypesTable[[#This Row],[Service Water Heating Area (ft^2)]])</f>
        <v>3.7950664136622392E-3</v>
      </c>
      <c r="AU390">
        <v>43.3</v>
      </c>
      <c r="AV390">
        <v>0.2</v>
      </c>
      <c r="AW390">
        <v>0.05</v>
      </c>
      <c r="AX390" t="s">
        <v>3597</v>
      </c>
      <c r="BD390" t="str">
        <f t="shared" si="36"/>
        <v/>
      </c>
    </row>
    <row r="391" spans="1:56">
      <c r="A391" t="s">
        <v>1557</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3588</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3596</v>
      </c>
      <c r="AB391" t="s">
        <v>3575</v>
      </c>
      <c r="AC391">
        <v>4.4600000000000001E-2</v>
      </c>
      <c r="AE391" t="s">
        <v>3685</v>
      </c>
      <c r="AG391" t="s">
        <v>440</v>
      </c>
      <c r="AH391" t="s">
        <v>440</v>
      </c>
      <c r="AI391" t="s">
        <v>440</v>
      </c>
      <c r="AK391">
        <v>1.46</v>
      </c>
      <c r="AL391">
        <v>0</v>
      </c>
      <c r="AM391">
        <v>0.5</v>
      </c>
      <c r="AN391">
        <v>0</v>
      </c>
      <c r="AO391" t="s">
        <v>3586</v>
      </c>
      <c r="AP391" t="s">
        <v>3678</v>
      </c>
      <c r="AQ391" t="s">
        <v>3599</v>
      </c>
      <c r="AR391">
        <v>1</v>
      </c>
      <c r="AS391">
        <f>(189+338)/2</f>
        <v>263.5</v>
      </c>
      <c r="AT391">
        <f>IF(SpaceTypesTable[[#This Row],[Service Water Heating Peak Flow Rate (gal/h)]]=0,"",SpaceTypesTable[[#This Row],[Service Water Heating Peak Flow Rate (gal/h)]]/SpaceTypesTable[[#This Row],[Service Water Heating Area (ft^2)]])</f>
        <v>3.7950664136622392E-3</v>
      </c>
      <c r="AU391">
        <v>43.3</v>
      </c>
      <c r="AV391">
        <v>0.2</v>
      </c>
      <c r="AW391">
        <v>0.05</v>
      </c>
      <c r="AX391" t="s">
        <v>3597</v>
      </c>
      <c r="BD391" t="str">
        <f t="shared" si="36"/>
        <v/>
      </c>
    </row>
    <row r="392" spans="1:56">
      <c r="A392" t="s">
        <v>1618</v>
      </c>
      <c r="B392" t="s">
        <v>259</v>
      </c>
      <c r="C392" t="s">
        <v>262</v>
      </c>
      <c r="D392" t="s">
        <v>292</v>
      </c>
      <c r="E392" t="s">
        <v>458</v>
      </c>
      <c r="F392" t="s">
        <v>1600</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3588</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3596</v>
      </c>
      <c r="AB392" s="60" t="s">
        <v>3575</v>
      </c>
      <c r="AC392">
        <v>4.4600000000000001E-2</v>
      </c>
      <c r="AE392" s="60" t="s">
        <v>3685</v>
      </c>
      <c r="AG392" t="s">
        <v>440</v>
      </c>
      <c r="AH392" t="s">
        <v>440</v>
      </c>
      <c r="AI392" t="s">
        <v>440</v>
      </c>
      <c r="AK392">
        <v>1.46</v>
      </c>
      <c r="AL392">
        <v>0</v>
      </c>
      <c r="AM392">
        <v>0.5</v>
      </c>
      <c r="AN392">
        <v>0</v>
      </c>
      <c r="AO392" s="60" t="s">
        <v>3586</v>
      </c>
      <c r="AP392" s="60" t="s">
        <v>3678</v>
      </c>
      <c r="AQ392" s="60" t="s">
        <v>3599</v>
      </c>
      <c r="AR392">
        <v>1</v>
      </c>
      <c r="AS392">
        <v>263.5</v>
      </c>
      <c r="AT392">
        <v>3.7950664136622392E-3</v>
      </c>
      <c r="AU392">
        <v>43.3</v>
      </c>
      <c r="AV392">
        <v>0.2</v>
      </c>
      <c r="AW392">
        <v>0.05</v>
      </c>
      <c r="AX392" t="s">
        <v>3597</v>
      </c>
      <c r="BD392" t="s">
        <v>440</v>
      </c>
    </row>
    <row r="393" spans="1:56">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D393" s="60">
        <v>0.22320000000000001</v>
      </c>
      <c r="AE393" s="60" t="s">
        <v>1422</v>
      </c>
      <c r="AG393" t="s">
        <v>440</v>
      </c>
      <c r="AH393" t="s">
        <v>440</v>
      </c>
      <c r="AI393" t="s">
        <v>440</v>
      </c>
      <c r="AK393">
        <v>2</v>
      </c>
      <c r="AL393">
        <v>0</v>
      </c>
      <c r="AM393">
        <v>0.5</v>
      </c>
      <c r="AN393">
        <v>0</v>
      </c>
      <c r="AO393" s="60" t="s">
        <v>1351</v>
      </c>
      <c r="AP393" s="60" t="s">
        <v>1447</v>
      </c>
      <c r="AQ393" s="60" t="s">
        <v>1461</v>
      </c>
      <c r="AR393">
        <v>1</v>
      </c>
      <c r="AS393">
        <f>(189+338)/2</f>
        <v>263.5</v>
      </c>
      <c r="AT393">
        <f>IF(SpaceTypesTable[[#This Row],[Service Water Heating Peak Flow Rate (gal/h)]]=0,"",SpaceTypesTable[[#This Row],[Service Water Heating Peak Flow Rate (gal/h)]]/SpaceTypesTable[[#This Row],[Service Water Heating Area (ft^2)]])</f>
        <v>3.7950664136622392E-3</v>
      </c>
      <c r="AU393">
        <v>43.3</v>
      </c>
      <c r="AV393">
        <v>0.2</v>
      </c>
      <c r="AW393">
        <v>0.05</v>
      </c>
      <c r="AX393" t="s">
        <v>1532</v>
      </c>
      <c r="BD393" t="str">
        <f t="shared" ref="BD393:BD398" si="37">IF(ISBLANK(BC393),"",BC393/(AZ393/AY393))</f>
        <v/>
      </c>
    </row>
    <row r="394" spans="1:56">
      <c r="A394" t="s">
        <v>1556</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E394" t="s">
        <v>1422</v>
      </c>
      <c r="AG394" t="s">
        <v>440</v>
      </c>
      <c r="AH394" t="s">
        <v>440</v>
      </c>
      <c r="AI394" t="s">
        <v>440</v>
      </c>
      <c r="AK394">
        <v>1.46</v>
      </c>
      <c r="AL394">
        <v>0</v>
      </c>
      <c r="AM394">
        <v>0.5</v>
      </c>
      <c r="AN394">
        <v>0</v>
      </c>
      <c r="AO394" t="s">
        <v>1351</v>
      </c>
      <c r="AP394" t="s">
        <v>1447</v>
      </c>
      <c r="AQ394" t="s">
        <v>1461</v>
      </c>
      <c r="AR394">
        <v>1</v>
      </c>
      <c r="AS394">
        <f>(189+338)/2</f>
        <v>263.5</v>
      </c>
      <c r="AT394">
        <f>IF(SpaceTypesTable[[#This Row],[Service Water Heating Peak Flow Rate (gal/h)]]=0,"",SpaceTypesTable[[#This Row],[Service Water Heating Peak Flow Rate (gal/h)]]/SpaceTypesTable[[#This Row],[Service Water Heating Area (ft^2)]])</f>
        <v>3.7950664136622392E-3</v>
      </c>
      <c r="AU394">
        <v>43.3</v>
      </c>
      <c r="AV394">
        <v>0.2</v>
      </c>
      <c r="AW394">
        <v>0.05</v>
      </c>
      <c r="AX394" t="s">
        <v>1532</v>
      </c>
      <c r="BD394" t="str">
        <f t="shared" si="37"/>
        <v/>
      </c>
    </row>
    <row r="395" spans="1:56">
      <c r="A395" t="s">
        <v>1556</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E395" s="60" t="s">
        <v>1422</v>
      </c>
      <c r="AG395" t="s">
        <v>440</v>
      </c>
      <c r="AH395" t="s">
        <v>440</v>
      </c>
      <c r="AI395" t="s">
        <v>440</v>
      </c>
      <c r="AK395">
        <v>1.46</v>
      </c>
      <c r="AL395">
        <v>0</v>
      </c>
      <c r="AM395">
        <v>0.5</v>
      </c>
      <c r="AN395">
        <v>0</v>
      </c>
      <c r="AO395" s="60" t="s">
        <v>1351</v>
      </c>
      <c r="AP395" s="60" t="s">
        <v>1447</v>
      </c>
      <c r="AQ395" s="60" t="s">
        <v>1461</v>
      </c>
      <c r="AR395">
        <v>1</v>
      </c>
      <c r="AS395">
        <f>(189+338)/2</f>
        <v>263.5</v>
      </c>
      <c r="AT395">
        <f>IF(SpaceTypesTable[[#This Row],[Service Water Heating Peak Flow Rate (gal/h)]]=0,"",SpaceTypesTable[[#This Row],[Service Water Heating Peak Flow Rate (gal/h)]]/SpaceTypesTable[[#This Row],[Service Water Heating Area (ft^2)]])</f>
        <v>3.7950664136622392E-3</v>
      </c>
      <c r="AU395">
        <v>43.3</v>
      </c>
      <c r="AV395">
        <v>0.2</v>
      </c>
      <c r="AW395">
        <v>0.05</v>
      </c>
      <c r="AX395" t="s">
        <v>1532</v>
      </c>
      <c r="BD395" t="str">
        <f t="shared" si="37"/>
        <v/>
      </c>
    </row>
    <row r="396" spans="1:56">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D396" s="60">
        <v>0.22320000000000001</v>
      </c>
      <c r="AE396" t="s">
        <v>1422</v>
      </c>
      <c r="AG396" t="s">
        <v>440</v>
      </c>
      <c r="AH396" t="s">
        <v>440</v>
      </c>
      <c r="AI396" t="s">
        <v>440</v>
      </c>
      <c r="AK396">
        <v>2</v>
      </c>
      <c r="AL396">
        <v>0</v>
      </c>
      <c r="AM396">
        <v>0.5</v>
      </c>
      <c r="AN396">
        <v>0</v>
      </c>
      <c r="AO396" t="s">
        <v>1351</v>
      </c>
      <c r="AP396" t="s">
        <v>1447</v>
      </c>
      <c r="AQ396" t="s">
        <v>1461</v>
      </c>
      <c r="AR396">
        <v>1</v>
      </c>
      <c r="AS396">
        <f>(189+338)/2</f>
        <v>263.5</v>
      </c>
      <c r="AT396">
        <f>IF(SpaceTypesTable[[#This Row],[Service Water Heating Peak Flow Rate (gal/h)]]=0,"",SpaceTypesTable[[#This Row],[Service Water Heating Peak Flow Rate (gal/h)]]/SpaceTypesTable[[#This Row],[Service Water Heating Area (ft^2)]])</f>
        <v>3.7950664136622392E-3</v>
      </c>
      <c r="AU396">
        <v>43.3</v>
      </c>
      <c r="AV396">
        <v>0.2</v>
      </c>
      <c r="AW396">
        <v>0.05</v>
      </c>
      <c r="AX396" t="s">
        <v>1532</v>
      </c>
      <c r="BD396" t="str">
        <f t="shared" si="37"/>
        <v/>
      </c>
    </row>
    <row r="397" spans="1:56">
      <c r="A397" t="s">
        <v>5213</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3588</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3596</v>
      </c>
      <c r="AB397" t="s">
        <v>3575</v>
      </c>
      <c r="AC397">
        <v>5.9499999999999997E-2</v>
      </c>
      <c r="AE397" t="s">
        <v>3685</v>
      </c>
      <c r="AG397" t="s">
        <v>440</v>
      </c>
      <c r="AH397" t="s">
        <v>440</v>
      </c>
      <c r="AI397" t="s">
        <v>440</v>
      </c>
      <c r="AK397">
        <v>1.5000000000000002</v>
      </c>
      <c r="AL397">
        <v>0</v>
      </c>
      <c r="AM397">
        <v>0.5</v>
      </c>
      <c r="AN397">
        <v>0</v>
      </c>
      <c r="AO397" t="s">
        <v>3586</v>
      </c>
      <c r="AP397" t="s">
        <v>3678</v>
      </c>
      <c r="AQ397" t="s">
        <v>3599</v>
      </c>
      <c r="AR397">
        <v>1</v>
      </c>
      <c r="AS397">
        <f>(1300+592)/2</f>
        <v>946</v>
      </c>
      <c r="AT397">
        <f>IF(SpaceTypesTable[[#This Row],[Service Water Heating Peak Flow Rate (gal/h)]]=0,"",SpaceTypesTable[[#This Row],[Service Water Heating Peak Flow Rate (gal/h)]]/SpaceTypesTable[[#This Row],[Service Water Heating Area (ft^2)]])</f>
        <v>1.0570824524312897E-3</v>
      </c>
      <c r="AU397">
        <v>43.3</v>
      </c>
      <c r="AV397">
        <v>0.2</v>
      </c>
      <c r="AW397">
        <v>0.05</v>
      </c>
      <c r="AX397" t="s">
        <v>3597</v>
      </c>
      <c r="BD397" t="str">
        <f t="shared" si="37"/>
        <v/>
      </c>
    </row>
    <row r="398" spans="1:56">
      <c r="A398" t="s">
        <v>1557</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3588</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3596</v>
      </c>
      <c r="AB398" t="s">
        <v>3575</v>
      </c>
      <c r="AC398">
        <v>4.4600000000000001E-2</v>
      </c>
      <c r="AE398" t="s">
        <v>3685</v>
      </c>
      <c r="AG398" t="s">
        <v>440</v>
      </c>
      <c r="AH398" t="s">
        <v>440</v>
      </c>
      <c r="AI398" t="s">
        <v>440</v>
      </c>
      <c r="AK398">
        <v>1.0900000000000001</v>
      </c>
      <c r="AL398">
        <v>0</v>
      </c>
      <c r="AM398">
        <v>0.5</v>
      </c>
      <c r="AN398">
        <v>0</v>
      </c>
      <c r="AO398" t="s">
        <v>3586</v>
      </c>
      <c r="AP398" t="s">
        <v>3678</v>
      </c>
      <c r="AQ398" t="s">
        <v>3599</v>
      </c>
      <c r="AR398">
        <v>1</v>
      </c>
      <c r="AS398">
        <f>(1300+592)/2</f>
        <v>946</v>
      </c>
      <c r="AT398">
        <f>IF(SpaceTypesTable[[#This Row],[Service Water Heating Peak Flow Rate (gal/h)]]=0,"",SpaceTypesTable[[#This Row],[Service Water Heating Peak Flow Rate (gal/h)]]/SpaceTypesTable[[#This Row],[Service Water Heating Area (ft^2)]])</f>
        <v>1.0570824524312897E-3</v>
      </c>
      <c r="AU398">
        <v>43.3</v>
      </c>
      <c r="AV398">
        <v>0.2</v>
      </c>
      <c r="AW398">
        <v>0.05</v>
      </c>
      <c r="AX398" t="s">
        <v>3597</v>
      </c>
      <c r="BD398" t="str">
        <f t="shared" si="37"/>
        <v/>
      </c>
    </row>
    <row r="399" spans="1:56">
      <c r="A399" s="60" t="s">
        <v>1618</v>
      </c>
      <c r="B399" t="s">
        <v>259</v>
      </c>
      <c r="C399" t="s">
        <v>262</v>
      </c>
      <c r="D399" t="s">
        <v>279</v>
      </c>
      <c r="E399" t="s">
        <v>463</v>
      </c>
      <c r="F399" t="s">
        <v>1600</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3588</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3596</v>
      </c>
      <c r="AB399" s="60" t="s">
        <v>3575</v>
      </c>
      <c r="AC399">
        <v>4.4600000000000001E-2</v>
      </c>
      <c r="AE399" s="60" t="s">
        <v>3685</v>
      </c>
      <c r="AG399" t="s">
        <v>440</v>
      </c>
      <c r="AH399" t="s">
        <v>440</v>
      </c>
      <c r="AI399" t="s">
        <v>440</v>
      </c>
      <c r="AK399">
        <v>1.0900000000000001</v>
      </c>
      <c r="AL399">
        <v>0</v>
      </c>
      <c r="AM399">
        <v>0.5</v>
      </c>
      <c r="AN399">
        <v>0</v>
      </c>
      <c r="AO399" s="60" t="s">
        <v>3586</v>
      </c>
      <c r="AP399" s="60" t="s">
        <v>3678</v>
      </c>
      <c r="AQ399" s="60" t="s">
        <v>3599</v>
      </c>
      <c r="AR399">
        <v>1</v>
      </c>
      <c r="AS399">
        <v>946</v>
      </c>
      <c r="AT399">
        <v>1.0570824524312897E-3</v>
      </c>
      <c r="AU399">
        <v>43.3</v>
      </c>
      <c r="AV399">
        <v>0.2</v>
      </c>
      <c r="AW399">
        <v>0.05</v>
      </c>
      <c r="AX399" t="s">
        <v>3597</v>
      </c>
      <c r="BD399" t="s">
        <v>440</v>
      </c>
    </row>
    <row r="400" spans="1:56">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D400" s="60">
        <v>0.22320000000000001</v>
      </c>
      <c r="AE400" t="s">
        <v>1422</v>
      </c>
      <c r="AG400" t="s">
        <v>440</v>
      </c>
      <c r="AH400" t="s">
        <v>440</v>
      </c>
      <c r="AI400" t="s">
        <v>440</v>
      </c>
      <c r="AK400">
        <v>1.5000000000000002</v>
      </c>
      <c r="AL400">
        <v>0</v>
      </c>
      <c r="AM400">
        <v>0.5</v>
      </c>
      <c r="AN400">
        <v>0</v>
      </c>
      <c r="AO400" t="s">
        <v>1351</v>
      </c>
      <c r="AP400" t="s">
        <v>1447</v>
      </c>
      <c r="AQ400" t="s">
        <v>1461</v>
      </c>
      <c r="AR400">
        <v>1</v>
      </c>
      <c r="AS400">
        <f>(1300+592)/2</f>
        <v>946</v>
      </c>
      <c r="AT400">
        <f>IF(SpaceTypesTable[[#This Row],[Service Water Heating Peak Flow Rate (gal/h)]]=0,"",SpaceTypesTable[[#This Row],[Service Water Heating Peak Flow Rate (gal/h)]]/SpaceTypesTable[[#This Row],[Service Water Heating Area (ft^2)]])</f>
        <v>1.0570824524312897E-3</v>
      </c>
      <c r="AU400">
        <v>43.3</v>
      </c>
      <c r="AV400">
        <v>0.2</v>
      </c>
      <c r="AW400">
        <v>0.05</v>
      </c>
      <c r="AX400" t="s">
        <v>1532</v>
      </c>
      <c r="BD400" t="str">
        <f t="shared" ref="BD400:BD405" si="38">IF(ISBLANK(BC400),"",BC400/(AZ400/AY400))</f>
        <v/>
      </c>
    </row>
    <row r="401" spans="1:56">
      <c r="A401" s="60" t="s">
        <v>1556</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E401" s="60" t="s">
        <v>1422</v>
      </c>
      <c r="AG401" t="s">
        <v>440</v>
      </c>
      <c r="AH401" t="s">
        <v>440</v>
      </c>
      <c r="AI401" t="s">
        <v>440</v>
      </c>
      <c r="AK401">
        <v>1.0900000000000001</v>
      </c>
      <c r="AL401">
        <v>0</v>
      </c>
      <c r="AM401">
        <v>0.5</v>
      </c>
      <c r="AN401">
        <v>0</v>
      </c>
      <c r="AO401" s="60" t="s">
        <v>1351</v>
      </c>
      <c r="AP401" s="60" t="s">
        <v>1447</v>
      </c>
      <c r="AQ401" s="60" t="s">
        <v>1461</v>
      </c>
      <c r="AR401">
        <v>1</v>
      </c>
      <c r="AS401">
        <f>(1300+592)/2</f>
        <v>946</v>
      </c>
      <c r="AT401">
        <f>IF(SpaceTypesTable[[#This Row],[Service Water Heating Peak Flow Rate (gal/h)]]=0,"",SpaceTypesTable[[#This Row],[Service Water Heating Peak Flow Rate (gal/h)]]/SpaceTypesTable[[#This Row],[Service Water Heating Area (ft^2)]])</f>
        <v>1.0570824524312897E-3</v>
      </c>
      <c r="AU401">
        <v>43.3</v>
      </c>
      <c r="AV401">
        <v>0.2</v>
      </c>
      <c r="AW401">
        <v>0.05</v>
      </c>
      <c r="AX401" t="s">
        <v>1532</v>
      </c>
      <c r="BD401" t="str">
        <f t="shared" si="38"/>
        <v/>
      </c>
    </row>
    <row r="402" spans="1:56">
      <c r="A402" s="60" t="s">
        <v>1556</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E402" t="s">
        <v>1422</v>
      </c>
      <c r="AG402" t="s">
        <v>440</v>
      </c>
      <c r="AH402" t="s">
        <v>440</v>
      </c>
      <c r="AI402" t="s">
        <v>440</v>
      </c>
      <c r="AK402">
        <v>1.0900000000000001</v>
      </c>
      <c r="AL402">
        <v>0</v>
      </c>
      <c r="AM402">
        <v>0.5</v>
      </c>
      <c r="AN402">
        <v>0</v>
      </c>
      <c r="AO402" t="s">
        <v>1351</v>
      </c>
      <c r="AP402" t="s">
        <v>1447</v>
      </c>
      <c r="AQ402" t="s">
        <v>1461</v>
      </c>
      <c r="AR402">
        <v>1</v>
      </c>
      <c r="AS402">
        <f>(1300+592)/2</f>
        <v>946</v>
      </c>
      <c r="AT402">
        <f>IF(SpaceTypesTable[[#This Row],[Service Water Heating Peak Flow Rate (gal/h)]]=0,"",SpaceTypesTable[[#This Row],[Service Water Heating Peak Flow Rate (gal/h)]]/SpaceTypesTable[[#This Row],[Service Water Heating Area (ft^2)]])</f>
        <v>1.0570824524312897E-3</v>
      </c>
      <c r="AU402">
        <v>43.3</v>
      </c>
      <c r="AV402">
        <v>0.2</v>
      </c>
      <c r="AW402">
        <v>0.05</v>
      </c>
      <c r="AX402" t="s">
        <v>1532</v>
      </c>
      <c r="BD402" t="str">
        <f t="shared" si="38"/>
        <v/>
      </c>
    </row>
    <row r="403" spans="1:56">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D403" s="60">
        <v>0.22320000000000001</v>
      </c>
      <c r="AE403" t="s">
        <v>1422</v>
      </c>
      <c r="AG403" t="s">
        <v>440</v>
      </c>
      <c r="AH403" t="s">
        <v>440</v>
      </c>
      <c r="AI403" t="s">
        <v>440</v>
      </c>
      <c r="AK403">
        <v>1.5000000000000002</v>
      </c>
      <c r="AL403">
        <v>0</v>
      </c>
      <c r="AM403">
        <v>0.5</v>
      </c>
      <c r="AN403">
        <v>0</v>
      </c>
      <c r="AO403" t="s">
        <v>1351</v>
      </c>
      <c r="AP403" t="s">
        <v>1447</v>
      </c>
      <c r="AQ403" t="s">
        <v>1461</v>
      </c>
      <c r="AR403">
        <v>1</v>
      </c>
      <c r="AS403">
        <f>(1300+592)/2</f>
        <v>946</v>
      </c>
      <c r="AT403">
        <f>IF(SpaceTypesTable[[#This Row],[Service Water Heating Peak Flow Rate (gal/h)]]=0,"",SpaceTypesTable[[#This Row],[Service Water Heating Peak Flow Rate (gal/h)]]/SpaceTypesTable[[#This Row],[Service Water Heating Area (ft^2)]])</f>
        <v>1.0570824524312897E-3</v>
      </c>
      <c r="AU403">
        <v>43.3</v>
      </c>
      <c r="AV403">
        <v>0.2</v>
      </c>
      <c r="AW403">
        <v>0.05</v>
      </c>
      <c r="AX403" t="s">
        <v>1532</v>
      </c>
      <c r="BD403" t="str">
        <f t="shared" si="38"/>
        <v/>
      </c>
    </row>
    <row r="404" spans="1:56">
      <c r="A404" t="s">
        <v>5213</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3588</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3596</v>
      </c>
      <c r="AB404" t="s">
        <v>3575</v>
      </c>
      <c r="AC404">
        <v>5.9499999999999997E-2</v>
      </c>
      <c r="AE404" t="s">
        <v>3685</v>
      </c>
      <c r="AG404" t="s">
        <v>440</v>
      </c>
      <c r="AH404" t="s">
        <v>440</v>
      </c>
      <c r="AI404" t="s">
        <v>440</v>
      </c>
      <c r="AK404">
        <v>3.0000000000000004</v>
      </c>
      <c r="AL404">
        <v>0</v>
      </c>
      <c r="AM404">
        <v>0.5</v>
      </c>
      <c r="AN404">
        <v>0</v>
      </c>
      <c r="AO404" t="s">
        <v>3586</v>
      </c>
      <c r="AP404" t="s">
        <v>3678</v>
      </c>
      <c r="AQ404" t="s">
        <v>3599</v>
      </c>
      <c r="AR404">
        <v>1</v>
      </c>
      <c r="AS404">
        <v>108</v>
      </c>
      <c r="AT404">
        <f>IF(SpaceTypesTable[[#This Row],[Service Water Heating Peak Flow Rate (gal/h)]]=0,"",SpaceTypesTable[[#This Row],[Service Water Heating Peak Flow Rate (gal/h)]]/SpaceTypesTable[[#This Row],[Service Water Heating Area (ft^2)]])</f>
        <v>9.2592592592592587E-3</v>
      </c>
      <c r="AU404">
        <v>43.3</v>
      </c>
      <c r="AV404">
        <v>0.2</v>
      </c>
      <c r="AW404">
        <v>0.05</v>
      </c>
      <c r="AX404" t="s">
        <v>3597</v>
      </c>
      <c r="BD404" t="str">
        <f t="shared" si="38"/>
        <v/>
      </c>
    </row>
    <row r="405" spans="1:56">
      <c r="A405" t="s">
        <v>1557</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3588</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3596</v>
      </c>
      <c r="AB405" s="60" t="s">
        <v>3575</v>
      </c>
      <c r="AC405">
        <v>4.4600000000000001E-2</v>
      </c>
      <c r="AE405" s="60" t="s">
        <v>3685</v>
      </c>
      <c r="AG405" t="s">
        <v>440</v>
      </c>
      <c r="AH405" t="s">
        <v>440</v>
      </c>
      <c r="AI405" t="s">
        <v>440</v>
      </c>
      <c r="AK405">
        <v>2.19</v>
      </c>
      <c r="AL405">
        <v>0</v>
      </c>
      <c r="AM405">
        <v>0.5</v>
      </c>
      <c r="AN405">
        <v>0</v>
      </c>
      <c r="AO405" s="60" t="s">
        <v>3586</v>
      </c>
      <c r="AP405" s="60" t="s">
        <v>3678</v>
      </c>
      <c r="AQ405" s="60" t="s">
        <v>3599</v>
      </c>
      <c r="AR405">
        <v>1</v>
      </c>
      <c r="AS405">
        <v>108</v>
      </c>
      <c r="AT405">
        <f>IF(SpaceTypesTable[[#This Row],[Service Water Heating Peak Flow Rate (gal/h)]]=0,"",SpaceTypesTable[[#This Row],[Service Water Heating Peak Flow Rate (gal/h)]]/SpaceTypesTable[[#This Row],[Service Water Heating Area (ft^2)]])</f>
        <v>9.2592592592592587E-3</v>
      </c>
      <c r="AU405">
        <v>43.3</v>
      </c>
      <c r="AV405">
        <v>0.2</v>
      </c>
      <c r="AW405">
        <v>0.05</v>
      </c>
      <c r="AX405" t="s">
        <v>3597</v>
      </c>
      <c r="BD405" t="str">
        <f t="shared" si="38"/>
        <v/>
      </c>
    </row>
    <row r="406" spans="1:56">
      <c r="A406" t="s">
        <v>1618</v>
      </c>
      <c r="B406" t="s">
        <v>259</v>
      </c>
      <c r="C406" t="s">
        <v>262</v>
      </c>
      <c r="D406" t="s">
        <v>295</v>
      </c>
      <c r="E406" t="s">
        <v>458</v>
      </c>
      <c r="F406" t="s">
        <v>1600</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3588</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3596</v>
      </c>
      <c r="AB406" t="s">
        <v>3575</v>
      </c>
      <c r="AC406">
        <v>4.4600000000000001E-2</v>
      </c>
      <c r="AE406" t="s">
        <v>3685</v>
      </c>
      <c r="AG406" t="s">
        <v>440</v>
      </c>
      <c r="AH406" t="s">
        <v>440</v>
      </c>
      <c r="AI406" t="s">
        <v>440</v>
      </c>
      <c r="AK406">
        <v>2.19</v>
      </c>
      <c r="AL406">
        <v>0</v>
      </c>
      <c r="AM406">
        <v>0.5</v>
      </c>
      <c r="AN406">
        <v>0</v>
      </c>
      <c r="AO406" t="s">
        <v>3586</v>
      </c>
      <c r="AP406" t="s">
        <v>3678</v>
      </c>
      <c r="AQ406" t="s">
        <v>3599</v>
      </c>
      <c r="AR406">
        <v>1</v>
      </c>
      <c r="AS406">
        <v>108</v>
      </c>
      <c r="AT406">
        <v>9.2592592592592587E-3</v>
      </c>
      <c r="AU406">
        <v>43.3</v>
      </c>
      <c r="AV406">
        <v>0.2</v>
      </c>
      <c r="AW406">
        <v>0.05</v>
      </c>
      <c r="AX406" t="s">
        <v>3597</v>
      </c>
      <c r="BD406" t="s">
        <v>440</v>
      </c>
    </row>
    <row r="407" spans="1:56">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D407" s="60">
        <v>0.22320000000000001</v>
      </c>
      <c r="AE407" s="60" t="s">
        <v>1422</v>
      </c>
      <c r="AG407" t="s">
        <v>440</v>
      </c>
      <c r="AH407" t="s">
        <v>440</v>
      </c>
      <c r="AI407" t="s">
        <v>440</v>
      </c>
      <c r="AK407">
        <v>3.0000000000000004</v>
      </c>
      <c r="AL407">
        <v>0</v>
      </c>
      <c r="AM407">
        <v>0.5</v>
      </c>
      <c r="AN407">
        <v>0</v>
      </c>
      <c r="AO407" s="60" t="s">
        <v>1351</v>
      </c>
      <c r="AP407" s="60" t="s">
        <v>1447</v>
      </c>
      <c r="AQ407" s="60" t="s">
        <v>1461</v>
      </c>
      <c r="AR407">
        <v>1</v>
      </c>
      <c r="AS407">
        <v>108</v>
      </c>
      <c r="AT407">
        <f>IF(SpaceTypesTable[[#This Row],[Service Water Heating Peak Flow Rate (gal/h)]]=0,"",SpaceTypesTable[[#This Row],[Service Water Heating Peak Flow Rate (gal/h)]]/SpaceTypesTable[[#This Row],[Service Water Heating Area (ft^2)]])</f>
        <v>9.2592592592592587E-3</v>
      </c>
      <c r="AU407">
        <v>43.3</v>
      </c>
      <c r="AV407">
        <v>0.2</v>
      </c>
      <c r="AW407">
        <v>0.05</v>
      </c>
      <c r="AX407" t="s">
        <v>1532</v>
      </c>
      <c r="BD407" t="str">
        <f t="shared" ref="BD407:BD412" si="39">IF(ISBLANK(BC407),"",BC407/(AZ407/AY407))</f>
        <v/>
      </c>
    </row>
    <row r="408" spans="1:56">
      <c r="A408" t="s">
        <v>1556</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E408" t="s">
        <v>1422</v>
      </c>
      <c r="AG408" t="s">
        <v>440</v>
      </c>
      <c r="AH408" t="s">
        <v>440</v>
      </c>
      <c r="AI408" t="s">
        <v>440</v>
      </c>
      <c r="AK408">
        <v>2.19</v>
      </c>
      <c r="AL408">
        <v>0</v>
      </c>
      <c r="AM408">
        <v>0.5</v>
      </c>
      <c r="AN408">
        <v>0</v>
      </c>
      <c r="AO408" t="s">
        <v>1351</v>
      </c>
      <c r="AP408" t="s">
        <v>1447</v>
      </c>
      <c r="AQ408" t="s">
        <v>1461</v>
      </c>
      <c r="AR408">
        <v>1</v>
      </c>
      <c r="AS408">
        <v>108</v>
      </c>
      <c r="AT408">
        <f>IF(SpaceTypesTable[[#This Row],[Service Water Heating Peak Flow Rate (gal/h)]]=0,"",SpaceTypesTable[[#This Row],[Service Water Heating Peak Flow Rate (gal/h)]]/SpaceTypesTable[[#This Row],[Service Water Heating Area (ft^2)]])</f>
        <v>9.2592592592592587E-3</v>
      </c>
      <c r="AU408">
        <v>43.3</v>
      </c>
      <c r="AV408">
        <v>0.2</v>
      </c>
      <c r="AW408">
        <v>0.05</v>
      </c>
      <c r="AX408" t="s">
        <v>1532</v>
      </c>
      <c r="BD408" t="str">
        <f t="shared" si="39"/>
        <v/>
      </c>
    </row>
    <row r="409" spans="1:56">
      <c r="A409" t="s">
        <v>1556</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E409" t="s">
        <v>1422</v>
      </c>
      <c r="AG409" t="s">
        <v>440</v>
      </c>
      <c r="AH409" t="s">
        <v>440</v>
      </c>
      <c r="AI409" t="s">
        <v>440</v>
      </c>
      <c r="AK409">
        <v>2.19</v>
      </c>
      <c r="AL409">
        <v>0</v>
      </c>
      <c r="AM409">
        <v>0.5</v>
      </c>
      <c r="AN409">
        <v>0</v>
      </c>
      <c r="AO409" t="s">
        <v>1351</v>
      </c>
      <c r="AP409" t="s">
        <v>1447</v>
      </c>
      <c r="AQ409" t="s">
        <v>1461</v>
      </c>
      <c r="AR409">
        <v>1</v>
      </c>
      <c r="AS409">
        <v>108</v>
      </c>
      <c r="AT409">
        <f>IF(SpaceTypesTable[[#This Row],[Service Water Heating Peak Flow Rate (gal/h)]]=0,"",SpaceTypesTable[[#This Row],[Service Water Heating Peak Flow Rate (gal/h)]]/SpaceTypesTable[[#This Row],[Service Water Heating Area (ft^2)]])</f>
        <v>9.2592592592592587E-3</v>
      </c>
      <c r="AU409">
        <v>43.3</v>
      </c>
      <c r="AV409">
        <v>0.2</v>
      </c>
      <c r="AW409">
        <v>0.05</v>
      </c>
      <c r="AX409" t="s">
        <v>1532</v>
      </c>
      <c r="BD409" t="str">
        <f t="shared" si="39"/>
        <v/>
      </c>
    </row>
    <row r="410" spans="1:56">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D410" s="60">
        <v>0.22320000000000001</v>
      </c>
      <c r="AE410" t="s">
        <v>1422</v>
      </c>
      <c r="AG410" t="s">
        <v>440</v>
      </c>
      <c r="AH410" t="s">
        <v>440</v>
      </c>
      <c r="AI410" t="s">
        <v>440</v>
      </c>
      <c r="AK410">
        <v>3.0000000000000004</v>
      </c>
      <c r="AL410">
        <v>0</v>
      </c>
      <c r="AM410">
        <v>0.5</v>
      </c>
      <c r="AN410">
        <v>0</v>
      </c>
      <c r="AO410" t="s">
        <v>1351</v>
      </c>
      <c r="AP410" t="s">
        <v>1447</v>
      </c>
      <c r="AQ410" t="s">
        <v>1461</v>
      </c>
      <c r="AR410">
        <v>1</v>
      </c>
      <c r="AS410">
        <v>108</v>
      </c>
      <c r="AT410">
        <f>IF(SpaceTypesTable[[#This Row],[Service Water Heating Peak Flow Rate (gal/h)]]=0,"",SpaceTypesTable[[#This Row],[Service Water Heating Peak Flow Rate (gal/h)]]/SpaceTypesTable[[#This Row],[Service Water Heating Area (ft^2)]])</f>
        <v>9.2592592592592587E-3</v>
      </c>
      <c r="AU410">
        <v>43.3</v>
      </c>
      <c r="AV410">
        <v>0.2</v>
      </c>
      <c r="AW410">
        <v>0.05</v>
      </c>
      <c r="AX410" t="s">
        <v>1532</v>
      </c>
      <c r="BD410" t="str">
        <f t="shared" si="39"/>
        <v/>
      </c>
    </row>
    <row r="411" spans="1:56">
      <c r="A411" t="s">
        <v>5213</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3588</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3596</v>
      </c>
      <c r="AB411" s="60" t="s">
        <v>3575</v>
      </c>
      <c r="AC411">
        <v>5.9499999999999997E-2</v>
      </c>
      <c r="AE411" s="60" t="s">
        <v>3685</v>
      </c>
      <c r="AF411">
        <v>23.9</v>
      </c>
      <c r="AG411">
        <v>0</v>
      </c>
      <c r="AH411">
        <v>0</v>
      </c>
      <c r="AI411">
        <v>0.5</v>
      </c>
      <c r="AJ411" t="s">
        <v>3585</v>
      </c>
      <c r="AK411">
        <v>4</v>
      </c>
      <c r="AL411">
        <v>0</v>
      </c>
      <c r="AM411">
        <v>0.5</v>
      </c>
      <c r="AN411">
        <v>0</v>
      </c>
      <c r="AO411" s="60" t="s">
        <v>3586</v>
      </c>
      <c r="AP411" s="60" t="s">
        <v>3692</v>
      </c>
      <c r="AQ411" s="60" t="s">
        <v>3691</v>
      </c>
      <c r="AR411">
        <v>6</v>
      </c>
      <c r="AS411">
        <v>470</v>
      </c>
      <c r="AT411">
        <f>IF(SpaceTypesTable[[#This Row],[Service Water Heating Peak Flow Rate (gal/h)]]=0,"",SpaceTypesTable[[#This Row],[Service Water Heating Peak Flow Rate (gal/h)]]/SpaceTypesTable[[#This Row],[Service Water Heating Area (ft^2)]])</f>
        <v>1.276595744680851E-2</v>
      </c>
      <c r="AU411">
        <v>43.3</v>
      </c>
      <c r="AV411">
        <v>0.2</v>
      </c>
      <c r="AW411">
        <v>0.05</v>
      </c>
      <c r="AX411" t="s">
        <v>3597</v>
      </c>
      <c r="BD411" t="str">
        <f t="shared" si="39"/>
        <v/>
      </c>
    </row>
    <row r="412" spans="1:56">
      <c r="A412" t="s">
        <v>1557</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3588</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3596</v>
      </c>
      <c r="AB412" s="60" t="s">
        <v>3575</v>
      </c>
      <c r="AC412">
        <v>4.4600000000000001E-2</v>
      </c>
      <c r="AE412" s="60" t="s">
        <v>3685</v>
      </c>
      <c r="AF412">
        <v>17.399999999999999</v>
      </c>
      <c r="AG412">
        <v>0</v>
      </c>
      <c r="AH412">
        <v>0</v>
      </c>
      <c r="AI412">
        <v>0.5</v>
      </c>
      <c r="AJ412" t="s">
        <v>3585</v>
      </c>
      <c r="AK412">
        <v>2.92</v>
      </c>
      <c r="AL412">
        <v>0</v>
      </c>
      <c r="AM412">
        <v>0.5</v>
      </c>
      <c r="AN412">
        <v>0</v>
      </c>
      <c r="AO412" s="60" t="s">
        <v>3586</v>
      </c>
      <c r="AP412" s="60" t="s">
        <v>3692</v>
      </c>
      <c r="AQ412" s="60" t="s">
        <v>3691</v>
      </c>
      <c r="AR412">
        <v>6</v>
      </c>
      <c r="AS412">
        <v>470</v>
      </c>
      <c r="AT412">
        <f>IF(SpaceTypesTable[[#This Row],[Service Water Heating Peak Flow Rate (gal/h)]]=0,"",SpaceTypesTable[[#This Row],[Service Water Heating Peak Flow Rate (gal/h)]]/SpaceTypesTable[[#This Row],[Service Water Heating Area (ft^2)]])</f>
        <v>1.276595744680851E-2</v>
      </c>
      <c r="AU412">
        <v>43.3</v>
      </c>
      <c r="AV412">
        <v>0.2</v>
      </c>
      <c r="AW412">
        <v>0.05</v>
      </c>
      <c r="AX412" t="s">
        <v>3597</v>
      </c>
      <c r="BD412" t="str">
        <f t="shared" si="39"/>
        <v/>
      </c>
    </row>
    <row r="413" spans="1:56">
      <c r="A413" t="s">
        <v>1618</v>
      </c>
      <c r="B413" t="s">
        <v>259</v>
      </c>
      <c r="C413" t="s">
        <v>262</v>
      </c>
      <c r="D413" t="s">
        <v>287</v>
      </c>
      <c r="E413" t="s">
        <v>458</v>
      </c>
      <c r="F413" t="s">
        <v>1600</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3588</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3596</v>
      </c>
      <c r="AB413" s="60" t="s">
        <v>3575</v>
      </c>
      <c r="AC413">
        <v>4.4600000000000001E-2</v>
      </c>
      <c r="AE413" s="60" t="s">
        <v>3685</v>
      </c>
      <c r="AF413">
        <v>17.399999999999999</v>
      </c>
      <c r="AG413">
        <v>0</v>
      </c>
      <c r="AH413">
        <v>0</v>
      </c>
      <c r="AI413">
        <v>0.5</v>
      </c>
      <c r="AJ413" t="s">
        <v>3585</v>
      </c>
      <c r="AK413">
        <v>2.92</v>
      </c>
      <c r="AL413">
        <v>0</v>
      </c>
      <c r="AM413">
        <v>0.5</v>
      </c>
      <c r="AN413">
        <v>0</v>
      </c>
      <c r="AO413" s="60" t="s">
        <v>3586</v>
      </c>
      <c r="AP413" s="60" t="s">
        <v>3692</v>
      </c>
      <c r="AQ413" s="60" t="s">
        <v>3691</v>
      </c>
      <c r="AR413">
        <v>6</v>
      </c>
      <c r="AS413">
        <v>470</v>
      </c>
      <c r="AT413">
        <v>1.276595744680851E-2</v>
      </c>
      <c r="AU413">
        <v>43.3</v>
      </c>
      <c r="AV413">
        <v>0.2</v>
      </c>
      <c r="AW413">
        <v>0.05</v>
      </c>
      <c r="AX413" t="s">
        <v>3597</v>
      </c>
      <c r="BD413" t="s">
        <v>440</v>
      </c>
    </row>
    <row r="414" spans="1:56">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D414" s="60">
        <v>0.22320000000000001</v>
      </c>
      <c r="AE414" s="60" t="s">
        <v>1422</v>
      </c>
      <c r="AF414">
        <v>23.9</v>
      </c>
      <c r="AG414">
        <v>0</v>
      </c>
      <c r="AH414">
        <v>0</v>
      </c>
      <c r="AI414">
        <v>0.5</v>
      </c>
      <c r="AJ414" t="s">
        <v>1351</v>
      </c>
      <c r="AK414">
        <v>4</v>
      </c>
      <c r="AL414">
        <v>0</v>
      </c>
      <c r="AM414">
        <v>0.5</v>
      </c>
      <c r="AN414">
        <v>0</v>
      </c>
      <c r="AO414" s="60" t="s">
        <v>1351</v>
      </c>
      <c r="AP414" s="60" t="s">
        <v>1551</v>
      </c>
      <c r="AQ414" s="60" t="s">
        <v>1552</v>
      </c>
      <c r="AR414">
        <v>6</v>
      </c>
      <c r="AS414">
        <v>470</v>
      </c>
      <c r="AT414">
        <f>IF(SpaceTypesTable[[#This Row],[Service Water Heating Peak Flow Rate (gal/h)]]=0,"",SpaceTypesTable[[#This Row],[Service Water Heating Peak Flow Rate (gal/h)]]/SpaceTypesTable[[#This Row],[Service Water Heating Area (ft^2)]])</f>
        <v>1.276595744680851E-2</v>
      </c>
      <c r="AU414">
        <v>43.3</v>
      </c>
      <c r="AV414">
        <v>0.2</v>
      </c>
      <c r="AW414">
        <v>0.05</v>
      </c>
      <c r="AX414" t="s">
        <v>1532</v>
      </c>
      <c r="BD414" t="str">
        <f t="shared" ref="BD414:BD419" si="40">IF(ISBLANK(BC414),"",BC414/(AZ414/AY414))</f>
        <v/>
      </c>
    </row>
    <row r="415" spans="1:56">
      <c r="A415" t="s">
        <v>1556</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E415" s="60" t="s">
        <v>1422</v>
      </c>
      <c r="AF415">
        <v>17.399999999999999</v>
      </c>
      <c r="AG415">
        <v>0</v>
      </c>
      <c r="AH415">
        <v>0</v>
      </c>
      <c r="AI415">
        <v>0.5</v>
      </c>
      <c r="AJ415" t="s">
        <v>1351</v>
      </c>
      <c r="AK415">
        <v>2.92</v>
      </c>
      <c r="AL415">
        <v>0</v>
      </c>
      <c r="AM415">
        <v>0.5</v>
      </c>
      <c r="AN415">
        <v>0</v>
      </c>
      <c r="AO415" s="60" t="s">
        <v>1351</v>
      </c>
      <c r="AP415" s="60" t="s">
        <v>1551</v>
      </c>
      <c r="AQ415" s="60" t="s">
        <v>1552</v>
      </c>
      <c r="AR415">
        <v>6</v>
      </c>
      <c r="AS415">
        <v>470</v>
      </c>
      <c r="AT415">
        <f>IF(SpaceTypesTable[[#This Row],[Service Water Heating Peak Flow Rate (gal/h)]]=0,"",SpaceTypesTable[[#This Row],[Service Water Heating Peak Flow Rate (gal/h)]]/SpaceTypesTable[[#This Row],[Service Water Heating Area (ft^2)]])</f>
        <v>1.276595744680851E-2</v>
      </c>
      <c r="AU415">
        <v>43.3</v>
      </c>
      <c r="AV415">
        <v>0.2</v>
      </c>
      <c r="AW415">
        <v>0.05</v>
      </c>
      <c r="AX415" t="s">
        <v>1532</v>
      </c>
      <c r="BD415" t="str">
        <f t="shared" si="40"/>
        <v/>
      </c>
    </row>
    <row r="416" spans="1:56">
      <c r="A416" t="s">
        <v>1556</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E416" s="60" t="s">
        <v>1422</v>
      </c>
      <c r="AF416">
        <v>17.399999999999999</v>
      </c>
      <c r="AG416">
        <v>0</v>
      </c>
      <c r="AH416">
        <v>0</v>
      </c>
      <c r="AI416">
        <v>0.5</v>
      </c>
      <c r="AJ416" t="s">
        <v>1351</v>
      </c>
      <c r="AK416">
        <v>2.92</v>
      </c>
      <c r="AL416">
        <v>0</v>
      </c>
      <c r="AM416">
        <v>0.5</v>
      </c>
      <c r="AN416">
        <v>0</v>
      </c>
      <c r="AO416" s="60" t="s">
        <v>1351</v>
      </c>
      <c r="AP416" s="60" t="s">
        <v>1551</v>
      </c>
      <c r="AQ416" s="60" t="s">
        <v>1552</v>
      </c>
      <c r="AR416">
        <v>6</v>
      </c>
      <c r="AS416">
        <v>470</v>
      </c>
      <c r="AT416">
        <f>IF(SpaceTypesTable[[#This Row],[Service Water Heating Peak Flow Rate (gal/h)]]=0,"",SpaceTypesTable[[#This Row],[Service Water Heating Peak Flow Rate (gal/h)]]/SpaceTypesTable[[#This Row],[Service Water Heating Area (ft^2)]])</f>
        <v>1.276595744680851E-2</v>
      </c>
      <c r="AU416">
        <v>43.3</v>
      </c>
      <c r="AV416">
        <v>0.2</v>
      </c>
      <c r="AW416">
        <v>0.05</v>
      </c>
      <c r="AX416" t="s">
        <v>1532</v>
      </c>
      <c r="BD416" t="str">
        <f t="shared" si="40"/>
        <v/>
      </c>
    </row>
    <row r="417" spans="1:57">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D417" s="60">
        <v>0.22320000000000001</v>
      </c>
      <c r="AE417" t="s">
        <v>1422</v>
      </c>
      <c r="AF417">
        <v>23.9</v>
      </c>
      <c r="AG417">
        <v>0</v>
      </c>
      <c r="AH417">
        <v>0</v>
      </c>
      <c r="AI417">
        <v>0.5</v>
      </c>
      <c r="AJ417" t="s">
        <v>1351</v>
      </c>
      <c r="AK417">
        <v>4</v>
      </c>
      <c r="AL417">
        <v>0</v>
      </c>
      <c r="AM417">
        <v>0.5</v>
      </c>
      <c r="AN417">
        <v>0</v>
      </c>
      <c r="AO417" t="s">
        <v>1351</v>
      </c>
      <c r="AP417" t="s">
        <v>1551</v>
      </c>
      <c r="AQ417" t="s">
        <v>1552</v>
      </c>
      <c r="AR417">
        <v>6</v>
      </c>
      <c r="AS417">
        <v>470</v>
      </c>
      <c r="AT417">
        <f>IF(SpaceTypesTable[[#This Row],[Service Water Heating Peak Flow Rate (gal/h)]]=0,"",SpaceTypesTable[[#This Row],[Service Water Heating Peak Flow Rate (gal/h)]]/SpaceTypesTable[[#This Row],[Service Water Heating Area (ft^2)]])</f>
        <v>1.276595744680851E-2</v>
      </c>
      <c r="AU417">
        <v>43.3</v>
      </c>
      <c r="AV417">
        <v>0.2</v>
      </c>
      <c r="AW417">
        <v>0.05</v>
      </c>
      <c r="AX417" t="s">
        <v>1532</v>
      </c>
      <c r="BD417" t="str">
        <f t="shared" si="40"/>
        <v/>
      </c>
    </row>
    <row r="418" spans="1:57">
      <c r="A418" t="s">
        <v>5213</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3590</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21.2</v>
      </c>
      <c r="Y418">
        <f>VLOOKUP(SpaceTypesTable[[#This Row],[Lookup]],VentilationStandardsTable[],7,FALSE)</f>
        <v>0</v>
      </c>
      <c r="Z418">
        <v>4.6500000000000004</v>
      </c>
      <c r="AA418" s="60" t="s">
        <v>3596</v>
      </c>
      <c r="AB418" s="60" t="s">
        <v>3575</v>
      </c>
      <c r="AC418">
        <v>5.9499999999999997E-2</v>
      </c>
      <c r="AE418" s="60" t="s">
        <v>3685</v>
      </c>
      <c r="AG418" t="s">
        <v>440</v>
      </c>
      <c r="AH418" t="s">
        <v>440</v>
      </c>
      <c r="AI418" t="s">
        <v>440</v>
      </c>
      <c r="AK418">
        <v>1.1000000000000001</v>
      </c>
      <c r="AL418">
        <v>0</v>
      </c>
      <c r="AM418">
        <v>0.5</v>
      </c>
      <c r="AN418">
        <v>0</v>
      </c>
      <c r="AO418" s="60" t="s">
        <v>3586</v>
      </c>
      <c r="AP418" s="60" t="s">
        <v>3678</v>
      </c>
      <c r="AQ418" s="60" t="s">
        <v>3599</v>
      </c>
      <c r="AT418" t="str">
        <f>IF(SpaceTypesTable[[#This Row],[Service Water Heating Peak Flow Rate (gal/h)]]=0,"",SpaceTypesTable[[#This Row],[Service Water Heating Peak Flow Rate (gal/h)]]/SpaceTypesTable[[#This Row],[Service Water Heating Area (ft^2)]])</f>
        <v/>
      </c>
      <c r="BD418" t="str">
        <f t="shared" si="40"/>
        <v/>
      </c>
    </row>
    <row r="419" spans="1:57">
      <c r="A419" t="s">
        <v>1557</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3590</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3596</v>
      </c>
      <c r="AB419" t="s">
        <v>3575</v>
      </c>
      <c r="AC419">
        <v>4.4600000000000001E-2</v>
      </c>
      <c r="AE419" t="s">
        <v>3685</v>
      </c>
      <c r="AG419" t="s">
        <v>440</v>
      </c>
      <c r="AH419" t="s">
        <v>440</v>
      </c>
      <c r="AI419" t="s">
        <v>440</v>
      </c>
      <c r="AK419">
        <v>0.80000000000000016</v>
      </c>
      <c r="AL419">
        <v>0</v>
      </c>
      <c r="AM419">
        <v>0.5</v>
      </c>
      <c r="AN419">
        <v>0</v>
      </c>
      <c r="AO419" t="s">
        <v>3586</v>
      </c>
      <c r="AP419" t="s">
        <v>3678</v>
      </c>
      <c r="AQ419" t="s">
        <v>3599</v>
      </c>
      <c r="AT419" t="str">
        <f>IF(SpaceTypesTable[[#This Row],[Service Water Heating Peak Flow Rate (gal/h)]]=0,"",SpaceTypesTable[[#This Row],[Service Water Heating Peak Flow Rate (gal/h)]]/SpaceTypesTable[[#This Row],[Service Water Heating Area (ft^2)]])</f>
        <v/>
      </c>
      <c r="BD419" t="str">
        <f t="shared" si="40"/>
        <v/>
      </c>
    </row>
    <row r="420" spans="1:57">
      <c r="A420" t="s">
        <v>1618</v>
      </c>
      <c r="B420" t="s">
        <v>259</v>
      </c>
      <c r="C420" t="s">
        <v>262</v>
      </c>
      <c r="D420" t="s">
        <v>222</v>
      </c>
      <c r="E420" t="s">
        <v>462</v>
      </c>
      <c r="F420" t="s">
        <v>1600</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3590</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3596</v>
      </c>
      <c r="AB420" t="s">
        <v>3575</v>
      </c>
      <c r="AC420">
        <v>4.4600000000000001E-2</v>
      </c>
      <c r="AE420" t="s">
        <v>3685</v>
      </c>
      <c r="AG420" t="s">
        <v>440</v>
      </c>
      <c r="AH420" t="s">
        <v>440</v>
      </c>
      <c r="AI420" t="s">
        <v>440</v>
      </c>
      <c r="AK420">
        <v>0.80000000000000016</v>
      </c>
      <c r="AL420">
        <v>0</v>
      </c>
      <c r="AM420">
        <v>0.5</v>
      </c>
      <c r="AN420">
        <v>0</v>
      </c>
      <c r="AO420" t="s">
        <v>3586</v>
      </c>
      <c r="AP420" t="s">
        <v>3678</v>
      </c>
      <c r="AQ420" t="s">
        <v>3599</v>
      </c>
      <c r="AT420" t="s">
        <v>440</v>
      </c>
      <c r="BD420" t="s">
        <v>440</v>
      </c>
    </row>
    <row r="421" spans="1:57">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21.2</v>
      </c>
      <c r="Y421">
        <f>VLOOKUP(SpaceTypesTable[[#This Row],[Lookup]],VentilationStandardsTable[],7,FALSE)</f>
        <v>0</v>
      </c>
      <c r="Z421">
        <v>4.6500000000000004</v>
      </c>
      <c r="AA421" t="s">
        <v>1397</v>
      </c>
      <c r="AB421" t="s">
        <v>1404</v>
      </c>
      <c r="AD421" s="60">
        <v>0.22320000000000001</v>
      </c>
      <c r="AE421" t="s">
        <v>1422</v>
      </c>
      <c r="AG421" t="s">
        <v>440</v>
      </c>
      <c r="AH421" t="s">
        <v>440</v>
      </c>
      <c r="AI421" t="s">
        <v>440</v>
      </c>
      <c r="AK421">
        <v>1.1000000000000001</v>
      </c>
      <c r="AL421">
        <v>0</v>
      </c>
      <c r="AM421">
        <v>0.5</v>
      </c>
      <c r="AN421">
        <v>0</v>
      </c>
      <c r="AO421" t="s">
        <v>1351</v>
      </c>
      <c r="AP421" t="s">
        <v>1447</v>
      </c>
      <c r="AQ421" t="s">
        <v>1461</v>
      </c>
      <c r="AT421" t="str">
        <f>IF(SpaceTypesTable[[#This Row],[Service Water Heating Peak Flow Rate (gal/h)]]=0,"",SpaceTypesTable[[#This Row],[Service Water Heating Peak Flow Rate (gal/h)]]/SpaceTypesTable[[#This Row],[Service Water Heating Area (ft^2)]])</f>
        <v/>
      </c>
      <c r="BD421" t="str">
        <f t="shared" ref="BD421:BD426" si="41">IF(ISBLANK(BC421),"",BC421/(AZ421/AY421))</f>
        <v/>
      </c>
    </row>
    <row r="422" spans="1:57">
      <c r="A422" t="s">
        <v>1556</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21.2</v>
      </c>
      <c r="Y422">
        <f>VLOOKUP(SpaceTypesTable[[#This Row],[Lookup]],VentilationStandardsTable[],7,FALSE)</f>
        <v>0</v>
      </c>
      <c r="Z422">
        <v>4.6500000000000004</v>
      </c>
      <c r="AA422" s="60" t="s">
        <v>1397</v>
      </c>
      <c r="AB422" s="60" t="s">
        <v>1404</v>
      </c>
      <c r="AC422">
        <v>5.9499999999999997E-2</v>
      </c>
      <c r="AE422" s="60" t="s">
        <v>1422</v>
      </c>
      <c r="AG422" t="s">
        <v>440</v>
      </c>
      <c r="AH422" t="s">
        <v>440</v>
      </c>
      <c r="AI422" t="s">
        <v>440</v>
      </c>
      <c r="AK422">
        <v>0.80000000000000016</v>
      </c>
      <c r="AL422">
        <v>0</v>
      </c>
      <c r="AM422">
        <v>0.5</v>
      </c>
      <c r="AN422">
        <v>0</v>
      </c>
      <c r="AO422" s="60" t="s">
        <v>1351</v>
      </c>
      <c r="AP422" s="60" t="s">
        <v>1447</v>
      </c>
      <c r="AQ422" s="60" t="s">
        <v>1461</v>
      </c>
      <c r="AT422" t="str">
        <f>IF(SpaceTypesTable[[#This Row],[Service Water Heating Peak Flow Rate (gal/h)]]=0,"",SpaceTypesTable[[#This Row],[Service Water Heating Peak Flow Rate (gal/h)]]/SpaceTypesTable[[#This Row],[Service Water Heating Area (ft^2)]])</f>
        <v/>
      </c>
      <c r="BD422" t="str">
        <f t="shared" si="41"/>
        <v/>
      </c>
    </row>
    <row r="423" spans="1:57">
      <c r="A423" t="s">
        <v>1556</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21.2</v>
      </c>
      <c r="Y423">
        <f>VLOOKUP(SpaceTypesTable[[#This Row],[Lookup]],VentilationStandardsTable[],7,FALSE)</f>
        <v>0</v>
      </c>
      <c r="Z423">
        <v>4.6500000000000004</v>
      </c>
      <c r="AA423" s="60" t="s">
        <v>1397</v>
      </c>
      <c r="AB423" s="60" t="s">
        <v>1404</v>
      </c>
      <c r="AC423">
        <v>4.4600000000000001E-2</v>
      </c>
      <c r="AE423" s="60" t="s">
        <v>1422</v>
      </c>
      <c r="AG423" t="s">
        <v>440</v>
      </c>
      <c r="AH423" t="s">
        <v>440</v>
      </c>
      <c r="AI423" t="s">
        <v>440</v>
      </c>
      <c r="AK423">
        <v>0.80000000000000016</v>
      </c>
      <c r="AL423">
        <v>0</v>
      </c>
      <c r="AM423">
        <v>0.5</v>
      </c>
      <c r="AN423">
        <v>0</v>
      </c>
      <c r="AO423" s="60" t="s">
        <v>1351</v>
      </c>
      <c r="AP423" s="60" t="s">
        <v>1447</v>
      </c>
      <c r="AQ423" s="60" t="s">
        <v>1461</v>
      </c>
      <c r="AT423" t="str">
        <f>IF(SpaceTypesTable[[#This Row],[Service Water Heating Peak Flow Rate (gal/h)]]=0,"",SpaceTypesTable[[#This Row],[Service Water Heating Peak Flow Rate (gal/h)]]/SpaceTypesTable[[#This Row],[Service Water Heating Area (ft^2)]])</f>
        <v/>
      </c>
      <c r="BD423" t="str">
        <f t="shared" si="41"/>
        <v/>
      </c>
    </row>
    <row r="424" spans="1:57">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21.2</v>
      </c>
      <c r="Y424">
        <f>VLOOKUP(SpaceTypesTable[[#This Row],[Lookup]],VentilationStandardsTable[],7,FALSE)</f>
        <v>0</v>
      </c>
      <c r="Z424">
        <v>4.6500000000000004</v>
      </c>
      <c r="AA424" t="s">
        <v>1397</v>
      </c>
      <c r="AB424" t="s">
        <v>1404</v>
      </c>
      <c r="AD424" s="60">
        <v>0.22320000000000001</v>
      </c>
      <c r="AE424" t="s">
        <v>1422</v>
      </c>
      <c r="AG424" t="s">
        <v>440</v>
      </c>
      <c r="AH424" t="s">
        <v>440</v>
      </c>
      <c r="AI424" t="s">
        <v>440</v>
      </c>
      <c r="AK424">
        <v>1.1000000000000001</v>
      </c>
      <c r="AL424">
        <v>0</v>
      </c>
      <c r="AM424">
        <v>0.5</v>
      </c>
      <c r="AN424">
        <v>0</v>
      </c>
      <c r="AO424" t="s">
        <v>1351</v>
      </c>
      <c r="AP424" t="s">
        <v>1447</v>
      </c>
      <c r="AQ424" t="s">
        <v>1461</v>
      </c>
      <c r="AT424" t="str">
        <f>IF(SpaceTypesTable[[#This Row],[Service Water Heating Peak Flow Rate (gal/h)]]=0,"",SpaceTypesTable[[#This Row],[Service Water Heating Peak Flow Rate (gal/h)]]/SpaceTypesTable[[#This Row],[Service Water Heating Area (ft^2)]])</f>
        <v/>
      </c>
      <c r="BD424" t="str">
        <f t="shared" si="41"/>
        <v/>
      </c>
    </row>
    <row r="425" spans="1:57">
      <c r="A425" t="s">
        <v>5213</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3591</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21.2</v>
      </c>
      <c r="Y425">
        <f>VLOOKUP(SpaceTypesTable[[#This Row],[Lookup]],VentilationStandardsTable[],7,FALSE)</f>
        <v>0</v>
      </c>
      <c r="Z425">
        <v>18.579999999999998</v>
      </c>
      <c r="AA425" s="60" t="s">
        <v>3596</v>
      </c>
      <c r="AB425" s="60" t="s">
        <v>3575</v>
      </c>
      <c r="AC425">
        <v>5.9499999999999997E-2</v>
      </c>
      <c r="AE425" s="60" t="s">
        <v>3685</v>
      </c>
      <c r="AG425" t="s">
        <v>440</v>
      </c>
      <c r="AH425" t="s">
        <v>440</v>
      </c>
      <c r="AI425" t="s">
        <v>440</v>
      </c>
      <c r="AK425">
        <v>2</v>
      </c>
      <c r="AL425">
        <v>0</v>
      </c>
      <c r="AM425">
        <v>0.5</v>
      </c>
      <c r="AN425">
        <v>0</v>
      </c>
      <c r="AO425" s="60" t="s">
        <v>3586</v>
      </c>
      <c r="AP425" s="60" t="s">
        <v>3678</v>
      </c>
      <c r="AQ425" s="60" t="s">
        <v>3599</v>
      </c>
      <c r="AT425" t="str">
        <f>IF(SpaceTypesTable[[#This Row],[Service Water Heating Peak Flow Rate (gal/h)]]=0,"",SpaceTypesTable[[#This Row],[Service Water Heating Peak Flow Rate (gal/h)]]/SpaceTypesTable[[#This Row],[Service Water Heating Area (ft^2)]])</f>
        <v/>
      </c>
      <c r="BD425" t="str">
        <f t="shared" si="41"/>
        <v/>
      </c>
    </row>
    <row r="426" spans="1:57">
      <c r="A426" t="s">
        <v>1557</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3591</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3596</v>
      </c>
      <c r="AB426" t="s">
        <v>3575</v>
      </c>
      <c r="AC426">
        <v>4.4600000000000001E-2</v>
      </c>
      <c r="AE426" t="s">
        <v>3685</v>
      </c>
      <c r="AG426" t="s">
        <v>440</v>
      </c>
      <c r="AH426" t="s">
        <v>440</v>
      </c>
      <c r="AI426" t="s">
        <v>440</v>
      </c>
      <c r="AK426">
        <v>1.46</v>
      </c>
      <c r="AL426">
        <v>0</v>
      </c>
      <c r="AM426">
        <v>0.5</v>
      </c>
      <c r="AN426">
        <v>0</v>
      </c>
      <c r="AO426" t="s">
        <v>3586</v>
      </c>
      <c r="AP426" t="s">
        <v>3678</v>
      </c>
      <c r="AQ426" t="s">
        <v>3599</v>
      </c>
      <c r="AT426" t="str">
        <f>IF(SpaceTypesTable[[#This Row],[Service Water Heating Peak Flow Rate (gal/h)]]=0,"",SpaceTypesTable[[#This Row],[Service Water Heating Peak Flow Rate (gal/h)]]/SpaceTypesTable[[#This Row],[Service Water Heating Area (ft^2)]])</f>
        <v/>
      </c>
      <c r="BD426" t="str">
        <f t="shared" si="41"/>
        <v/>
      </c>
    </row>
    <row r="427" spans="1:57">
      <c r="A427" t="s">
        <v>1618</v>
      </c>
      <c r="B427" t="s">
        <v>259</v>
      </c>
      <c r="C427" t="s">
        <v>262</v>
      </c>
      <c r="D427" t="s">
        <v>309</v>
      </c>
      <c r="E427" t="s">
        <v>459</v>
      </c>
      <c r="F427" t="s">
        <v>1600</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3591</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3596</v>
      </c>
      <c r="AB427" t="s">
        <v>3575</v>
      </c>
      <c r="AC427">
        <v>4.4600000000000001E-2</v>
      </c>
      <c r="AE427" t="s">
        <v>3685</v>
      </c>
      <c r="AG427" t="s">
        <v>440</v>
      </c>
      <c r="AH427" t="s">
        <v>440</v>
      </c>
      <c r="AI427" t="s">
        <v>440</v>
      </c>
      <c r="AK427">
        <v>1.46</v>
      </c>
      <c r="AL427">
        <v>0</v>
      </c>
      <c r="AM427">
        <v>0.5</v>
      </c>
      <c r="AN427">
        <v>0</v>
      </c>
      <c r="AO427" t="s">
        <v>3586</v>
      </c>
      <c r="AP427" t="s">
        <v>3678</v>
      </c>
      <c r="AQ427" t="s">
        <v>3599</v>
      </c>
      <c r="AT427" t="s">
        <v>440</v>
      </c>
      <c r="BD427" t="s">
        <v>440</v>
      </c>
    </row>
    <row r="428" spans="1:57">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21.2</v>
      </c>
      <c r="Y428">
        <f>VLOOKUP(SpaceTypesTable[[#This Row],[Lookup]],VentilationStandardsTable[],7,FALSE)</f>
        <v>0</v>
      </c>
      <c r="Z428">
        <v>18.579999999999998</v>
      </c>
      <c r="AA428" t="s">
        <v>1397</v>
      </c>
      <c r="AB428" t="s">
        <v>1404</v>
      </c>
      <c r="AD428" s="60">
        <v>0.22320000000000001</v>
      </c>
      <c r="AE428" t="s">
        <v>1422</v>
      </c>
      <c r="AG428" t="s">
        <v>440</v>
      </c>
      <c r="AH428" t="s">
        <v>440</v>
      </c>
      <c r="AI428" t="s">
        <v>440</v>
      </c>
      <c r="AK428">
        <v>2</v>
      </c>
      <c r="AL428">
        <v>0</v>
      </c>
      <c r="AM428">
        <v>0.5</v>
      </c>
      <c r="AN428">
        <v>0</v>
      </c>
      <c r="AO428" t="s">
        <v>1351</v>
      </c>
      <c r="AP428" t="s">
        <v>1447</v>
      </c>
      <c r="AQ428" t="s">
        <v>1461</v>
      </c>
      <c r="AT428" t="str">
        <f>IF(SpaceTypesTable[[#This Row],[Service Water Heating Peak Flow Rate (gal/h)]]=0,"",SpaceTypesTable[[#This Row],[Service Water Heating Peak Flow Rate (gal/h)]]/SpaceTypesTable[[#This Row],[Service Water Heating Area (ft^2)]])</f>
        <v/>
      </c>
      <c r="BD428" t="str">
        <f t="shared" ref="BD428:BD433" si="42">IF(ISBLANK(BC428),"",BC428/(AZ428/AY428))</f>
        <v/>
      </c>
    </row>
    <row r="429" spans="1:57">
      <c r="A429" t="s">
        <v>1556</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21.2</v>
      </c>
      <c r="Y429">
        <f>VLOOKUP(SpaceTypesTable[[#This Row],[Lookup]],VentilationStandardsTable[],7,FALSE)</f>
        <v>0</v>
      </c>
      <c r="Z429">
        <v>18.579999999999998</v>
      </c>
      <c r="AA429" s="60" t="s">
        <v>1397</v>
      </c>
      <c r="AB429" s="60" t="s">
        <v>1404</v>
      </c>
      <c r="AC429">
        <v>5.9499999999999997E-2</v>
      </c>
      <c r="AE429" s="60" t="s">
        <v>1422</v>
      </c>
      <c r="AG429" t="s">
        <v>440</v>
      </c>
      <c r="AH429" t="s">
        <v>440</v>
      </c>
      <c r="AI429" t="s">
        <v>440</v>
      </c>
      <c r="AK429">
        <v>1.46</v>
      </c>
      <c r="AL429">
        <v>0</v>
      </c>
      <c r="AM429">
        <v>0.5</v>
      </c>
      <c r="AN429">
        <v>0</v>
      </c>
      <c r="AO429" s="60" t="s">
        <v>1351</v>
      </c>
      <c r="AP429" s="60" t="s">
        <v>1447</v>
      </c>
      <c r="AQ429" s="60" t="s">
        <v>1461</v>
      </c>
      <c r="AT429" t="str">
        <f>IF(SpaceTypesTable[[#This Row],[Service Water Heating Peak Flow Rate (gal/h)]]=0,"",SpaceTypesTable[[#This Row],[Service Water Heating Peak Flow Rate (gal/h)]]/SpaceTypesTable[[#This Row],[Service Water Heating Area (ft^2)]])</f>
        <v/>
      </c>
      <c r="BD429" t="str">
        <f t="shared" si="42"/>
        <v/>
      </c>
    </row>
    <row r="430" spans="1:57">
      <c r="A430" t="s">
        <v>1556</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21.2</v>
      </c>
      <c r="Y430">
        <f>VLOOKUP(SpaceTypesTable[[#This Row],[Lookup]],VentilationStandardsTable[],7,FALSE)</f>
        <v>0</v>
      </c>
      <c r="Z430">
        <v>18.579999999999998</v>
      </c>
      <c r="AA430" s="60" t="s">
        <v>1397</v>
      </c>
      <c r="AB430" s="60" t="s">
        <v>1404</v>
      </c>
      <c r="AC430">
        <v>4.4600000000000001E-2</v>
      </c>
      <c r="AE430" s="60" t="s">
        <v>1422</v>
      </c>
      <c r="AG430" t="s">
        <v>440</v>
      </c>
      <c r="AH430" t="s">
        <v>440</v>
      </c>
      <c r="AI430" t="s">
        <v>440</v>
      </c>
      <c r="AK430">
        <v>1.46</v>
      </c>
      <c r="AL430">
        <v>0</v>
      </c>
      <c r="AM430">
        <v>0.5</v>
      </c>
      <c r="AN430">
        <v>0</v>
      </c>
      <c r="AO430" s="60" t="s">
        <v>1351</v>
      </c>
      <c r="AP430" s="60" t="s">
        <v>1447</v>
      </c>
      <c r="AQ430" s="60" t="s">
        <v>1461</v>
      </c>
      <c r="AT430" t="str">
        <f>IF(SpaceTypesTable[[#This Row],[Service Water Heating Peak Flow Rate (gal/h)]]=0,"",SpaceTypesTable[[#This Row],[Service Water Heating Peak Flow Rate (gal/h)]]/SpaceTypesTable[[#This Row],[Service Water Heating Area (ft^2)]])</f>
        <v/>
      </c>
      <c r="BD430" t="str">
        <f t="shared" si="42"/>
        <v/>
      </c>
    </row>
    <row r="431" spans="1:57">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21.2</v>
      </c>
      <c r="Y431">
        <f>VLOOKUP(SpaceTypesTable[[#This Row],[Lookup]],VentilationStandardsTable[],7,FALSE)</f>
        <v>0</v>
      </c>
      <c r="Z431">
        <v>18.579999999999998</v>
      </c>
      <c r="AA431" t="s">
        <v>1397</v>
      </c>
      <c r="AB431" t="s">
        <v>1404</v>
      </c>
      <c r="AD431" s="60">
        <v>0.22320000000000001</v>
      </c>
      <c r="AE431" t="s">
        <v>1422</v>
      </c>
      <c r="AG431" t="s">
        <v>440</v>
      </c>
      <c r="AH431" t="s">
        <v>440</v>
      </c>
      <c r="AI431" t="s">
        <v>440</v>
      </c>
      <c r="AK431">
        <v>2</v>
      </c>
      <c r="AL431">
        <v>0</v>
      </c>
      <c r="AM431">
        <v>0.5</v>
      </c>
      <c r="AN431">
        <v>0</v>
      </c>
      <c r="AO431" t="s">
        <v>1351</v>
      </c>
      <c r="AP431" t="s">
        <v>1447</v>
      </c>
      <c r="AQ431" t="s">
        <v>1461</v>
      </c>
      <c r="AT431" t="str">
        <f>IF(SpaceTypesTable[[#This Row],[Service Water Heating Peak Flow Rate (gal/h)]]=0,"",SpaceTypesTable[[#This Row],[Service Water Heating Peak Flow Rate (gal/h)]]/SpaceTypesTable[[#This Row],[Service Water Heating Area (ft^2)]])</f>
        <v/>
      </c>
      <c r="BD431" t="str">
        <f t="shared" si="42"/>
        <v/>
      </c>
    </row>
    <row r="432" spans="1:57">
      <c r="A432" t="s">
        <v>5213</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3591</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3596</v>
      </c>
      <c r="AB432" s="60" t="s">
        <v>3575</v>
      </c>
      <c r="AC432">
        <v>5.9499999999999997E-2</v>
      </c>
      <c r="AE432" s="60" t="s">
        <v>3685</v>
      </c>
      <c r="AG432" t="s">
        <v>440</v>
      </c>
      <c r="AH432" t="s">
        <v>440</v>
      </c>
      <c r="AI432" t="s">
        <v>440</v>
      </c>
      <c r="AK432">
        <v>1.1000000000000001</v>
      </c>
      <c r="AL432">
        <v>0</v>
      </c>
      <c r="AM432">
        <v>0.5</v>
      </c>
      <c r="AN432">
        <v>0</v>
      </c>
      <c r="AO432" s="60" t="s">
        <v>3586</v>
      </c>
      <c r="AP432" s="60" t="s">
        <v>3678</v>
      </c>
      <c r="AQ432" s="60" t="s">
        <v>3599</v>
      </c>
      <c r="AR432">
        <v>1</v>
      </c>
      <c r="AS432">
        <v>168</v>
      </c>
      <c r="AT432">
        <f>IF(SpaceTypesTable[[#This Row],[Service Water Heating Peak Flow Rate (gal/h)]]=0,"",SpaceTypesTable[[#This Row],[Service Water Heating Peak Flow Rate (gal/h)]]/SpaceTypesTable[[#This Row],[Service Water Heating Area (ft^2)]])</f>
        <v>5.9523809523809521E-3</v>
      </c>
      <c r="AU432">
        <v>43.3</v>
      </c>
      <c r="AV432">
        <v>0.2</v>
      </c>
      <c r="AW432">
        <v>0.05</v>
      </c>
      <c r="AX432" t="s">
        <v>3597</v>
      </c>
      <c r="AY432">
        <v>1.0000009677449364</v>
      </c>
      <c r="AZ432">
        <v>168</v>
      </c>
      <c r="BA432">
        <v>0.31</v>
      </c>
      <c r="BB432">
        <v>1</v>
      </c>
      <c r="BC432">
        <v>63.607451158564302</v>
      </c>
      <c r="BD432">
        <f t="shared" si="42"/>
        <v>0.37861614710924452</v>
      </c>
      <c r="BE432" t="s">
        <v>3677</v>
      </c>
    </row>
    <row r="433" spans="1:57">
      <c r="A433" t="s">
        <v>1557</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3591</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3596</v>
      </c>
      <c r="AB433" t="s">
        <v>3575</v>
      </c>
      <c r="AC433">
        <v>4.4600000000000001E-2</v>
      </c>
      <c r="AE433" t="s">
        <v>3685</v>
      </c>
      <c r="AG433" t="s">
        <v>440</v>
      </c>
      <c r="AH433" t="s">
        <v>440</v>
      </c>
      <c r="AI433" t="s">
        <v>440</v>
      </c>
      <c r="AK433">
        <v>0.8</v>
      </c>
      <c r="AL433">
        <v>0</v>
      </c>
      <c r="AM433">
        <v>0.5</v>
      </c>
      <c r="AN433">
        <v>0</v>
      </c>
      <c r="AO433" t="s">
        <v>3586</v>
      </c>
      <c r="AP433" t="s">
        <v>3678</v>
      </c>
      <c r="AQ433" t="s">
        <v>3599</v>
      </c>
      <c r="AR433">
        <v>1</v>
      </c>
      <c r="AS433">
        <v>168</v>
      </c>
      <c r="AT433">
        <f>IF(SpaceTypesTable[[#This Row],[Service Water Heating Peak Flow Rate (gal/h)]]=0,"",SpaceTypesTable[[#This Row],[Service Water Heating Peak Flow Rate (gal/h)]]/SpaceTypesTable[[#This Row],[Service Water Heating Area (ft^2)]])</f>
        <v>5.9523809523809521E-3</v>
      </c>
      <c r="AU433">
        <v>43.3</v>
      </c>
      <c r="AV433">
        <v>0.2</v>
      </c>
      <c r="AW433">
        <v>0.05</v>
      </c>
      <c r="AX433" t="s">
        <v>3597</v>
      </c>
      <c r="AY433">
        <v>1.0000009677449364</v>
      </c>
      <c r="AZ433">
        <v>168</v>
      </c>
      <c r="BA433">
        <v>0.31</v>
      </c>
      <c r="BB433">
        <v>1</v>
      </c>
      <c r="BC433">
        <v>63.607451158564302</v>
      </c>
      <c r="BD433">
        <f t="shared" si="42"/>
        <v>0.37861614710924452</v>
      </c>
      <c r="BE433" t="s">
        <v>3677</v>
      </c>
    </row>
    <row r="434" spans="1:57">
      <c r="A434" t="s">
        <v>1618</v>
      </c>
      <c r="B434" t="s">
        <v>259</v>
      </c>
      <c r="C434" t="s">
        <v>262</v>
      </c>
      <c r="D434" t="s">
        <v>329</v>
      </c>
      <c r="E434" t="s">
        <v>464</v>
      </c>
      <c r="F434" t="s">
        <v>1600</v>
      </c>
      <c r="G434" t="s">
        <v>239</v>
      </c>
      <c r="H434" t="s">
        <v>1834</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3591</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3596</v>
      </c>
      <c r="AB434" t="s">
        <v>3575</v>
      </c>
      <c r="AC434">
        <v>4.4600000000000001E-2</v>
      </c>
      <c r="AE434" t="s">
        <v>3685</v>
      </c>
      <c r="AG434" t="s">
        <v>440</v>
      </c>
      <c r="AH434" t="s">
        <v>440</v>
      </c>
      <c r="AI434" t="s">
        <v>440</v>
      </c>
      <c r="AK434">
        <v>0.8</v>
      </c>
      <c r="AL434">
        <v>0</v>
      </c>
      <c r="AM434">
        <v>0.5</v>
      </c>
      <c r="AN434">
        <v>0</v>
      </c>
      <c r="AO434" t="s">
        <v>3586</v>
      </c>
      <c r="AP434" t="s">
        <v>3678</v>
      </c>
      <c r="AQ434" t="s">
        <v>3599</v>
      </c>
      <c r="AR434">
        <v>1</v>
      </c>
      <c r="AS434">
        <v>168</v>
      </c>
      <c r="AT434">
        <v>5.9523809523809521E-3</v>
      </c>
      <c r="AU434">
        <v>43.3</v>
      </c>
      <c r="AV434">
        <v>0.2</v>
      </c>
      <c r="AW434">
        <v>0.05</v>
      </c>
      <c r="AX434" t="s">
        <v>3597</v>
      </c>
      <c r="AY434">
        <v>1.0000009677449364</v>
      </c>
      <c r="AZ434">
        <v>168</v>
      </c>
      <c r="BA434">
        <v>0.31</v>
      </c>
      <c r="BB434">
        <v>1</v>
      </c>
      <c r="BC434">
        <v>63.607451158564302</v>
      </c>
      <c r="BD434">
        <v>0.37861614710924452</v>
      </c>
      <c r="BE434" t="s">
        <v>3677</v>
      </c>
    </row>
    <row r="435" spans="1:57">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D435" s="60">
        <v>0.22320000000000001</v>
      </c>
      <c r="AE435" t="s">
        <v>1422</v>
      </c>
      <c r="AG435" t="s">
        <v>440</v>
      </c>
      <c r="AH435" t="s">
        <v>440</v>
      </c>
      <c r="AI435" t="s">
        <v>440</v>
      </c>
      <c r="AK435">
        <v>1.1000000000000001</v>
      </c>
      <c r="AL435">
        <v>0</v>
      </c>
      <c r="AM435">
        <v>0.5</v>
      </c>
      <c r="AN435">
        <v>0</v>
      </c>
      <c r="AO435" t="s">
        <v>1351</v>
      </c>
      <c r="AP435" t="s">
        <v>1447</v>
      </c>
      <c r="AQ435" t="s">
        <v>1461</v>
      </c>
      <c r="AR435">
        <v>1</v>
      </c>
      <c r="AS435">
        <v>168</v>
      </c>
      <c r="AT435">
        <f>IF(SpaceTypesTable[[#This Row],[Service Water Heating Peak Flow Rate (gal/h)]]=0,"",SpaceTypesTable[[#This Row],[Service Water Heating Peak Flow Rate (gal/h)]]/SpaceTypesTable[[#This Row],[Service Water Heating Area (ft^2)]])</f>
        <v>5.9523809523809521E-3</v>
      </c>
      <c r="AU435">
        <v>43.3</v>
      </c>
      <c r="AV435">
        <v>0.2</v>
      </c>
      <c r="AW435">
        <v>0.05</v>
      </c>
      <c r="AX435" t="s">
        <v>1532</v>
      </c>
      <c r="AY435">
        <v>1.0000009677449364</v>
      </c>
      <c r="AZ435">
        <v>168</v>
      </c>
      <c r="BA435">
        <v>0.31</v>
      </c>
      <c r="BB435">
        <v>1</v>
      </c>
      <c r="BC435">
        <v>63.607451158564302</v>
      </c>
      <c r="BD435">
        <f t="shared" ref="BD435:BD440" si="43">IF(ISBLANK(BC435),"",BC435/(AZ435/AY435))</f>
        <v>0.37861614710924452</v>
      </c>
      <c r="BE435" t="s">
        <v>441</v>
      </c>
    </row>
    <row r="436" spans="1:57">
      <c r="A436" t="s">
        <v>1556</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E436" s="60" t="s">
        <v>1422</v>
      </c>
      <c r="AG436" t="s">
        <v>440</v>
      </c>
      <c r="AH436" t="s">
        <v>440</v>
      </c>
      <c r="AI436" t="s">
        <v>440</v>
      </c>
      <c r="AK436">
        <v>0.8</v>
      </c>
      <c r="AL436">
        <v>0</v>
      </c>
      <c r="AM436">
        <v>0.5</v>
      </c>
      <c r="AN436">
        <v>0</v>
      </c>
      <c r="AO436" s="60" t="s">
        <v>1351</v>
      </c>
      <c r="AP436" s="60" t="s">
        <v>1447</v>
      </c>
      <c r="AQ436" s="60" t="s">
        <v>1461</v>
      </c>
      <c r="AR436">
        <v>1</v>
      </c>
      <c r="AS436">
        <v>168</v>
      </c>
      <c r="AT436">
        <f>IF(SpaceTypesTable[[#This Row],[Service Water Heating Peak Flow Rate (gal/h)]]=0,"",SpaceTypesTable[[#This Row],[Service Water Heating Peak Flow Rate (gal/h)]]/SpaceTypesTable[[#This Row],[Service Water Heating Area (ft^2)]])</f>
        <v>5.9523809523809521E-3</v>
      </c>
      <c r="AU436">
        <v>43.3</v>
      </c>
      <c r="AV436">
        <v>0.2</v>
      </c>
      <c r="AW436">
        <v>0.05</v>
      </c>
      <c r="AX436" t="s">
        <v>1532</v>
      </c>
      <c r="AY436">
        <v>1.0000009677449364</v>
      </c>
      <c r="AZ436">
        <v>168</v>
      </c>
      <c r="BA436">
        <v>0.31</v>
      </c>
      <c r="BB436">
        <v>1</v>
      </c>
      <c r="BC436">
        <v>63.607451158564302</v>
      </c>
      <c r="BD436">
        <f t="shared" si="43"/>
        <v>0.37861614710924452</v>
      </c>
      <c r="BE436" t="s">
        <v>441</v>
      </c>
    </row>
    <row r="437" spans="1:57">
      <c r="A437" t="s">
        <v>1556</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E437" s="60" t="s">
        <v>1422</v>
      </c>
      <c r="AG437" t="s">
        <v>440</v>
      </c>
      <c r="AH437" t="s">
        <v>440</v>
      </c>
      <c r="AI437" t="s">
        <v>440</v>
      </c>
      <c r="AK437">
        <v>0.8</v>
      </c>
      <c r="AL437">
        <v>0</v>
      </c>
      <c r="AM437">
        <v>0.5</v>
      </c>
      <c r="AN437">
        <v>0</v>
      </c>
      <c r="AO437" s="60" t="s">
        <v>1351</v>
      </c>
      <c r="AP437" s="60" t="s">
        <v>1447</v>
      </c>
      <c r="AQ437" s="60" t="s">
        <v>1461</v>
      </c>
      <c r="AR437">
        <v>1</v>
      </c>
      <c r="AS437">
        <v>168</v>
      </c>
      <c r="AT437">
        <f>IF(SpaceTypesTable[[#This Row],[Service Water Heating Peak Flow Rate (gal/h)]]=0,"",SpaceTypesTable[[#This Row],[Service Water Heating Peak Flow Rate (gal/h)]]/SpaceTypesTable[[#This Row],[Service Water Heating Area (ft^2)]])</f>
        <v>5.9523809523809521E-3</v>
      </c>
      <c r="AU437">
        <v>43.3</v>
      </c>
      <c r="AV437">
        <v>0.2</v>
      </c>
      <c r="AW437">
        <v>0.05</v>
      </c>
      <c r="AX437" t="s">
        <v>1532</v>
      </c>
      <c r="AY437">
        <v>1.0000009677449364</v>
      </c>
      <c r="AZ437">
        <v>168</v>
      </c>
      <c r="BA437">
        <v>0.31</v>
      </c>
      <c r="BB437">
        <v>1</v>
      </c>
      <c r="BC437">
        <v>63.607451158564302</v>
      </c>
      <c r="BD437">
        <f t="shared" si="43"/>
        <v>0.37861614710924452</v>
      </c>
      <c r="BE437" t="s">
        <v>441</v>
      </c>
    </row>
    <row r="438" spans="1:57">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D438" s="60">
        <v>0.22320000000000001</v>
      </c>
      <c r="AE438" s="60" t="s">
        <v>1422</v>
      </c>
      <c r="AG438" t="s">
        <v>440</v>
      </c>
      <c r="AH438" t="s">
        <v>440</v>
      </c>
      <c r="AI438" t="s">
        <v>440</v>
      </c>
      <c r="AK438">
        <v>1.1000000000000001</v>
      </c>
      <c r="AL438">
        <v>0</v>
      </c>
      <c r="AM438">
        <v>0.5</v>
      </c>
      <c r="AN438">
        <v>0</v>
      </c>
      <c r="AO438" s="60" t="s">
        <v>1351</v>
      </c>
      <c r="AP438" s="60" t="s">
        <v>1447</v>
      </c>
      <c r="AQ438" s="60" t="s">
        <v>1461</v>
      </c>
      <c r="AR438">
        <v>1</v>
      </c>
      <c r="AS438">
        <v>168</v>
      </c>
      <c r="AT438">
        <f>IF(SpaceTypesTable[[#This Row],[Service Water Heating Peak Flow Rate (gal/h)]]=0,"",SpaceTypesTable[[#This Row],[Service Water Heating Peak Flow Rate (gal/h)]]/SpaceTypesTable[[#This Row],[Service Water Heating Area (ft^2)]])</f>
        <v>5.9523809523809521E-3</v>
      </c>
      <c r="AU438">
        <v>43.3</v>
      </c>
      <c r="AV438">
        <v>0.2</v>
      </c>
      <c r="AW438">
        <v>0.05</v>
      </c>
      <c r="AX438" t="s">
        <v>1532</v>
      </c>
      <c r="AY438">
        <v>1.0000009677449364</v>
      </c>
      <c r="AZ438">
        <v>168</v>
      </c>
      <c r="BA438">
        <v>0.31</v>
      </c>
      <c r="BB438">
        <v>1</v>
      </c>
      <c r="BC438">
        <v>63.607451158564302</v>
      </c>
      <c r="BD438">
        <f t="shared" si="43"/>
        <v>0.37861614710924452</v>
      </c>
      <c r="BE438" t="s">
        <v>441</v>
      </c>
    </row>
    <row r="439" spans="1:57">
      <c r="A439" t="s">
        <v>5213</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3591</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3596</v>
      </c>
      <c r="AB439" t="s">
        <v>3575</v>
      </c>
      <c r="AC439">
        <v>5.9499999999999997E-2</v>
      </c>
      <c r="AE439" t="s">
        <v>3685</v>
      </c>
      <c r="AG439" t="s">
        <v>440</v>
      </c>
      <c r="AH439" t="s">
        <v>440</v>
      </c>
      <c r="AI439" t="s">
        <v>440</v>
      </c>
      <c r="AK439">
        <v>53.06</v>
      </c>
      <c r="AL439">
        <v>0</v>
      </c>
      <c r="AM439">
        <v>0.5</v>
      </c>
      <c r="AN439">
        <v>0</v>
      </c>
      <c r="AO439" t="s">
        <v>3586</v>
      </c>
      <c r="AP439" t="s">
        <v>3678</v>
      </c>
      <c r="AQ439" t="s">
        <v>3599</v>
      </c>
      <c r="AR439">
        <v>1</v>
      </c>
      <c r="AS439">
        <v>440</v>
      </c>
      <c r="AT439">
        <f>IF(SpaceTypesTable[[#This Row],[Service Water Heating Peak Flow Rate (gal/h)]]=0,"",SpaceTypesTable[[#This Row],[Service Water Heating Peak Flow Rate (gal/h)]]/SpaceTypesTable[[#This Row],[Service Water Heating Area (ft^2)]])</f>
        <v>2.2727272727272726E-3</v>
      </c>
      <c r="AU439">
        <v>43.3</v>
      </c>
      <c r="AV439">
        <v>0.2</v>
      </c>
      <c r="AW439">
        <v>0.05</v>
      </c>
      <c r="AX439" t="s">
        <v>3597</v>
      </c>
      <c r="AY439">
        <v>1.0000009677449364</v>
      </c>
      <c r="AZ439">
        <v>440</v>
      </c>
      <c r="BA439">
        <v>0.31</v>
      </c>
      <c r="BB439">
        <v>1</v>
      </c>
      <c r="BC439">
        <v>166.59094351052551</v>
      </c>
      <c r="BD439">
        <f t="shared" si="43"/>
        <v>0.37861614710924441</v>
      </c>
      <c r="BE439" t="s">
        <v>3677</v>
      </c>
    </row>
    <row r="440" spans="1:57">
      <c r="A440" t="s">
        <v>1557</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3591</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3596</v>
      </c>
      <c r="AB440" s="60" t="s">
        <v>3575</v>
      </c>
      <c r="AC440">
        <v>4.4600000000000001E-2</v>
      </c>
      <c r="AE440" s="60" t="s">
        <v>3685</v>
      </c>
      <c r="AG440" t="s">
        <v>440</v>
      </c>
      <c r="AH440" t="s">
        <v>440</v>
      </c>
      <c r="AI440" t="s">
        <v>440</v>
      </c>
      <c r="AK440">
        <v>38.630000000000003</v>
      </c>
      <c r="AL440">
        <v>0</v>
      </c>
      <c r="AM440">
        <v>0.5</v>
      </c>
      <c r="AN440">
        <v>0</v>
      </c>
      <c r="AO440" s="60" t="s">
        <v>3586</v>
      </c>
      <c r="AP440" s="60" t="s">
        <v>3678</v>
      </c>
      <c r="AQ440" s="60" t="s">
        <v>3599</v>
      </c>
      <c r="AR440">
        <v>1</v>
      </c>
      <c r="AS440">
        <v>440</v>
      </c>
      <c r="AT440">
        <f>IF(SpaceTypesTable[[#This Row],[Service Water Heating Peak Flow Rate (gal/h)]]=0,"",SpaceTypesTable[[#This Row],[Service Water Heating Peak Flow Rate (gal/h)]]/SpaceTypesTable[[#This Row],[Service Water Heating Area (ft^2)]])</f>
        <v>2.2727272727272726E-3</v>
      </c>
      <c r="AU440">
        <v>43.3</v>
      </c>
      <c r="AV440">
        <v>0.2</v>
      </c>
      <c r="AW440">
        <v>0.05</v>
      </c>
      <c r="AX440" t="s">
        <v>3597</v>
      </c>
      <c r="AY440">
        <v>1.0000009677449364</v>
      </c>
      <c r="AZ440">
        <v>440</v>
      </c>
      <c r="BA440">
        <v>0.31</v>
      </c>
      <c r="BB440">
        <v>1</v>
      </c>
      <c r="BC440">
        <v>166.59094351052551</v>
      </c>
      <c r="BD440">
        <f t="shared" si="43"/>
        <v>0.37861614710924441</v>
      </c>
      <c r="BE440" t="s">
        <v>3677</v>
      </c>
    </row>
    <row r="441" spans="1:57">
      <c r="A441" t="s">
        <v>1618</v>
      </c>
      <c r="B441" t="s">
        <v>259</v>
      </c>
      <c r="C441" t="s">
        <v>262</v>
      </c>
      <c r="D441" t="s">
        <v>321</v>
      </c>
      <c r="E441" t="s">
        <v>458</v>
      </c>
      <c r="F441" t="s">
        <v>1600</v>
      </c>
      <c r="G441" t="s">
        <v>239</v>
      </c>
      <c r="H441" t="s">
        <v>1834</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3591</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3596</v>
      </c>
      <c r="AB441" t="s">
        <v>3575</v>
      </c>
      <c r="AC441">
        <v>4.4600000000000001E-2</v>
      </c>
      <c r="AE441" t="s">
        <v>3685</v>
      </c>
      <c r="AG441" t="s">
        <v>440</v>
      </c>
      <c r="AH441" t="s">
        <v>440</v>
      </c>
      <c r="AI441" t="s">
        <v>440</v>
      </c>
      <c r="AK441">
        <v>38.630000000000003</v>
      </c>
      <c r="AL441">
        <v>0</v>
      </c>
      <c r="AM441">
        <v>0.5</v>
      </c>
      <c r="AN441">
        <v>0</v>
      </c>
      <c r="AO441" t="s">
        <v>3586</v>
      </c>
      <c r="AP441" t="s">
        <v>3678</v>
      </c>
      <c r="AQ441" t="s">
        <v>3599</v>
      </c>
      <c r="AR441">
        <v>1</v>
      </c>
      <c r="AS441">
        <v>440</v>
      </c>
      <c r="AT441">
        <v>2.2727272727272726E-3</v>
      </c>
      <c r="AU441">
        <v>43.3</v>
      </c>
      <c r="AV441">
        <v>0.2</v>
      </c>
      <c r="AW441">
        <v>0.05</v>
      </c>
      <c r="AX441" t="s">
        <v>3597</v>
      </c>
      <c r="AY441">
        <v>1.0000009677449364</v>
      </c>
      <c r="AZ441">
        <v>440</v>
      </c>
      <c r="BA441">
        <v>0.31</v>
      </c>
      <c r="BB441">
        <v>1</v>
      </c>
      <c r="BC441">
        <v>166.59094351052551</v>
      </c>
      <c r="BD441">
        <v>0.37861614710924441</v>
      </c>
      <c r="BE441" t="s">
        <v>3677</v>
      </c>
    </row>
    <row r="442" spans="1:57">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D442" s="60">
        <v>0.22320000000000001</v>
      </c>
      <c r="AE442" t="s">
        <v>1422</v>
      </c>
      <c r="AG442" t="s">
        <v>440</v>
      </c>
      <c r="AH442" t="s">
        <v>440</v>
      </c>
      <c r="AI442" t="s">
        <v>440</v>
      </c>
      <c r="AK442">
        <v>53.06</v>
      </c>
      <c r="AL442">
        <v>0</v>
      </c>
      <c r="AM442">
        <v>0.5</v>
      </c>
      <c r="AN442">
        <v>0</v>
      </c>
      <c r="AO442" t="s">
        <v>1351</v>
      </c>
      <c r="AP442" t="s">
        <v>1447</v>
      </c>
      <c r="AQ442" t="s">
        <v>1461</v>
      </c>
      <c r="AR442">
        <v>1</v>
      </c>
      <c r="AS442">
        <v>440</v>
      </c>
      <c r="AT442">
        <f>IF(SpaceTypesTable[[#This Row],[Service Water Heating Peak Flow Rate (gal/h)]]=0,"",SpaceTypesTable[[#This Row],[Service Water Heating Peak Flow Rate (gal/h)]]/SpaceTypesTable[[#This Row],[Service Water Heating Area (ft^2)]])</f>
        <v>2.2727272727272726E-3</v>
      </c>
      <c r="AU442">
        <v>43.3</v>
      </c>
      <c r="AV442">
        <v>0.2</v>
      </c>
      <c r="AW442">
        <v>0.05</v>
      </c>
      <c r="AX442" t="s">
        <v>1532</v>
      </c>
      <c r="AY442">
        <v>1.0000009677449364</v>
      </c>
      <c r="AZ442">
        <v>440</v>
      </c>
      <c r="BA442">
        <v>0.31</v>
      </c>
      <c r="BB442">
        <v>1</v>
      </c>
      <c r="BC442">
        <v>166.59094351052551</v>
      </c>
      <c r="BD442">
        <f t="shared" ref="BD442:BD447" si="44">IF(ISBLANK(BC442),"",BC442/(AZ442/AY442))</f>
        <v>0.37861614710924441</v>
      </c>
      <c r="BE442" t="s">
        <v>441</v>
      </c>
    </row>
    <row r="443" spans="1:57">
      <c r="A443" t="s">
        <v>1556</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E443" t="s">
        <v>1422</v>
      </c>
      <c r="AG443" t="s">
        <v>440</v>
      </c>
      <c r="AH443" t="s">
        <v>440</v>
      </c>
      <c r="AI443" t="s">
        <v>440</v>
      </c>
      <c r="AK443">
        <v>38.630000000000003</v>
      </c>
      <c r="AL443">
        <v>0</v>
      </c>
      <c r="AM443">
        <v>0.5</v>
      </c>
      <c r="AN443">
        <v>0</v>
      </c>
      <c r="AO443" t="s">
        <v>1351</v>
      </c>
      <c r="AP443" t="s">
        <v>1447</v>
      </c>
      <c r="AQ443" t="s">
        <v>1461</v>
      </c>
      <c r="AR443">
        <v>1</v>
      </c>
      <c r="AS443">
        <v>440</v>
      </c>
      <c r="AT443">
        <f>IF(SpaceTypesTable[[#This Row],[Service Water Heating Peak Flow Rate (gal/h)]]=0,"",SpaceTypesTable[[#This Row],[Service Water Heating Peak Flow Rate (gal/h)]]/SpaceTypesTable[[#This Row],[Service Water Heating Area (ft^2)]])</f>
        <v>2.2727272727272726E-3</v>
      </c>
      <c r="AU443">
        <v>43.3</v>
      </c>
      <c r="AV443">
        <v>0.2</v>
      </c>
      <c r="AW443">
        <v>0.05</v>
      </c>
      <c r="AX443" t="s">
        <v>1532</v>
      </c>
      <c r="AY443">
        <v>1.0000009677449364</v>
      </c>
      <c r="AZ443">
        <v>440</v>
      </c>
      <c r="BA443">
        <v>0.31</v>
      </c>
      <c r="BB443">
        <v>1</v>
      </c>
      <c r="BC443">
        <v>166.59094351052551</v>
      </c>
      <c r="BD443">
        <f t="shared" si="44"/>
        <v>0.37861614710924441</v>
      </c>
      <c r="BE443" t="s">
        <v>441</v>
      </c>
    </row>
    <row r="444" spans="1:57">
      <c r="A444" t="s">
        <v>1556</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E444" s="60" t="s">
        <v>1422</v>
      </c>
      <c r="AG444" t="s">
        <v>440</v>
      </c>
      <c r="AH444" t="s">
        <v>440</v>
      </c>
      <c r="AI444" t="s">
        <v>440</v>
      </c>
      <c r="AK444">
        <v>38.630000000000003</v>
      </c>
      <c r="AL444">
        <v>0</v>
      </c>
      <c r="AM444">
        <v>0.5</v>
      </c>
      <c r="AN444">
        <v>0</v>
      </c>
      <c r="AO444" s="60" t="s">
        <v>1351</v>
      </c>
      <c r="AP444" s="60" t="s">
        <v>1447</v>
      </c>
      <c r="AQ444" s="60" t="s">
        <v>1461</v>
      </c>
      <c r="AR444">
        <v>1</v>
      </c>
      <c r="AS444">
        <v>440</v>
      </c>
      <c r="AT444">
        <f>IF(SpaceTypesTable[[#This Row],[Service Water Heating Peak Flow Rate (gal/h)]]=0,"",SpaceTypesTable[[#This Row],[Service Water Heating Peak Flow Rate (gal/h)]]/SpaceTypesTable[[#This Row],[Service Water Heating Area (ft^2)]])</f>
        <v>2.2727272727272726E-3</v>
      </c>
      <c r="AU444">
        <v>43.3</v>
      </c>
      <c r="AV444">
        <v>0.2</v>
      </c>
      <c r="AW444">
        <v>0.05</v>
      </c>
      <c r="AX444" t="s">
        <v>1532</v>
      </c>
      <c r="AY444">
        <v>1.0000009677449364</v>
      </c>
      <c r="AZ444">
        <v>440</v>
      </c>
      <c r="BA444">
        <v>0.31</v>
      </c>
      <c r="BB444">
        <v>1</v>
      </c>
      <c r="BC444">
        <v>166.59094351052551</v>
      </c>
      <c r="BD444">
        <f t="shared" si="44"/>
        <v>0.37861614710924441</v>
      </c>
      <c r="BE444" t="s">
        <v>441</v>
      </c>
    </row>
    <row r="445" spans="1:57">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D445" s="60">
        <v>0.22320000000000001</v>
      </c>
      <c r="AE445" t="s">
        <v>1422</v>
      </c>
      <c r="AG445" t="s">
        <v>440</v>
      </c>
      <c r="AH445" t="s">
        <v>440</v>
      </c>
      <c r="AI445" t="s">
        <v>440</v>
      </c>
      <c r="AK445">
        <v>53.06</v>
      </c>
      <c r="AL445">
        <v>0</v>
      </c>
      <c r="AM445">
        <v>0.5</v>
      </c>
      <c r="AN445">
        <v>0</v>
      </c>
      <c r="AO445" t="s">
        <v>1351</v>
      </c>
      <c r="AP445" t="s">
        <v>1447</v>
      </c>
      <c r="AQ445" t="s">
        <v>1461</v>
      </c>
      <c r="AR445">
        <v>1</v>
      </c>
      <c r="AS445">
        <v>440</v>
      </c>
      <c r="AT445">
        <f>IF(SpaceTypesTable[[#This Row],[Service Water Heating Peak Flow Rate (gal/h)]]=0,"",SpaceTypesTable[[#This Row],[Service Water Heating Peak Flow Rate (gal/h)]]/SpaceTypesTable[[#This Row],[Service Water Heating Area (ft^2)]])</f>
        <v>2.2727272727272726E-3</v>
      </c>
      <c r="AU445">
        <v>43.3</v>
      </c>
      <c r="AV445">
        <v>0.2</v>
      </c>
      <c r="AW445">
        <v>0.05</v>
      </c>
      <c r="AX445" t="s">
        <v>1532</v>
      </c>
      <c r="AY445">
        <v>1.0000009677449364</v>
      </c>
      <c r="AZ445">
        <v>440</v>
      </c>
      <c r="BA445">
        <v>0.31</v>
      </c>
      <c r="BB445">
        <v>1</v>
      </c>
      <c r="BC445">
        <v>166.59094351052551</v>
      </c>
      <c r="BD445">
        <f t="shared" si="44"/>
        <v>0.37861614710924441</v>
      </c>
      <c r="BE445" t="s">
        <v>441</v>
      </c>
    </row>
    <row r="446" spans="1:57">
      <c r="A446" t="s">
        <v>5213</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3591</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3596</v>
      </c>
      <c r="AB446" s="60" t="s">
        <v>3575</v>
      </c>
      <c r="AC446">
        <v>5.9499999999999997E-2</v>
      </c>
      <c r="AE446" s="60" t="s">
        <v>3685</v>
      </c>
      <c r="AG446" t="s">
        <v>440</v>
      </c>
      <c r="AH446" t="s">
        <v>440</v>
      </c>
      <c r="AI446" t="s">
        <v>440</v>
      </c>
      <c r="AK446">
        <v>9.9999999999999992E-2</v>
      </c>
      <c r="AL446">
        <v>0</v>
      </c>
      <c r="AM446">
        <v>0.5</v>
      </c>
      <c r="AN446">
        <v>0</v>
      </c>
      <c r="AO446" s="60" t="s">
        <v>3586</v>
      </c>
      <c r="AP446" s="60" t="s">
        <v>3678</v>
      </c>
      <c r="AQ446" s="60" t="s">
        <v>3599</v>
      </c>
      <c r="AT446" t="str">
        <f>IF(SpaceTypesTable[[#This Row],[Service Water Heating Peak Flow Rate (gal/h)]]=0,"",SpaceTypesTable[[#This Row],[Service Water Heating Peak Flow Rate (gal/h)]]/SpaceTypesTable[[#This Row],[Service Water Heating Area (ft^2)]])</f>
        <v/>
      </c>
      <c r="BD446" t="str">
        <f t="shared" si="44"/>
        <v/>
      </c>
    </row>
    <row r="447" spans="1:57">
      <c r="A447" t="s">
        <v>1557</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3591</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3596</v>
      </c>
      <c r="AB447" t="s">
        <v>3575</v>
      </c>
      <c r="AC447">
        <v>4.4600000000000001E-2</v>
      </c>
      <c r="AE447" t="s">
        <v>3685</v>
      </c>
      <c r="AG447" t="s">
        <v>440</v>
      </c>
      <c r="AH447" t="s">
        <v>440</v>
      </c>
      <c r="AI447" t="s">
        <v>440</v>
      </c>
      <c r="AK447">
        <v>7.0000000000000048E-2</v>
      </c>
      <c r="AL447">
        <v>0</v>
      </c>
      <c r="AM447">
        <v>0.5</v>
      </c>
      <c r="AN447">
        <v>0</v>
      </c>
      <c r="AO447" t="s">
        <v>3586</v>
      </c>
      <c r="AP447" t="s">
        <v>3678</v>
      </c>
      <c r="AQ447" t="s">
        <v>3599</v>
      </c>
      <c r="AT447" t="str">
        <f>IF(SpaceTypesTable[[#This Row],[Service Water Heating Peak Flow Rate (gal/h)]]=0,"",SpaceTypesTable[[#This Row],[Service Water Heating Peak Flow Rate (gal/h)]]/SpaceTypesTable[[#This Row],[Service Water Heating Area (ft^2)]])</f>
        <v/>
      </c>
      <c r="BD447" t="str">
        <f t="shared" si="44"/>
        <v/>
      </c>
    </row>
    <row r="448" spans="1:57">
      <c r="A448" t="s">
        <v>1618</v>
      </c>
      <c r="B448" t="s">
        <v>259</v>
      </c>
      <c r="C448" t="s">
        <v>262</v>
      </c>
      <c r="D448" t="s">
        <v>277</v>
      </c>
      <c r="E448" t="s">
        <v>461</v>
      </c>
      <c r="F448" t="s">
        <v>1600</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3591</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3596</v>
      </c>
      <c r="AB448" t="s">
        <v>3575</v>
      </c>
      <c r="AC448">
        <v>4.4600000000000001E-2</v>
      </c>
      <c r="AE448" t="s">
        <v>3685</v>
      </c>
      <c r="AG448" t="s">
        <v>440</v>
      </c>
      <c r="AH448" t="s">
        <v>440</v>
      </c>
      <c r="AI448" t="s">
        <v>440</v>
      </c>
      <c r="AK448">
        <v>7.0000000000000048E-2</v>
      </c>
      <c r="AL448">
        <v>0</v>
      </c>
      <c r="AM448">
        <v>0.5</v>
      </c>
      <c r="AN448">
        <v>0</v>
      </c>
      <c r="AO448" t="s">
        <v>3586</v>
      </c>
      <c r="AP448" t="s">
        <v>3678</v>
      </c>
      <c r="AQ448" t="s">
        <v>3599</v>
      </c>
      <c r="AT448" t="s">
        <v>440</v>
      </c>
      <c r="BD448" t="s">
        <v>440</v>
      </c>
    </row>
    <row r="449" spans="1:57">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D449" s="60">
        <v>0.22320000000000001</v>
      </c>
      <c r="AE449" t="s">
        <v>1422</v>
      </c>
      <c r="AG449" t="s">
        <v>440</v>
      </c>
      <c r="AH449" t="s">
        <v>440</v>
      </c>
      <c r="AI449" t="s">
        <v>440</v>
      </c>
      <c r="AK449">
        <v>9.9999999999999992E-2</v>
      </c>
      <c r="AL449">
        <v>0</v>
      </c>
      <c r="AM449">
        <v>0.5</v>
      </c>
      <c r="AN449">
        <v>0</v>
      </c>
      <c r="AO449" t="s">
        <v>1351</v>
      </c>
      <c r="AP449" t="s">
        <v>1447</v>
      </c>
      <c r="AQ449" t="s">
        <v>1461</v>
      </c>
      <c r="AT449" t="str">
        <f>IF(SpaceTypesTable[[#This Row],[Service Water Heating Peak Flow Rate (gal/h)]]=0,"",SpaceTypesTable[[#This Row],[Service Water Heating Peak Flow Rate (gal/h)]]/SpaceTypesTable[[#This Row],[Service Water Heating Area (ft^2)]])</f>
        <v/>
      </c>
      <c r="BD449" t="str">
        <f t="shared" ref="BD449:BD454" si="45">IF(ISBLANK(BC449),"",BC449/(AZ449/AY449))</f>
        <v/>
      </c>
    </row>
    <row r="450" spans="1:57">
      <c r="A450" t="s">
        <v>1556</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E450" s="60" t="s">
        <v>1422</v>
      </c>
      <c r="AG450" t="s">
        <v>440</v>
      </c>
      <c r="AH450" t="s">
        <v>440</v>
      </c>
      <c r="AI450" t="s">
        <v>440</v>
      </c>
      <c r="AK450">
        <v>7.0000000000000048E-2</v>
      </c>
      <c r="AL450">
        <v>0</v>
      </c>
      <c r="AM450">
        <v>0.5</v>
      </c>
      <c r="AN450">
        <v>0</v>
      </c>
      <c r="AO450" s="60" t="s">
        <v>1351</v>
      </c>
      <c r="AP450" s="60" t="s">
        <v>1447</v>
      </c>
      <c r="AQ450" s="60" t="s">
        <v>1461</v>
      </c>
      <c r="AT450" t="str">
        <f>IF(SpaceTypesTable[[#This Row],[Service Water Heating Peak Flow Rate (gal/h)]]=0,"",SpaceTypesTable[[#This Row],[Service Water Heating Peak Flow Rate (gal/h)]]/SpaceTypesTable[[#This Row],[Service Water Heating Area (ft^2)]])</f>
        <v/>
      </c>
      <c r="BD450" t="str">
        <f t="shared" si="45"/>
        <v/>
      </c>
    </row>
    <row r="451" spans="1:57">
      <c r="A451" t="s">
        <v>1556</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E451" s="60" t="s">
        <v>1422</v>
      </c>
      <c r="AG451" t="s">
        <v>440</v>
      </c>
      <c r="AH451" t="s">
        <v>440</v>
      </c>
      <c r="AI451" t="s">
        <v>440</v>
      </c>
      <c r="AK451">
        <v>7.0000000000000048E-2</v>
      </c>
      <c r="AL451">
        <v>0</v>
      </c>
      <c r="AM451">
        <v>0.5</v>
      </c>
      <c r="AN451">
        <v>0</v>
      </c>
      <c r="AO451" s="60" t="s">
        <v>1351</v>
      </c>
      <c r="AP451" s="60" t="s">
        <v>1447</v>
      </c>
      <c r="AQ451" s="60" t="s">
        <v>1461</v>
      </c>
      <c r="AT451" t="str">
        <f>IF(SpaceTypesTable[[#This Row],[Service Water Heating Peak Flow Rate (gal/h)]]=0,"",SpaceTypesTable[[#This Row],[Service Water Heating Peak Flow Rate (gal/h)]]/SpaceTypesTable[[#This Row],[Service Water Heating Area (ft^2)]])</f>
        <v/>
      </c>
      <c r="BD451" t="str">
        <f t="shared" si="45"/>
        <v/>
      </c>
    </row>
    <row r="452" spans="1:57">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D452" s="60">
        <v>0.22320000000000001</v>
      </c>
      <c r="AE452" t="s">
        <v>1422</v>
      </c>
      <c r="AG452" t="s">
        <v>440</v>
      </c>
      <c r="AH452" t="s">
        <v>440</v>
      </c>
      <c r="AI452" t="s">
        <v>440</v>
      </c>
      <c r="AK452">
        <v>9.9999999999999992E-2</v>
      </c>
      <c r="AL452">
        <v>0</v>
      </c>
      <c r="AM452">
        <v>0.5</v>
      </c>
      <c r="AN452">
        <v>0</v>
      </c>
      <c r="AO452" t="s">
        <v>1351</v>
      </c>
      <c r="AP452" t="s">
        <v>1447</v>
      </c>
      <c r="AQ452" t="s">
        <v>1461</v>
      </c>
      <c r="AT452" t="str">
        <f>IF(SpaceTypesTable[[#This Row],[Service Water Heating Peak Flow Rate (gal/h)]]=0,"",SpaceTypesTable[[#This Row],[Service Water Heating Peak Flow Rate (gal/h)]]/SpaceTypesTable[[#This Row],[Service Water Heating Area (ft^2)]])</f>
        <v/>
      </c>
      <c r="BD452" t="str">
        <f t="shared" si="45"/>
        <v/>
      </c>
    </row>
    <row r="453" spans="1:57">
      <c r="A453" t="s">
        <v>5213</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3591</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3596</v>
      </c>
      <c r="AB453" s="60" t="s">
        <v>3575</v>
      </c>
      <c r="AC453">
        <v>5.9499999999999997E-2</v>
      </c>
      <c r="AE453" s="60" t="s">
        <v>3685</v>
      </c>
      <c r="AG453" t="s">
        <v>440</v>
      </c>
      <c r="AH453" t="s">
        <v>440</v>
      </c>
      <c r="AI453" t="s">
        <v>440</v>
      </c>
      <c r="AK453">
        <v>3.0000000000000004</v>
      </c>
      <c r="AL453">
        <v>0</v>
      </c>
      <c r="AM453">
        <v>0.5</v>
      </c>
      <c r="AN453">
        <v>0</v>
      </c>
      <c r="AO453" s="60" t="s">
        <v>3586</v>
      </c>
      <c r="AP453" s="60" t="s">
        <v>3678</v>
      </c>
      <c r="AQ453" s="60" t="s">
        <v>3599</v>
      </c>
      <c r="AT453" t="str">
        <f>IF(SpaceTypesTable[[#This Row],[Service Water Heating Peak Flow Rate (gal/h)]]=0,"",SpaceTypesTable[[#This Row],[Service Water Heating Peak Flow Rate (gal/h)]]/SpaceTypesTable[[#This Row],[Service Water Heating Area (ft^2)]])</f>
        <v/>
      </c>
      <c r="AX453" s="60"/>
      <c r="BD453" t="str">
        <f t="shared" si="45"/>
        <v/>
      </c>
      <c r="BE453" s="60"/>
    </row>
    <row r="454" spans="1:57">
      <c r="A454" t="s">
        <v>1557</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3591</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3596</v>
      </c>
      <c r="AB454" t="s">
        <v>3575</v>
      </c>
      <c r="AC454">
        <v>4.4600000000000001E-2</v>
      </c>
      <c r="AE454" t="s">
        <v>3685</v>
      </c>
      <c r="AG454" t="s">
        <v>440</v>
      </c>
      <c r="AH454" t="s">
        <v>440</v>
      </c>
      <c r="AI454" t="s">
        <v>440</v>
      </c>
      <c r="AK454">
        <v>2.19</v>
      </c>
      <c r="AL454">
        <v>0</v>
      </c>
      <c r="AM454">
        <v>0.5</v>
      </c>
      <c r="AN454">
        <v>0</v>
      </c>
      <c r="AO454" t="s">
        <v>3586</v>
      </c>
      <c r="AP454" t="s">
        <v>3678</v>
      </c>
      <c r="AQ454" t="s">
        <v>3599</v>
      </c>
      <c r="AT454" t="str">
        <f>IF(SpaceTypesTable[[#This Row],[Service Water Heating Peak Flow Rate (gal/h)]]=0,"",SpaceTypesTable[[#This Row],[Service Water Heating Peak Flow Rate (gal/h)]]/SpaceTypesTable[[#This Row],[Service Water Heating Area (ft^2)]])</f>
        <v/>
      </c>
      <c r="BD454" t="str">
        <f t="shared" si="45"/>
        <v/>
      </c>
    </row>
    <row r="455" spans="1:57">
      <c r="A455" t="s">
        <v>1618</v>
      </c>
      <c r="B455" t="s">
        <v>259</v>
      </c>
      <c r="C455" t="s">
        <v>262</v>
      </c>
      <c r="D455" t="s">
        <v>324</v>
      </c>
      <c r="E455" t="s">
        <v>467</v>
      </c>
      <c r="F455" t="s">
        <v>1600</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3591</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3596</v>
      </c>
      <c r="AB455" t="s">
        <v>3575</v>
      </c>
      <c r="AC455">
        <v>4.4600000000000001E-2</v>
      </c>
      <c r="AE455" t="s">
        <v>3685</v>
      </c>
      <c r="AG455" t="s">
        <v>440</v>
      </c>
      <c r="AH455" t="s">
        <v>440</v>
      </c>
      <c r="AI455" t="s">
        <v>440</v>
      </c>
      <c r="AK455">
        <v>2.19</v>
      </c>
      <c r="AL455">
        <v>0</v>
      </c>
      <c r="AM455">
        <v>0.5</v>
      </c>
      <c r="AN455">
        <v>0</v>
      </c>
      <c r="AO455" t="s">
        <v>3586</v>
      </c>
      <c r="AP455" t="s">
        <v>3678</v>
      </c>
      <c r="AQ455" t="s">
        <v>3599</v>
      </c>
      <c r="AT455" t="s">
        <v>440</v>
      </c>
      <c r="BD455" t="s">
        <v>440</v>
      </c>
    </row>
    <row r="456" spans="1:57">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D456" s="60">
        <v>0.22320000000000001</v>
      </c>
      <c r="AE456" t="s">
        <v>1422</v>
      </c>
      <c r="AG456" t="s">
        <v>440</v>
      </c>
      <c r="AH456" t="s">
        <v>440</v>
      </c>
      <c r="AI456" t="s">
        <v>440</v>
      </c>
      <c r="AK456">
        <v>3.0000000000000004</v>
      </c>
      <c r="AL456">
        <v>0</v>
      </c>
      <c r="AM456">
        <v>0.5</v>
      </c>
      <c r="AN456">
        <v>0</v>
      </c>
      <c r="AO456" t="s">
        <v>1351</v>
      </c>
      <c r="AP456" t="s">
        <v>1447</v>
      </c>
      <c r="AQ456" t="s">
        <v>1461</v>
      </c>
      <c r="AT456" t="str">
        <f>IF(SpaceTypesTable[[#This Row],[Service Water Heating Peak Flow Rate (gal/h)]]=0,"",SpaceTypesTable[[#This Row],[Service Water Heating Peak Flow Rate (gal/h)]]/SpaceTypesTable[[#This Row],[Service Water Heating Area (ft^2)]])</f>
        <v/>
      </c>
      <c r="BD456" t="str">
        <f t="shared" ref="BD456:BD461" si="46">IF(ISBLANK(BC456),"",BC456/(AZ456/AY456))</f>
        <v/>
      </c>
    </row>
    <row r="457" spans="1:57">
      <c r="A457" t="s">
        <v>1556</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E457" s="60" t="s">
        <v>1422</v>
      </c>
      <c r="AG457" t="s">
        <v>440</v>
      </c>
      <c r="AH457" t="s">
        <v>440</v>
      </c>
      <c r="AI457" t="s">
        <v>440</v>
      </c>
      <c r="AK457">
        <v>2.19</v>
      </c>
      <c r="AL457">
        <v>0</v>
      </c>
      <c r="AM457">
        <v>0.5</v>
      </c>
      <c r="AN457">
        <v>0</v>
      </c>
      <c r="AO457" s="60" t="s">
        <v>1351</v>
      </c>
      <c r="AP457" s="60" t="s">
        <v>1447</v>
      </c>
      <c r="AQ457" s="60" t="s">
        <v>1461</v>
      </c>
      <c r="AT457" t="str">
        <f>IF(SpaceTypesTable[[#This Row],[Service Water Heating Peak Flow Rate (gal/h)]]=0,"",SpaceTypesTable[[#This Row],[Service Water Heating Peak Flow Rate (gal/h)]]/SpaceTypesTable[[#This Row],[Service Water Heating Area (ft^2)]])</f>
        <v/>
      </c>
      <c r="AX457" s="60"/>
      <c r="BD457" t="str">
        <f t="shared" si="46"/>
        <v/>
      </c>
      <c r="BE457" s="60"/>
    </row>
    <row r="458" spans="1:57">
      <c r="A458" t="s">
        <v>1556</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E458" t="s">
        <v>1422</v>
      </c>
      <c r="AG458" t="s">
        <v>440</v>
      </c>
      <c r="AH458" t="s">
        <v>440</v>
      </c>
      <c r="AI458" t="s">
        <v>440</v>
      </c>
      <c r="AK458">
        <v>2.19</v>
      </c>
      <c r="AL458">
        <v>0</v>
      </c>
      <c r="AM458">
        <v>0.5</v>
      </c>
      <c r="AN458">
        <v>0</v>
      </c>
      <c r="AO458" t="s">
        <v>1351</v>
      </c>
      <c r="AP458" t="s">
        <v>1447</v>
      </c>
      <c r="AQ458" t="s">
        <v>1461</v>
      </c>
      <c r="AT458" t="str">
        <f>IF(SpaceTypesTable[[#This Row],[Service Water Heating Peak Flow Rate (gal/h)]]=0,"",SpaceTypesTable[[#This Row],[Service Water Heating Peak Flow Rate (gal/h)]]/SpaceTypesTable[[#This Row],[Service Water Heating Area (ft^2)]])</f>
        <v/>
      </c>
      <c r="BD458" t="str">
        <f t="shared" si="46"/>
        <v/>
      </c>
    </row>
    <row r="459" spans="1:57">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D459" s="60">
        <v>0.22320000000000001</v>
      </c>
      <c r="AE459" s="60" t="s">
        <v>1422</v>
      </c>
      <c r="AG459" t="s">
        <v>440</v>
      </c>
      <c r="AH459" t="s">
        <v>440</v>
      </c>
      <c r="AI459" t="s">
        <v>440</v>
      </c>
      <c r="AK459">
        <v>3.0000000000000004</v>
      </c>
      <c r="AL459">
        <v>0</v>
      </c>
      <c r="AM459">
        <v>0.5</v>
      </c>
      <c r="AN459">
        <v>0</v>
      </c>
      <c r="AO459" s="60" t="s">
        <v>1351</v>
      </c>
      <c r="AP459" s="60" t="s">
        <v>1447</v>
      </c>
      <c r="AQ459" s="60" t="s">
        <v>1461</v>
      </c>
      <c r="AT459" t="str">
        <f>IF(SpaceTypesTable[[#This Row],[Service Water Heating Peak Flow Rate (gal/h)]]=0,"",SpaceTypesTable[[#This Row],[Service Water Heating Peak Flow Rate (gal/h)]]/SpaceTypesTable[[#This Row],[Service Water Heating Area (ft^2)]])</f>
        <v/>
      </c>
      <c r="AX459" s="60"/>
      <c r="BD459" t="str">
        <f t="shared" si="46"/>
        <v/>
      </c>
      <c r="BE459" s="60"/>
    </row>
    <row r="460" spans="1:57">
      <c r="A460" t="s">
        <v>5213</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3591</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3596</v>
      </c>
      <c r="AB460" t="s">
        <v>3575</v>
      </c>
      <c r="AC460">
        <v>5.9499999999999997E-2</v>
      </c>
      <c r="AE460" t="s">
        <v>3685</v>
      </c>
      <c r="AG460" t="s">
        <v>440</v>
      </c>
      <c r="AH460" t="s">
        <v>440</v>
      </c>
      <c r="AI460" t="s">
        <v>440</v>
      </c>
      <c r="AK460">
        <v>3.0000000000000004</v>
      </c>
      <c r="AL460">
        <v>0</v>
      </c>
      <c r="AM460">
        <v>0.5</v>
      </c>
      <c r="AN460">
        <v>0</v>
      </c>
      <c r="AO460" t="s">
        <v>3586</v>
      </c>
      <c r="AP460" t="s">
        <v>3678</v>
      </c>
      <c r="AQ460" t="s">
        <v>3599</v>
      </c>
      <c r="AT460" t="str">
        <f>IF(SpaceTypesTable[[#This Row],[Service Water Heating Peak Flow Rate (gal/h)]]=0,"",SpaceTypesTable[[#This Row],[Service Water Heating Peak Flow Rate (gal/h)]]/SpaceTypesTable[[#This Row],[Service Water Heating Area (ft^2)]])</f>
        <v/>
      </c>
      <c r="BD460" t="str">
        <f t="shared" si="46"/>
        <v/>
      </c>
    </row>
    <row r="461" spans="1:57">
      <c r="A461" t="s">
        <v>1557</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3591</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3596</v>
      </c>
      <c r="AB461" t="s">
        <v>3575</v>
      </c>
      <c r="AC461">
        <v>4.4600000000000001E-2</v>
      </c>
      <c r="AE461" t="s">
        <v>3685</v>
      </c>
      <c r="AG461" t="s">
        <v>440</v>
      </c>
      <c r="AH461" t="s">
        <v>440</v>
      </c>
      <c r="AI461" t="s">
        <v>440</v>
      </c>
      <c r="AK461">
        <v>2.19</v>
      </c>
      <c r="AL461">
        <v>0</v>
      </c>
      <c r="AM461">
        <v>0.5</v>
      </c>
      <c r="AN461">
        <v>0</v>
      </c>
      <c r="AO461" t="s">
        <v>3586</v>
      </c>
      <c r="AP461" t="s">
        <v>3678</v>
      </c>
      <c r="AQ461" t="s">
        <v>3599</v>
      </c>
      <c r="AT461" t="str">
        <f>IF(SpaceTypesTable[[#This Row],[Service Water Heating Peak Flow Rate (gal/h)]]=0,"",SpaceTypesTable[[#This Row],[Service Water Heating Peak Flow Rate (gal/h)]]/SpaceTypesTable[[#This Row],[Service Water Heating Area (ft^2)]])</f>
        <v/>
      </c>
      <c r="BD461" t="str">
        <f t="shared" si="46"/>
        <v/>
      </c>
    </row>
    <row r="462" spans="1:57">
      <c r="A462" s="60" t="s">
        <v>1618</v>
      </c>
      <c r="B462" s="60" t="s">
        <v>259</v>
      </c>
      <c r="C462" s="60" t="s">
        <v>262</v>
      </c>
      <c r="D462" s="60" t="s">
        <v>281</v>
      </c>
      <c r="E462" t="s">
        <v>470</v>
      </c>
      <c r="F462" t="s">
        <v>1600</v>
      </c>
      <c r="G462" t="s">
        <v>1829</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3591</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3596</v>
      </c>
      <c r="AB462" t="s">
        <v>3575</v>
      </c>
      <c r="AC462">
        <v>4.4600000000000001E-2</v>
      </c>
      <c r="AE462" t="s">
        <v>3685</v>
      </c>
      <c r="AG462" t="s">
        <v>440</v>
      </c>
      <c r="AH462" t="s">
        <v>440</v>
      </c>
      <c r="AI462" t="s">
        <v>440</v>
      </c>
      <c r="AK462">
        <v>2.19</v>
      </c>
      <c r="AL462">
        <v>0</v>
      </c>
      <c r="AM462">
        <v>0.5</v>
      </c>
      <c r="AN462">
        <v>0</v>
      </c>
      <c r="AO462" t="s">
        <v>3586</v>
      </c>
      <c r="AP462" t="s">
        <v>3678</v>
      </c>
      <c r="AQ462" t="s">
        <v>3599</v>
      </c>
      <c r="AT462" t="s">
        <v>440</v>
      </c>
      <c r="BD462" t="s">
        <v>440</v>
      </c>
    </row>
    <row r="463" spans="1:57">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D463" s="60">
        <v>0.22320000000000001</v>
      </c>
      <c r="AE463" s="60" t="s">
        <v>1422</v>
      </c>
      <c r="AG463" t="s">
        <v>440</v>
      </c>
      <c r="AH463" t="s">
        <v>440</v>
      </c>
      <c r="AI463" t="s">
        <v>440</v>
      </c>
      <c r="AK463">
        <v>3.0000000000000004</v>
      </c>
      <c r="AL463">
        <v>0</v>
      </c>
      <c r="AM463">
        <v>0.5</v>
      </c>
      <c r="AN463">
        <v>0</v>
      </c>
      <c r="AO463" s="60" t="s">
        <v>1351</v>
      </c>
      <c r="AP463" s="60" t="s">
        <v>1447</v>
      </c>
      <c r="AQ463" s="60" t="s">
        <v>1461</v>
      </c>
      <c r="AT463" t="str">
        <f>IF(SpaceTypesTable[[#This Row],[Service Water Heating Peak Flow Rate (gal/h)]]=0,"",SpaceTypesTable[[#This Row],[Service Water Heating Peak Flow Rate (gal/h)]]/SpaceTypesTable[[#This Row],[Service Water Heating Area (ft^2)]])</f>
        <v/>
      </c>
      <c r="AX463" s="60"/>
      <c r="BD463" t="str">
        <f t="shared" ref="BD463:BD468" si="47">IF(ISBLANK(BC463),"",BC463/(AZ463/AY463))</f>
        <v/>
      </c>
      <c r="BE463" s="60"/>
    </row>
    <row r="464" spans="1:57">
      <c r="A464" s="60" t="s">
        <v>1556</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E464" t="s">
        <v>1422</v>
      </c>
      <c r="AG464" t="s">
        <v>440</v>
      </c>
      <c r="AH464" t="s">
        <v>440</v>
      </c>
      <c r="AI464" t="s">
        <v>440</v>
      </c>
      <c r="AK464">
        <v>2.19</v>
      </c>
      <c r="AL464">
        <v>0</v>
      </c>
      <c r="AM464">
        <v>0.5</v>
      </c>
      <c r="AN464">
        <v>0</v>
      </c>
      <c r="AO464" t="s">
        <v>1351</v>
      </c>
      <c r="AP464" t="s">
        <v>1447</v>
      </c>
      <c r="AQ464" t="s">
        <v>1461</v>
      </c>
      <c r="AT464" t="str">
        <f>IF(SpaceTypesTable[[#This Row],[Service Water Heating Peak Flow Rate (gal/h)]]=0,"",SpaceTypesTable[[#This Row],[Service Water Heating Peak Flow Rate (gal/h)]]/SpaceTypesTable[[#This Row],[Service Water Heating Area (ft^2)]])</f>
        <v/>
      </c>
      <c r="BD464" t="str">
        <f t="shared" si="47"/>
        <v/>
      </c>
    </row>
    <row r="465" spans="1:57">
      <c r="A465" s="60" t="s">
        <v>1556</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E465" t="s">
        <v>1422</v>
      </c>
      <c r="AG465" t="s">
        <v>440</v>
      </c>
      <c r="AH465" t="s">
        <v>440</v>
      </c>
      <c r="AI465" t="s">
        <v>440</v>
      </c>
      <c r="AK465">
        <v>2.19</v>
      </c>
      <c r="AL465">
        <v>0</v>
      </c>
      <c r="AM465">
        <v>0.5</v>
      </c>
      <c r="AN465">
        <v>0</v>
      </c>
      <c r="AO465" t="s">
        <v>1351</v>
      </c>
      <c r="AP465" t="s">
        <v>1447</v>
      </c>
      <c r="AQ465" t="s">
        <v>1461</v>
      </c>
      <c r="AT465" t="str">
        <f>IF(SpaceTypesTable[[#This Row],[Service Water Heating Peak Flow Rate (gal/h)]]=0,"",SpaceTypesTable[[#This Row],[Service Water Heating Peak Flow Rate (gal/h)]]/SpaceTypesTable[[#This Row],[Service Water Heating Area (ft^2)]])</f>
        <v/>
      </c>
      <c r="BD465" t="str">
        <f t="shared" si="47"/>
        <v/>
      </c>
    </row>
    <row r="466" spans="1:57">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D466" s="60">
        <v>0.22320000000000001</v>
      </c>
      <c r="AE466" t="s">
        <v>1422</v>
      </c>
      <c r="AG466" t="s">
        <v>440</v>
      </c>
      <c r="AH466" t="s">
        <v>440</v>
      </c>
      <c r="AI466" t="s">
        <v>440</v>
      </c>
      <c r="AK466">
        <v>3.0000000000000004</v>
      </c>
      <c r="AL466">
        <v>0</v>
      </c>
      <c r="AM466">
        <v>0.5</v>
      </c>
      <c r="AN466">
        <v>0</v>
      </c>
      <c r="AO466" t="s">
        <v>1351</v>
      </c>
      <c r="AP466" t="s">
        <v>1447</v>
      </c>
      <c r="AQ466" t="s">
        <v>1461</v>
      </c>
      <c r="AT466" t="str">
        <f>IF(SpaceTypesTable[[#This Row],[Service Water Heating Peak Flow Rate (gal/h)]]=0,"",SpaceTypesTable[[#This Row],[Service Water Heating Peak Flow Rate (gal/h)]]/SpaceTypesTable[[#This Row],[Service Water Heating Area (ft^2)]])</f>
        <v/>
      </c>
      <c r="BD466" t="str">
        <f t="shared" si="47"/>
        <v/>
      </c>
    </row>
    <row r="467" spans="1:57">
      <c r="A467" t="s">
        <v>5213</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3591</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3596</v>
      </c>
      <c r="AB467" s="60" t="s">
        <v>3575</v>
      </c>
      <c r="AC467">
        <v>5.9499999999999997E-2</v>
      </c>
      <c r="AE467" s="60" t="s">
        <v>3685</v>
      </c>
      <c r="AG467" t="s">
        <v>440</v>
      </c>
      <c r="AH467" t="s">
        <v>440</v>
      </c>
      <c r="AI467" t="s">
        <v>440</v>
      </c>
      <c r="AK467">
        <v>1.1000000000000001</v>
      </c>
      <c r="AL467">
        <v>0</v>
      </c>
      <c r="AM467">
        <v>0.5</v>
      </c>
      <c r="AN467">
        <v>0</v>
      </c>
      <c r="AO467" s="60" t="s">
        <v>3586</v>
      </c>
      <c r="AP467" s="60" t="s">
        <v>3678</v>
      </c>
      <c r="AQ467" s="60" t="s">
        <v>3599</v>
      </c>
      <c r="AT467" t="str">
        <f>IF(SpaceTypesTable[[#This Row],[Service Water Heating Peak Flow Rate (gal/h)]]=0,"",SpaceTypesTable[[#This Row],[Service Water Heating Peak Flow Rate (gal/h)]]/SpaceTypesTable[[#This Row],[Service Water Heating Area (ft^2)]])</f>
        <v/>
      </c>
      <c r="AX467" s="60"/>
      <c r="BD467" t="str">
        <f t="shared" si="47"/>
        <v/>
      </c>
      <c r="BE467" s="60"/>
    </row>
    <row r="468" spans="1:57">
      <c r="A468" s="60" t="s">
        <v>1557</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3591</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3596</v>
      </c>
      <c r="AB468" t="s">
        <v>3575</v>
      </c>
      <c r="AC468">
        <v>4.4600000000000001E-2</v>
      </c>
      <c r="AE468" t="s">
        <v>3685</v>
      </c>
      <c r="AG468" t="s">
        <v>440</v>
      </c>
      <c r="AH468" t="s">
        <v>440</v>
      </c>
      <c r="AI468" t="s">
        <v>440</v>
      </c>
      <c r="AK468">
        <v>0.80000000000000016</v>
      </c>
      <c r="AL468">
        <v>0</v>
      </c>
      <c r="AM468">
        <v>0.5</v>
      </c>
      <c r="AN468">
        <v>0</v>
      </c>
      <c r="AO468" t="s">
        <v>3586</v>
      </c>
      <c r="AP468" t="s">
        <v>3678</v>
      </c>
      <c r="AQ468" t="s">
        <v>3599</v>
      </c>
      <c r="AT468" t="str">
        <f>IF(SpaceTypesTable[[#This Row],[Service Water Heating Peak Flow Rate (gal/h)]]=0,"",SpaceTypesTable[[#This Row],[Service Water Heating Peak Flow Rate (gal/h)]]/SpaceTypesTable[[#This Row],[Service Water Heating Area (ft^2)]])</f>
        <v/>
      </c>
      <c r="BD468" t="str">
        <f t="shared" si="47"/>
        <v/>
      </c>
    </row>
    <row r="469" spans="1:57">
      <c r="A469" t="s">
        <v>1618</v>
      </c>
      <c r="B469" t="s">
        <v>259</v>
      </c>
      <c r="C469" t="s">
        <v>262</v>
      </c>
      <c r="D469" t="s">
        <v>246</v>
      </c>
      <c r="E469" t="s">
        <v>467</v>
      </c>
      <c r="F469" t="s">
        <v>1600</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3591</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3596</v>
      </c>
      <c r="AB469" s="60" t="s">
        <v>3575</v>
      </c>
      <c r="AC469">
        <v>4.4600000000000001E-2</v>
      </c>
      <c r="AE469" s="60" t="s">
        <v>3685</v>
      </c>
      <c r="AG469" t="s">
        <v>440</v>
      </c>
      <c r="AH469" t="s">
        <v>440</v>
      </c>
      <c r="AI469" t="s">
        <v>440</v>
      </c>
      <c r="AK469">
        <v>0.80000000000000016</v>
      </c>
      <c r="AL469">
        <v>0</v>
      </c>
      <c r="AM469">
        <v>0.5</v>
      </c>
      <c r="AN469">
        <v>0</v>
      </c>
      <c r="AO469" s="60" t="s">
        <v>3586</v>
      </c>
      <c r="AP469" s="60" t="s">
        <v>3678</v>
      </c>
      <c r="AQ469" s="60" t="s">
        <v>3599</v>
      </c>
      <c r="AT469" t="s">
        <v>440</v>
      </c>
      <c r="AX469" s="60"/>
      <c r="BD469" t="s">
        <v>440</v>
      </c>
      <c r="BE469" s="60"/>
    </row>
    <row r="470" spans="1:57">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D470" s="60">
        <v>0.22320000000000001</v>
      </c>
      <c r="AE470" t="s">
        <v>1422</v>
      </c>
      <c r="AG470" t="s">
        <v>440</v>
      </c>
      <c r="AH470" t="s">
        <v>440</v>
      </c>
      <c r="AI470" t="s">
        <v>440</v>
      </c>
      <c r="AK470">
        <v>1.1000000000000001</v>
      </c>
      <c r="AL470">
        <v>0</v>
      </c>
      <c r="AM470">
        <v>0.5</v>
      </c>
      <c r="AN470">
        <v>0</v>
      </c>
      <c r="AO470" t="s">
        <v>1351</v>
      </c>
      <c r="AP470" t="s">
        <v>1447</v>
      </c>
      <c r="AQ470" t="s">
        <v>1461</v>
      </c>
      <c r="AT470" t="str">
        <f>IF(SpaceTypesTable[[#This Row],[Service Water Heating Peak Flow Rate (gal/h)]]=0,"",SpaceTypesTable[[#This Row],[Service Water Heating Peak Flow Rate (gal/h)]]/SpaceTypesTable[[#This Row],[Service Water Heating Area (ft^2)]])</f>
        <v/>
      </c>
      <c r="BD470" t="str">
        <f t="shared" ref="BD470:BD479" si="48">IF(ISBLANK(BC470),"",BC470/(AZ470/AY470))</f>
        <v/>
      </c>
    </row>
    <row r="471" spans="1:57">
      <c r="A471" t="s">
        <v>1556</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E471" s="60" t="s">
        <v>1422</v>
      </c>
      <c r="AG471" t="s">
        <v>440</v>
      </c>
      <c r="AH471" t="s">
        <v>440</v>
      </c>
      <c r="AI471" t="s">
        <v>440</v>
      </c>
      <c r="AK471">
        <v>0.80000000000000016</v>
      </c>
      <c r="AL471">
        <v>0</v>
      </c>
      <c r="AM471">
        <v>0.5</v>
      </c>
      <c r="AN471">
        <v>0</v>
      </c>
      <c r="AO471" s="60" t="s">
        <v>1351</v>
      </c>
      <c r="AP471" s="60" t="s">
        <v>1447</v>
      </c>
      <c r="AQ471" s="60" t="s">
        <v>1461</v>
      </c>
      <c r="AT471" t="str">
        <f>IF(SpaceTypesTable[[#This Row],[Service Water Heating Peak Flow Rate (gal/h)]]=0,"",SpaceTypesTable[[#This Row],[Service Water Heating Peak Flow Rate (gal/h)]]/SpaceTypesTable[[#This Row],[Service Water Heating Area (ft^2)]])</f>
        <v/>
      </c>
      <c r="BD471" t="str">
        <f t="shared" si="48"/>
        <v/>
      </c>
    </row>
    <row r="472" spans="1:57">
      <c r="A472" t="s">
        <v>1556</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E472" t="s">
        <v>1422</v>
      </c>
      <c r="AG472" t="s">
        <v>440</v>
      </c>
      <c r="AH472" t="s">
        <v>440</v>
      </c>
      <c r="AI472" t="s">
        <v>440</v>
      </c>
      <c r="AK472">
        <v>0.80000000000000016</v>
      </c>
      <c r="AL472">
        <v>0</v>
      </c>
      <c r="AM472">
        <v>0.5</v>
      </c>
      <c r="AN472">
        <v>0</v>
      </c>
      <c r="AO472" t="s">
        <v>1351</v>
      </c>
      <c r="AP472" t="s">
        <v>1447</v>
      </c>
      <c r="AQ472" t="s">
        <v>1461</v>
      </c>
      <c r="AT472" t="str">
        <f>IF(SpaceTypesTable[[#This Row],[Service Water Heating Peak Flow Rate (gal/h)]]=0,"",SpaceTypesTable[[#This Row],[Service Water Heating Peak Flow Rate (gal/h)]]/SpaceTypesTable[[#This Row],[Service Water Heating Area (ft^2)]])</f>
        <v/>
      </c>
      <c r="BD472" t="str">
        <f t="shared" si="48"/>
        <v/>
      </c>
    </row>
    <row r="473" spans="1:57">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D473" s="60">
        <v>0.22320000000000001</v>
      </c>
      <c r="AE473" t="s">
        <v>1422</v>
      </c>
      <c r="AG473" t="s">
        <v>440</v>
      </c>
      <c r="AH473" t="s">
        <v>440</v>
      </c>
      <c r="AI473" t="s">
        <v>440</v>
      </c>
      <c r="AK473">
        <v>1.1000000000000001</v>
      </c>
      <c r="AL473">
        <v>0</v>
      </c>
      <c r="AM473">
        <v>0.5</v>
      </c>
      <c r="AN473">
        <v>0</v>
      </c>
      <c r="AO473" t="s">
        <v>1351</v>
      </c>
      <c r="AP473" t="s">
        <v>1447</v>
      </c>
      <c r="AQ473" t="s">
        <v>1461</v>
      </c>
      <c r="AT473" t="str">
        <f>IF(SpaceTypesTable[[#This Row],[Service Water Heating Peak Flow Rate (gal/h)]]=0,"",SpaceTypesTable[[#This Row],[Service Water Heating Peak Flow Rate (gal/h)]]/SpaceTypesTable[[#This Row],[Service Water Heating Area (ft^2)]])</f>
        <v/>
      </c>
      <c r="BD473" t="str">
        <f t="shared" si="48"/>
        <v/>
      </c>
    </row>
    <row r="474" spans="1:57">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D474" s="60">
        <v>0.22320000000000001</v>
      </c>
      <c r="AE474" t="s">
        <v>1422</v>
      </c>
      <c r="AG474" t="s">
        <v>440</v>
      </c>
      <c r="AH474" t="s">
        <v>440</v>
      </c>
      <c r="AI474" t="s">
        <v>440</v>
      </c>
      <c r="AK474">
        <v>0</v>
      </c>
      <c r="AL474">
        <v>0</v>
      </c>
      <c r="AM474">
        <v>0.3</v>
      </c>
      <c r="AN474">
        <v>0.7</v>
      </c>
      <c r="AO474" t="s">
        <v>1351</v>
      </c>
      <c r="AP474" t="s">
        <v>1447</v>
      </c>
      <c r="AQ474" t="s">
        <v>1461</v>
      </c>
      <c r="AT474" t="str">
        <f>IF(SpaceTypesTable[[#This Row],[Service Water Heating Peak Flow Rate (gal/h)]]=0,"",SpaceTypesTable[[#This Row],[Service Water Heating Peak Flow Rate (gal/h)]]/SpaceTypesTable[[#This Row],[Service Water Heating Area (ft^2)]])</f>
        <v/>
      </c>
      <c r="BD474" t="str">
        <f t="shared" si="48"/>
        <v/>
      </c>
    </row>
    <row r="475" spans="1:57">
      <c r="A475" t="s">
        <v>1556</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E475" s="60" t="s">
        <v>1422</v>
      </c>
      <c r="AG475" t="s">
        <v>440</v>
      </c>
      <c r="AH475" t="s">
        <v>440</v>
      </c>
      <c r="AI475" t="s">
        <v>440</v>
      </c>
      <c r="AK475">
        <v>0</v>
      </c>
      <c r="AL475">
        <v>0</v>
      </c>
      <c r="AM475">
        <v>0.3</v>
      </c>
      <c r="AN475">
        <v>0.7</v>
      </c>
      <c r="AO475" s="60" t="s">
        <v>1351</v>
      </c>
      <c r="AP475" s="60" t="s">
        <v>1447</v>
      </c>
      <c r="AQ475" s="60" t="s">
        <v>1461</v>
      </c>
      <c r="AT475" t="str">
        <f>IF(SpaceTypesTable[[#This Row],[Service Water Heating Peak Flow Rate (gal/h)]]=0,"",SpaceTypesTable[[#This Row],[Service Water Heating Peak Flow Rate (gal/h)]]/SpaceTypesTable[[#This Row],[Service Water Heating Area (ft^2)]])</f>
        <v/>
      </c>
      <c r="BD475" t="str">
        <f t="shared" si="48"/>
        <v/>
      </c>
    </row>
    <row r="476" spans="1:57">
      <c r="A476" t="s">
        <v>1556</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E476" s="60" t="s">
        <v>1422</v>
      </c>
      <c r="AG476" t="s">
        <v>440</v>
      </c>
      <c r="AH476" t="s">
        <v>440</v>
      </c>
      <c r="AI476" t="s">
        <v>440</v>
      </c>
      <c r="AK476">
        <v>0</v>
      </c>
      <c r="AL476">
        <v>0</v>
      </c>
      <c r="AM476">
        <v>0.3</v>
      </c>
      <c r="AN476">
        <v>0.7</v>
      </c>
      <c r="AO476" s="60" t="s">
        <v>1351</v>
      </c>
      <c r="AP476" s="60" t="s">
        <v>1447</v>
      </c>
      <c r="AQ476" s="60" t="s">
        <v>1461</v>
      </c>
      <c r="AT476" t="str">
        <f>IF(SpaceTypesTable[[#This Row],[Service Water Heating Peak Flow Rate (gal/h)]]=0,"",SpaceTypesTable[[#This Row],[Service Water Heating Peak Flow Rate (gal/h)]]/SpaceTypesTable[[#This Row],[Service Water Heating Area (ft^2)]])</f>
        <v/>
      </c>
      <c r="BD476" t="str">
        <f t="shared" si="48"/>
        <v/>
      </c>
    </row>
    <row r="477" spans="1:57">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D477" s="60">
        <v>0.22320000000000001</v>
      </c>
      <c r="AE477" t="s">
        <v>1422</v>
      </c>
      <c r="AG477" t="s">
        <v>440</v>
      </c>
      <c r="AH477" t="s">
        <v>440</v>
      </c>
      <c r="AI477" t="s">
        <v>440</v>
      </c>
      <c r="AK477">
        <v>0</v>
      </c>
      <c r="AL477">
        <v>0</v>
      </c>
      <c r="AM477">
        <v>0.3</v>
      </c>
      <c r="AN477">
        <v>0.7</v>
      </c>
      <c r="AO477" t="s">
        <v>1351</v>
      </c>
      <c r="AP477" t="s">
        <v>1447</v>
      </c>
      <c r="AQ477" t="s">
        <v>1461</v>
      </c>
      <c r="AT477" t="str">
        <f>IF(SpaceTypesTable[[#This Row],[Service Water Heating Peak Flow Rate (gal/h)]]=0,"",SpaceTypesTable[[#This Row],[Service Water Heating Peak Flow Rate (gal/h)]]/SpaceTypesTable[[#This Row],[Service Water Heating Area (ft^2)]])</f>
        <v/>
      </c>
      <c r="BD477" t="str">
        <f t="shared" si="48"/>
        <v/>
      </c>
    </row>
    <row r="478" spans="1:57">
      <c r="A478" t="s">
        <v>5213</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3592</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3596</v>
      </c>
      <c r="AB478" s="60" t="s">
        <v>3575</v>
      </c>
      <c r="AC478">
        <v>5.9499999999999997E-2</v>
      </c>
      <c r="AE478" s="60" t="s">
        <v>3685</v>
      </c>
      <c r="AG478" t="s">
        <v>440</v>
      </c>
      <c r="AH478" t="s">
        <v>440</v>
      </c>
      <c r="AI478" t="s">
        <v>440</v>
      </c>
      <c r="AK478">
        <v>0</v>
      </c>
      <c r="AL478">
        <v>0</v>
      </c>
      <c r="AM478">
        <v>0.3</v>
      </c>
      <c r="AN478">
        <v>0.7</v>
      </c>
      <c r="AO478" s="60" t="s">
        <v>3586</v>
      </c>
      <c r="AP478" s="60" t="s">
        <v>3678</v>
      </c>
      <c r="AQ478" s="60" t="s">
        <v>3599</v>
      </c>
      <c r="AT478" t="str">
        <f>IF(SpaceTypesTable[[#This Row],[Service Water Heating Peak Flow Rate (gal/h)]]=0,"",SpaceTypesTable[[#This Row],[Service Water Heating Peak Flow Rate (gal/h)]]/SpaceTypesTable[[#This Row],[Service Water Heating Area (ft^2)]])</f>
        <v/>
      </c>
      <c r="BD478" t="str">
        <f t="shared" si="48"/>
        <v/>
      </c>
    </row>
    <row r="479" spans="1:57">
      <c r="A479" t="s">
        <v>1557</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3592</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3596</v>
      </c>
      <c r="AB479" t="s">
        <v>3575</v>
      </c>
      <c r="AC479">
        <v>4.4600000000000001E-2</v>
      </c>
      <c r="AE479" t="s">
        <v>3685</v>
      </c>
      <c r="AG479" t="s">
        <v>440</v>
      </c>
      <c r="AH479" t="s">
        <v>440</v>
      </c>
      <c r="AI479" t="s">
        <v>440</v>
      </c>
      <c r="AK479">
        <v>0</v>
      </c>
      <c r="AL479">
        <v>0</v>
      </c>
      <c r="AM479">
        <v>0.3</v>
      </c>
      <c r="AN479">
        <v>0.7</v>
      </c>
      <c r="AO479" t="s">
        <v>3586</v>
      </c>
      <c r="AP479" t="s">
        <v>3678</v>
      </c>
      <c r="AQ479" t="s">
        <v>3599</v>
      </c>
      <c r="AT479" t="str">
        <f>IF(SpaceTypesTable[[#This Row],[Service Water Heating Peak Flow Rate (gal/h)]]=0,"",SpaceTypesTable[[#This Row],[Service Water Heating Peak Flow Rate (gal/h)]]/SpaceTypesTable[[#This Row],[Service Water Heating Area (ft^2)]])</f>
        <v/>
      </c>
      <c r="BD479" t="str">
        <f t="shared" si="48"/>
        <v/>
      </c>
    </row>
    <row r="480" spans="1:57">
      <c r="A480" t="s">
        <v>1618</v>
      </c>
      <c r="B480" t="s">
        <v>259</v>
      </c>
      <c r="C480" t="s">
        <v>262</v>
      </c>
      <c r="D480" t="s">
        <v>326</v>
      </c>
      <c r="E480" t="s">
        <v>466</v>
      </c>
      <c r="F480" t="s">
        <v>1600</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3592</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3596</v>
      </c>
      <c r="AB480" t="s">
        <v>3575</v>
      </c>
      <c r="AC480">
        <v>4.4600000000000001E-2</v>
      </c>
      <c r="AE480" t="s">
        <v>3685</v>
      </c>
      <c r="AG480" t="s">
        <v>440</v>
      </c>
      <c r="AH480" t="s">
        <v>440</v>
      </c>
      <c r="AI480" t="s">
        <v>440</v>
      </c>
      <c r="AK480">
        <v>0</v>
      </c>
      <c r="AL480">
        <v>0</v>
      </c>
      <c r="AM480">
        <v>0.3</v>
      </c>
      <c r="AN480">
        <v>0.7</v>
      </c>
      <c r="AO480" t="s">
        <v>3586</v>
      </c>
      <c r="AP480" t="s">
        <v>3678</v>
      </c>
      <c r="AQ480" t="s">
        <v>3599</v>
      </c>
      <c r="AT480" t="s">
        <v>440</v>
      </c>
      <c r="BD480" t="s">
        <v>440</v>
      </c>
    </row>
    <row r="481" spans="1:56">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D481" s="60">
        <v>0.22320000000000001</v>
      </c>
      <c r="AE481" t="s">
        <v>1422</v>
      </c>
      <c r="AG481" t="s">
        <v>440</v>
      </c>
      <c r="AH481" t="s">
        <v>440</v>
      </c>
      <c r="AI481" t="s">
        <v>440</v>
      </c>
      <c r="AK481">
        <v>1.1000000000000001</v>
      </c>
      <c r="AL481">
        <v>0</v>
      </c>
      <c r="AM481">
        <v>0.5</v>
      </c>
      <c r="AN481">
        <v>0</v>
      </c>
      <c r="AO481" t="s">
        <v>1351</v>
      </c>
      <c r="AP481" t="s">
        <v>1447</v>
      </c>
      <c r="AQ481" t="s">
        <v>1461</v>
      </c>
      <c r="AT481" t="str">
        <f>IF(SpaceTypesTable[[#This Row],[Service Water Heating Peak Flow Rate (gal/h)]]=0,"",SpaceTypesTable[[#This Row],[Service Water Heating Peak Flow Rate (gal/h)]]/SpaceTypesTable[[#This Row],[Service Water Heating Area (ft^2)]])</f>
        <v/>
      </c>
      <c r="BD481" t="str">
        <f t="shared" ref="BD481:BD486" si="49">IF(ISBLANK(BC481),"",BC481/(AZ481/AY481))</f>
        <v/>
      </c>
    </row>
    <row r="482" spans="1:56">
      <c r="A482" t="s">
        <v>1556</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E482" s="60" t="s">
        <v>1422</v>
      </c>
      <c r="AG482" t="s">
        <v>440</v>
      </c>
      <c r="AH482" t="s">
        <v>440</v>
      </c>
      <c r="AI482" t="s">
        <v>440</v>
      </c>
      <c r="AK482">
        <v>0.80000000000000016</v>
      </c>
      <c r="AL482">
        <v>0</v>
      </c>
      <c r="AM482">
        <v>0.5</v>
      </c>
      <c r="AN482">
        <v>0</v>
      </c>
      <c r="AO482" s="60" t="s">
        <v>1351</v>
      </c>
      <c r="AP482" s="60" t="s">
        <v>1447</v>
      </c>
      <c r="AQ482" s="60" t="s">
        <v>1461</v>
      </c>
      <c r="AT482" t="str">
        <f>IF(SpaceTypesTable[[#This Row],[Service Water Heating Peak Flow Rate (gal/h)]]=0,"",SpaceTypesTable[[#This Row],[Service Water Heating Peak Flow Rate (gal/h)]]/SpaceTypesTable[[#This Row],[Service Water Heating Area (ft^2)]])</f>
        <v/>
      </c>
      <c r="BD482" t="str">
        <f t="shared" si="49"/>
        <v/>
      </c>
    </row>
    <row r="483" spans="1:56">
      <c r="A483" t="s">
        <v>1556</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E483" t="s">
        <v>1422</v>
      </c>
      <c r="AG483" t="s">
        <v>440</v>
      </c>
      <c r="AH483" t="s">
        <v>440</v>
      </c>
      <c r="AI483" t="s">
        <v>440</v>
      </c>
      <c r="AK483">
        <v>0.80000000000000016</v>
      </c>
      <c r="AL483">
        <v>0</v>
      </c>
      <c r="AM483">
        <v>0.5</v>
      </c>
      <c r="AN483">
        <v>0</v>
      </c>
      <c r="AO483" t="s">
        <v>1351</v>
      </c>
      <c r="AP483" t="s">
        <v>1447</v>
      </c>
      <c r="AQ483" t="s">
        <v>1461</v>
      </c>
      <c r="AT483" t="str">
        <f>IF(SpaceTypesTable[[#This Row],[Service Water Heating Peak Flow Rate (gal/h)]]=0,"",SpaceTypesTable[[#This Row],[Service Water Heating Peak Flow Rate (gal/h)]]/SpaceTypesTable[[#This Row],[Service Water Heating Area (ft^2)]])</f>
        <v/>
      </c>
      <c r="BD483" t="str">
        <f t="shared" si="49"/>
        <v/>
      </c>
    </row>
    <row r="484" spans="1:56">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D484" s="60">
        <v>0.22320000000000001</v>
      </c>
      <c r="AE484" s="60" t="s">
        <v>1422</v>
      </c>
      <c r="AG484" t="s">
        <v>440</v>
      </c>
      <c r="AH484" t="s">
        <v>440</v>
      </c>
      <c r="AI484" t="s">
        <v>440</v>
      </c>
      <c r="AK484">
        <v>1.1000000000000001</v>
      </c>
      <c r="AL484">
        <v>0</v>
      </c>
      <c r="AM484">
        <v>0.5</v>
      </c>
      <c r="AN484">
        <v>0</v>
      </c>
      <c r="AO484" s="60" t="s">
        <v>1351</v>
      </c>
      <c r="AP484" s="60" t="s">
        <v>1447</v>
      </c>
      <c r="AQ484" s="60" t="s">
        <v>1461</v>
      </c>
      <c r="AT484" t="str">
        <f>IF(SpaceTypesTable[[#This Row],[Service Water Heating Peak Flow Rate (gal/h)]]=0,"",SpaceTypesTable[[#This Row],[Service Water Heating Peak Flow Rate (gal/h)]]/SpaceTypesTable[[#This Row],[Service Water Heating Area (ft^2)]])</f>
        <v/>
      </c>
      <c r="BD484" t="str">
        <f t="shared" si="49"/>
        <v/>
      </c>
    </row>
    <row r="485" spans="1:56">
      <c r="A485" t="s">
        <v>1557</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3591</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3596</v>
      </c>
      <c r="AB485" t="s">
        <v>3575</v>
      </c>
      <c r="AC485">
        <v>4.4600000000000001E-2</v>
      </c>
      <c r="AE485" t="s">
        <v>3685</v>
      </c>
      <c r="AG485" t="s">
        <v>440</v>
      </c>
      <c r="AH485" t="s">
        <v>440</v>
      </c>
      <c r="AI485" t="s">
        <v>440</v>
      </c>
      <c r="AK485">
        <v>0.80000000000000016</v>
      </c>
      <c r="AL485">
        <v>0</v>
      </c>
      <c r="AM485">
        <v>0.5</v>
      </c>
      <c r="AN485">
        <v>0</v>
      </c>
      <c r="AO485" t="s">
        <v>3586</v>
      </c>
      <c r="AP485" t="s">
        <v>3678</v>
      </c>
      <c r="AQ485" t="s">
        <v>3599</v>
      </c>
      <c r="AT485" t="str">
        <f>IF(SpaceTypesTable[[#This Row],[Service Water Heating Peak Flow Rate (gal/h)]]=0,"",SpaceTypesTable[[#This Row],[Service Water Heating Peak Flow Rate (gal/h)]]/SpaceTypesTable[[#This Row],[Service Water Heating Area (ft^2)]])</f>
        <v/>
      </c>
      <c r="BD485" t="str">
        <f t="shared" si="49"/>
        <v/>
      </c>
    </row>
    <row r="486" spans="1:56">
      <c r="A486" t="s">
        <v>5213</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3591</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3596</v>
      </c>
      <c r="AB486" t="s">
        <v>3575</v>
      </c>
      <c r="AC486">
        <v>5.9499999999999997E-2</v>
      </c>
      <c r="AE486" t="s">
        <v>3685</v>
      </c>
      <c r="AG486" t="s">
        <v>440</v>
      </c>
      <c r="AH486" t="s">
        <v>440</v>
      </c>
      <c r="AI486" t="s">
        <v>440</v>
      </c>
      <c r="AK486">
        <v>1.1000000000000001</v>
      </c>
      <c r="AL486">
        <v>0</v>
      </c>
      <c r="AM486">
        <v>0.5</v>
      </c>
      <c r="AN486">
        <v>0</v>
      </c>
      <c r="AO486" t="s">
        <v>3586</v>
      </c>
      <c r="AP486" t="s">
        <v>3678</v>
      </c>
      <c r="AQ486" t="s">
        <v>3599</v>
      </c>
      <c r="AT486" t="str">
        <f>IF(SpaceTypesTable[[#This Row],[Service Water Heating Peak Flow Rate (gal/h)]]=0,"",SpaceTypesTable[[#This Row],[Service Water Heating Peak Flow Rate (gal/h)]]/SpaceTypesTable[[#This Row],[Service Water Heating Area (ft^2)]])</f>
        <v/>
      </c>
      <c r="BD486" t="str">
        <f t="shared" si="49"/>
        <v/>
      </c>
    </row>
    <row r="487" spans="1:56">
      <c r="A487" t="s">
        <v>1618</v>
      </c>
      <c r="B487" t="s">
        <v>259</v>
      </c>
      <c r="C487" t="s">
        <v>262</v>
      </c>
      <c r="D487" t="s">
        <v>300</v>
      </c>
      <c r="E487" t="s">
        <v>468</v>
      </c>
      <c r="F487" t="s">
        <v>1600</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3591</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3596</v>
      </c>
      <c r="AB487" t="s">
        <v>3575</v>
      </c>
      <c r="AC487">
        <v>4.4600000000000001E-2</v>
      </c>
      <c r="AE487" t="s">
        <v>3685</v>
      </c>
      <c r="AG487" t="s">
        <v>440</v>
      </c>
      <c r="AH487" t="s">
        <v>440</v>
      </c>
      <c r="AI487" t="s">
        <v>440</v>
      </c>
      <c r="AK487">
        <v>0.80000000000000016</v>
      </c>
      <c r="AL487">
        <v>0</v>
      </c>
      <c r="AM487">
        <v>0.5</v>
      </c>
      <c r="AN487">
        <v>0</v>
      </c>
      <c r="AO487" t="s">
        <v>3586</v>
      </c>
      <c r="AP487" t="s">
        <v>3678</v>
      </c>
      <c r="AQ487" t="s">
        <v>3599</v>
      </c>
      <c r="AT487" t="s">
        <v>440</v>
      </c>
      <c r="BD487" t="s">
        <v>440</v>
      </c>
    </row>
    <row r="488" spans="1:56">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D488" s="60">
        <v>0.22320000000000001</v>
      </c>
      <c r="AE488" s="60" t="s">
        <v>1422</v>
      </c>
      <c r="AG488" t="s">
        <v>440</v>
      </c>
      <c r="AH488" t="s">
        <v>440</v>
      </c>
      <c r="AI488" t="s">
        <v>440</v>
      </c>
      <c r="AK488">
        <v>0.40000000000000008</v>
      </c>
      <c r="AL488">
        <v>0</v>
      </c>
      <c r="AM488">
        <v>0.5</v>
      </c>
      <c r="AN488">
        <v>0</v>
      </c>
      <c r="AO488" s="60" t="s">
        <v>1351</v>
      </c>
      <c r="AP488" s="60" t="s">
        <v>1447</v>
      </c>
      <c r="AQ488" s="60" t="s">
        <v>1461</v>
      </c>
      <c r="AT488" t="str">
        <f>IF(SpaceTypesTable[[#This Row],[Service Water Heating Peak Flow Rate (gal/h)]]=0,"",SpaceTypesTable[[#This Row],[Service Water Heating Peak Flow Rate (gal/h)]]/SpaceTypesTable[[#This Row],[Service Water Heating Area (ft^2)]])</f>
        <v/>
      </c>
      <c r="AX488" s="60"/>
      <c r="BD488" t="str">
        <f t="shared" ref="BD488:BD493" si="50">IF(ISBLANK(BC488),"",BC488/(AZ488/AY488))</f>
        <v/>
      </c>
    </row>
    <row r="489" spans="1:56">
      <c r="A489" t="s">
        <v>1556</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E489" s="60" t="s">
        <v>1422</v>
      </c>
      <c r="AG489" t="s">
        <v>440</v>
      </c>
      <c r="AH489" t="s">
        <v>440</v>
      </c>
      <c r="AI489" t="s">
        <v>440</v>
      </c>
      <c r="AJ489" s="60"/>
      <c r="AK489">
        <v>0.28999999999999998</v>
      </c>
      <c r="AL489">
        <v>0</v>
      </c>
      <c r="AM489">
        <v>0.5</v>
      </c>
      <c r="AN489">
        <v>0</v>
      </c>
      <c r="AO489" s="60" t="s">
        <v>1351</v>
      </c>
      <c r="AP489" s="60" t="s">
        <v>1447</v>
      </c>
      <c r="AQ489" s="60" t="s">
        <v>1461</v>
      </c>
      <c r="AT489" t="str">
        <f>IF(SpaceTypesTable[[#This Row],[Service Water Heating Peak Flow Rate (gal/h)]]=0,"",SpaceTypesTable[[#This Row],[Service Water Heating Peak Flow Rate (gal/h)]]/SpaceTypesTable[[#This Row],[Service Water Heating Area (ft^2)]])</f>
        <v/>
      </c>
      <c r="AX489" s="60"/>
      <c r="BD489" t="str">
        <f t="shared" si="50"/>
        <v/>
      </c>
    </row>
    <row r="490" spans="1:56">
      <c r="A490" t="s">
        <v>1556</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E490" s="60" t="s">
        <v>1422</v>
      </c>
      <c r="AG490" t="s">
        <v>440</v>
      </c>
      <c r="AH490" t="s">
        <v>440</v>
      </c>
      <c r="AI490" t="s">
        <v>440</v>
      </c>
      <c r="AJ490" s="60"/>
      <c r="AK490">
        <v>0.28999999999999998</v>
      </c>
      <c r="AL490">
        <v>0</v>
      </c>
      <c r="AM490">
        <v>0.5</v>
      </c>
      <c r="AN490">
        <v>0</v>
      </c>
      <c r="AO490" s="60" t="s">
        <v>1351</v>
      </c>
      <c r="AP490" s="60" t="s">
        <v>1447</v>
      </c>
      <c r="AQ490" s="60" t="s">
        <v>1461</v>
      </c>
      <c r="AT490" t="str">
        <f>IF(SpaceTypesTable[[#This Row],[Service Water Heating Peak Flow Rate (gal/h)]]=0,"",SpaceTypesTable[[#This Row],[Service Water Heating Peak Flow Rate (gal/h)]]/SpaceTypesTable[[#This Row],[Service Water Heating Area (ft^2)]])</f>
        <v/>
      </c>
      <c r="AX490" s="60"/>
      <c r="BD490" t="str">
        <f t="shared" si="50"/>
        <v/>
      </c>
    </row>
    <row r="491" spans="1:56">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D491" s="60">
        <v>0.22320000000000001</v>
      </c>
      <c r="AE491" s="60" t="s">
        <v>1422</v>
      </c>
      <c r="AG491" t="s">
        <v>440</v>
      </c>
      <c r="AH491" t="s">
        <v>440</v>
      </c>
      <c r="AI491" t="s">
        <v>440</v>
      </c>
      <c r="AK491">
        <v>0.40000000000000008</v>
      </c>
      <c r="AL491">
        <v>0</v>
      </c>
      <c r="AM491">
        <v>0.5</v>
      </c>
      <c r="AN491">
        <v>0</v>
      </c>
      <c r="AO491" s="60" t="s">
        <v>1351</v>
      </c>
      <c r="AP491" s="60" t="s">
        <v>1447</v>
      </c>
      <c r="AQ491" s="60" t="s">
        <v>1461</v>
      </c>
      <c r="AT491" t="str">
        <f>IF(SpaceTypesTable[[#This Row],[Service Water Heating Peak Flow Rate (gal/h)]]=0,"",SpaceTypesTable[[#This Row],[Service Water Heating Peak Flow Rate (gal/h)]]/SpaceTypesTable[[#This Row],[Service Water Heating Area (ft^2)]])</f>
        <v/>
      </c>
      <c r="AX491" s="60"/>
      <c r="BD491" t="str">
        <f t="shared" si="50"/>
        <v/>
      </c>
    </row>
    <row r="492" spans="1:56">
      <c r="A492" t="s">
        <v>1557</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3587</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3596</v>
      </c>
      <c r="AB492" s="60" t="s">
        <v>3575</v>
      </c>
      <c r="AC492">
        <v>4.4600000000000001E-2</v>
      </c>
      <c r="AE492" s="60" t="s">
        <v>3685</v>
      </c>
      <c r="AG492" t="s">
        <v>440</v>
      </c>
      <c r="AH492" t="s">
        <v>440</v>
      </c>
      <c r="AI492" t="s">
        <v>440</v>
      </c>
      <c r="AK492">
        <v>0.28999999999999998</v>
      </c>
      <c r="AL492">
        <v>0</v>
      </c>
      <c r="AM492">
        <v>0.5</v>
      </c>
      <c r="AN492">
        <v>0</v>
      </c>
      <c r="AO492" s="60" t="s">
        <v>3586</v>
      </c>
      <c r="AP492" s="60" t="s">
        <v>3678</v>
      </c>
      <c r="AQ492" s="60" t="s">
        <v>3599</v>
      </c>
      <c r="AT492" t="str">
        <f>IF(SpaceTypesTable[[#This Row],[Service Water Heating Peak Flow Rate (gal/h)]]=0,"",SpaceTypesTable[[#This Row],[Service Water Heating Peak Flow Rate (gal/h)]]/SpaceTypesTable[[#This Row],[Service Water Heating Area (ft^2)]])</f>
        <v/>
      </c>
      <c r="AX492" s="60"/>
      <c r="BD492" t="str">
        <f t="shared" si="50"/>
        <v/>
      </c>
    </row>
    <row r="493" spans="1:56">
      <c r="A493" t="s">
        <v>5213</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3587</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3596</v>
      </c>
      <c r="AB493" s="60" t="s">
        <v>3575</v>
      </c>
      <c r="AC493">
        <v>5.9499999999999997E-2</v>
      </c>
      <c r="AE493" s="60" t="s">
        <v>3685</v>
      </c>
      <c r="AG493" t="s">
        <v>440</v>
      </c>
      <c r="AH493" t="s">
        <v>440</v>
      </c>
      <c r="AI493" t="s">
        <v>440</v>
      </c>
      <c r="AK493">
        <v>0.40000000000000008</v>
      </c>
      <c r="AL493">
        <v>0</v>
      </c>
      <c r="AM493">
        <v>0.5</v>
      </c>
      <c r="AN493">
        <v>0</v>
      </c>
      <c r="AO493" s="60" t="s">
        <v>3586</v>
      </c>
      <c r="AP493" s="60" t="s">
        <v>3678</v>
      </c>
      <c r="AQ493" s="60" t="s">
        <v>3599</v>
      </c>
      <c r="AT493" t="str">
        <f>IF(SpaceTypesTable[[#This Row],[Service Water Heating Peak Flow Rate (gal/h)]]=0,"",SpaceTypesTable[[#This Row],[Service Water Heating Peak Flow Rate (gal/h)]]/SpaceTypesTable[[#This Row],[Service Water Heating Area (ft^2)]])</f>
        <v/>
      </c>
      <c r="AX493" s="60"/>
      <c r="BD493" t="str">
        <f t="shared" si="50"/>
        <v/>
      </c>
    </row>
    <row r="494" spans="1:56">
      <c r="A494" t="s">
        <v>1618</v>
      </c>
      <c r="B494" t="s">
        <v>259</v>
      </c>
      <c r="C494" t="s">
        <v>262</v>
      </c>
      <c r="D494" t="s">
        <v>310</v>
      </c>
      <c r="E494" t="s">
        <v>457</v>
      </c>
      <c r="F494" t="s">
        <v>1600</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3587</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3596</v>
      </c>
      <c r="AB494" t="s">
        <v>3575</v>
      </c>
      <c r="AC494">
        <v>4.4600000000000001E-2</v>
      </c>
      <c r="AE494" t="s">
        <v>3685</v>
      </c>
      <c r="AG494" t="s">
        <v>440</v>
      </c>
      <c r="AH494" t="s">
        <v>440</v>
      </c>
      <c r="AI494" t="s">
        <v>440</v>
      </c>
      <c r="AK494">
        <v>0.28999999999999998</v>
      </c>
      <c r="AL494">
        <v>0</v>
      </c>
      <c r="AM494">
        <v>0.5</v>
      </c>
      <c r="AN494">
        <v>0</v>
      </c>
      <c r="AO494" t="s">
        <v>3586</v>
      </c>
      <c r="AP494" t="s">
        <v>3678</v>
      </c>
      <c r="AQ494" t="s">
        <v>3599</v>
      </c>
      <c r="AT494" t="s">
        <v>440</v>
      </c>
      <c r="BD494" t="s">
        <v>440</v>
      </c>
    </row>
    <row r="495" spans="1:56">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D495" s="60">
        <v>0.22320000000000001</v>
      </c>
      <c r="AE495" s="60" t="s">
        <v>1422</v>
      </c>
      <c r="AG495" t="s">
        <v>440</v>
      </c>
      <c r="AH495" t="s">
        <v>440</v>
      </c>
      <c r="AI495" t="s">
        <v>440</v>
      </c>
      <c r="AK495">
        <v>1.1000000000000001</v>
      </c>
      <c r="AL495">
        <v>0</v>
      </c>
      <c r="AM495">
        <v>0.5</v>
      </c>
      <c r="AN495">
        <v>0</v>
      </c>
      <c r="AO495" s="60" t="s">
        <v>1351</v>
      </c>
      <c r="AP495" s="60" t="s">
        <v>1447</v>
      </c>
      <c r="AQ495" s="60" t="s">
        <v>1461</v>
      </c>
      <c r="AT495" t="str">
        <f>IF(SpaceTypesTable[[#This Row],[Service Water Heating Peak Flow Rate (gal/h)]]=0,"",SpaceTypesTable[[#This Row],[Service Water Heating Peak Flow Rate (gal/h)]]/SpaceTypesTable[[#This Row],[Service Water Heating Area (ft^2)]])</f>
        <v/>
      </c>
      <c r="AX495" s="60"/>
      <c r="BD495" t="str">
        <f t="shared" ref="BD495:BD500" si="51">IF(ISBLANK(BC495),"",BC495/(AZ495/AY495))</f>
        <v/>
      </c>
    </row>
    <row r="496" spans="1:56">
      <c r="A496" t="s">
        <v>1556</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E496" t="s">
        <v>1422</v>
      </c>
      <c r="AG496" t="s">
        <v>440</v>
      </c>
      <c r="AH496" t="s">
        <v>440</v>
      </c>
      <c r="AI496" t="s">
        <v>440</v>
      </c>
      <c r="AK496">
        <v>0.80000000000000016</v>
      </c>
      <c r="AL496">
        <v>0</v>
      </c>
      <c r="AM496">
        <v>0.5</v>
      </c>
      <c r="AN496">
        <v>0</v>
      </c>
      <c r="AO496" t="s">
        <v>1351</v>
      </c>
      <c r="AP496" t="s">
        <v>1447</v>
      </c>
      <c r="AQ496" t="s">
        <v>1461</v>
      </c>
      <c r="AT496" t="str">
        <f>IF(SpaceTypesTable[[#This Row],[Service Water Heating Peak Flow Rate (gal/h)]]=0,"",SpaceTypesTable[[#This Row],[Service Water Heating Peak Flow Rate (gal/h)]]/SpaceTypesTable[[#This Row],[Service Water Heating Area (ft^2)]])</f>
        <v/>
      </c>
      <c r="BD496" t="str">
        <f t="shared" si="51"/>
        <v/>
      </c>
    </row>
    <row r="497" spans="1:56">
      <c r="A497" t="s">
        <v>1556</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E497" t="s">
        <v>1422</v>
      </c>
      <c r="AG497" t="s">
        <v>440</v>
      </c>
      <c r="AH497" t="s">
        <v>440</v>
      </c>
      <c r="AI497" t="s">
        <v>440</v>
      </c>
      <c r="AK497">
        <v>0.80000000000000016</v>
      </c>
      <c r="AL497">
        <v>0</v>
      </c>
      <c r="AM497">
        <v>0.5</v>
      </c>
      <c r="AN497">
        <v>0</v>
      </c>
      <c r="AO497" t="s">
        <v>1351</v>
      </c>
      <c r="AP497" t="s">
        <v>1447</v>
      </c>
      <c r="AQ497" t="s">
        <v>1461</v>
      </c>
      <c r="AT497" t="str">
        <f>IF(SpaceTypesTable[[#This Row],[Service Water Heating Peak Flow Rate (gal/h)]]=0,"",SpaceTypesTable[[#This Row],[Service Water Heating Peak Flow Rate (gal/h)]]/SpaceTypesTable[[#This Row],[Service Water Heating Area (ft^2)]])</f>
        <v/>
      </c>
      <c r="BD497" t="str">
        <f t="shared" si="51"/>
        <v/>
      </c>
    </row>
    <row r="498" spans="1:56">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D498" s="60">
        <v>0.22320000000000001</v>
      </c>
      <c r="AE498" t="s">
        <v>1422</v>
      </c>
      <c r="AG498" t="s">
        <v>440</v>
      </c>
      <c r="AH498" t="s">
        <v>440</v>
      </c>
      <c r="AI498" t="s">
        <v>440</v>
      </c>
      <c r="AK498">
        <v>1.1000000000000001</v>
      </c>
      <c r="AL498">
        <v>0</v>
      </c>
      <c r="AM498">
        <v>0.5</v>
      </c>
      <c r="AN498">
        <v>0</v>
      </c>
      <c r="AO498" t="s">
        <v>1351</v>
      </c>
      <c r="AP498" t="s">
        <v>1447</v>
      </c>
      <c r="AQ498" t="s">
        <v>1461</v>
      </c>
      <c r="AT498" t="str">
        <f>IF(SpaceTypesTable[[#This Row],[Service Water Heating Peak Flow Rate (gal/h)]]=0,"",SpaceTypesTable[[#This Row],[Service Water Heating Peak Flow Rate (gal/h)]]/SpaceTypesTable[[#This Row],[Service Water Heating Area (ft^2)]])</f>
        <v/>
      </c>
      <c r="BD498" t="str">
        <f t="shared" si="51"/>
        <v/>
      </c>
    </row>
    <row r="499" spans="1:56">
      <c r="A499" t="s">
        <v>5213</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3588</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3596</v>
      </c>
      <c r="AB499" s="60" t="s">
        <v>3575</v>
      </c>
      <c r="AC499">
        <v>5.9499999999999997E-2</v>
      </c>
      <c r="AE499" s="60" t="s">
        <v>3685</v>
      </c>
      <c r="AG499" t="s">
        <v>440</v>
      </c>
      <c r="AH499" t="s">
        <v>440</v>
      </c>
      <c r="AI499" t="s">
        <v>440</v>
      </c>
      <c r="AK499">
        <v>1.1000000000000001</v>
      </c>
      <c r="AL499">
        <v>0</v>
      </c>
      <c r="AM499">
        <v>0.5</v>
      </c>
      <c r="AN499">
        <v>0</v>
      </c>
      <c r="AO499" s="60" t="s">
        <v>3586</v>
      </c>
      <c r="AP499" s="60" t="s">
        <v>3678</v>
      </c>
      <c r="AQ499" s="60" t="s">
        <v>3599</v>
      </c>
      <c r="AT499" t="str">
        <f>IF(SpaceTypesTable[[#This Row],[Service Water Heating Peak Flow Rate (gal/h)]]=0,"",SpaceTypesTable[[#This Row],[Service Water Heating Peak Flow Rate (gal/h)]]/SpaceTypesTable[[#This Row],[Service Water Heating Area (ft^2)]])</f>
        <v/>
      </c>
      <c r="AX499" s="60"/>
      <c r="BD499" t="str">
        <f t="shared" si="51"/>
        <v/>
      </c>
    </row>
    <row r="500" spans="1:56">
      <c r="A500" t="s">
        <v>1557</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3588</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3596</v>
      </c>
      <c r="AB500" s="60" t="s">
        <v>3575</v>
      </c>
      <c r="AC500">
        <v>4.4600000000000001E-2</v>
      </c>
      <c r="AE500" s="60" t="s">
        <v>3685</v>
      </c>
      <c r="AG500" t="s">
        <v>440</v>
      </c>
      <c r="AH500" t="s">
        <v>440</v>
      </c>
      <c r="AI500" t="s">
        <v>440</v>
      </c>
      <c r="AK500">
        <v>0.80000000000000016</v>
      </c>
      <c r="AL500">
        <v>0</v>
      </c>
      <c r="AM500">
        <v>0.5</v>
      </c>
      <c r="AN500">
        <v>0</v>
      </c>
      <c r="AO500" s="60" t="s">
        <v>3586</v>
      </c>
      <c r="AP500" s="60" t="s">
        <v>3678</v>
      </c>
      <c r="AQ500" s="60" t="s">
        <v>3599</v>
      </c>
      <c r="AT500" t="str">
        <f>IF(SpaceTypesTable[[#This Row],[Service Water Heating Peak Flow Rate (gal/h)]]=0,"",SpaceTypesTable[[#This Row],[Service Water Heating Peak Flow Rate (gal/h)]]/SpaceTypesTable[[#This Row],[Service Water Heating Area (ft^2)]])</f>
        <v/>
      </c>
      <c r="AX500" s="60"/>
      <c r="BD500" t="str">
        <f t="shared" si="51"/>
        <v/>
      </c>
    </row>
    <row r="501" spans="1:56">
      <c r="A501" t="s">
        <v>1618</v>
      </c>
      <c r="B501" t="s">
        <v>259</v>
      </c>
      <c r="C501" t="s">
        <v>262</v>
      </c>
      <c r="D501" t="s">
        <v>308</v>
      </c>
      <c r="E501" t="s">
        <v>464</v>
      </c>
      <c r="F501" t="s">
        <v>1600</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3588</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3596</v>
      </c>
      <c r="AB501" t="s">
        <v>3575</v>
      </c>
      <c r="AC501">
        <v>4.4600000000000001E-2</v>
      </c>
      <c r="AE501" t="s">
        <v>3685</v>
      </c>
      <c r="AG501" t="s">
        <v>440</v>
      </c>
      <c r="AH501" t="s">
        <v>440</v>
      </c>
      <c r="AI501" t="s">
        <v>440</v>
      </c>
      <c r="AK501">
        <v>0.80000000000000016</v>
      </c>
      <c r="AL501">
        <v>0</v>
      </c>
      <c r="AM501">
        <v>0.5</v>
      </c>
      <c r="AN501">
        <v>0</v>
      </c>
      <c r="AO501" t="s">
        <v>3586</v>
      </c>
      <c r="AP501" t="s">
        <v>3678</v>
      </c>
      <c r="AQ501" t="s">
        <v>3599</v>
      </c>
      <c r="AT501" t="s">
        <v>440</v>
      </c>
      <c r="BD501" t="s">
        <v>440</v>
      </c>
    </row>
    <row r="502" spans="1:56">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D502" s="60">
        <v>0.22320000000000001</v>
      </c>
      <c r="AE502" s="60" t="s">
        <v>1422</v>
      </c>
      <c r="AG502" t="s">
        <v>440</v>
      </c>
      <c r="AH502" t="s">
        <v>440</v>
      </c>
      <c r="AI502" t="s">
        <v>440</v>
      </c>
      <c r="AK502">
        <v>5</v>
      </c>
      <c r="AL502">
        <v>0</v>
      </c>
      <c r="AM502">
        <v>0.3</v>
      </c>
      <c r="AN502">
        <v>0.7</v>
      </c>
      <c r="AO502" s="60" t="s">
        <v>1351</v>
      </c>
      <c r="AP502" s="60" t="s">
        <v>1447</v>
      </c>
      <c r="AQ502" s="60" t="s">
        <v>1461</v>
      </c>
      <c r="AT502" t="str">
        <f>IF(SpaceTypesTable[[#This Row],[Service Water Heating Peak Flow Rate (gal/h)]]=0,"",SpaceTypesTable[[#This Row],[Service Water Heating Peak Flow Rate (gal/h)]]/SpaceTypesTable[[#This Row],[Service Water Heating Area (ft^2)]])</f>
        <v/>
      </c>
      <c r="AX502" s="60"/>
      <c r="BD502" t="str">
        <f t="shared" ref="BD502:BD507" si="52">IF(ISBLANK(BC502),"",BC502/(AZ502/AY502))</f>
        <v/>
      </c>
    </row>
    <row r="503" spans="1:56">
      <c r="A503" t="s">
        <v>1556</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E503" t="s">
        <v>1422</v>
      </c>
      <c r="AG503" t="s">
        <v>440</v>
      </c>
      <c r="AH503" t="s">
        <v>440</v>
      </c>
      <c r="AI503" t="s">
        <v>440</v>
      </c>
      <c r="AK503">
        <v>3.64</v>
      </c>
      <c r="AL503">
        <v>0</v>
      </c>
      <c r="AM503">
        <v>0.3</v>
      </c>
      <c r="AN503">
        <v>0.7</v>
      </c>
      <c r="AO503" t="s">
        <v>1351</v>
      </c>
      <c r="AP503" t="s">
        <v>1447</v>
      </c>
      <c r="AQ503" t="s">
        <v>1461</v>
      </c>
      <c r="AT503" t="str">
        <f>IF(SpaceTypesTable[[#This Row],[Service Water Heating Peak Flow Rate (gal/h)]]=0,"",SpaceTypesTable[[#This Row],[Service Water Heating Peak Flow Rate (gal/h)]]/SpaceTypesTable[[#This Row],[Service Water Heating Area (ft^2)]])</f>
        <v/>
      </c>
      <c r="BD503" t="str">
        <f t="shared" si="52"/>
        <v/>
      </c>
    </row>
    <row r="504" spans="1:56">
      <c r="A504" t="s">
        <v>1556</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E504" t="s">
        <v>1422</v>
      </c>
      <c r="AG504" t="s">
        <v>440</v>
      </c>
      <c r="AH504" t="s">
        <v>440</v>
      </c>
      <c r="AI504" t="s">
        <v>440</v>
      </c>
      <c r="AK504">
        <v>3.64</v>
      </c>
      <c r="AL504">
        <v>0</v>
      </c>
      <c r="AM504">
        <v>0.3</v>
      </c>
      <c r="AN504">
        <v>0.7</v>
      </c>
      <c r="AO504" t="s">
        <v>1351</v>
      </c>
      <c r="AP504" t="s">
        <v>1447</v>
      </c>
      <c r="AQ504" t="s">
        <v>1461</v>
      </c>
      <c r="AT504" t="str">
        <f>IF(SpaceTypesTable[[#This Row],[Service Water Heating Peak Flow Rate (gal/h)]]=0,"",SpaceTypesTable[[#This Row],[Service Water Heating Peak Flow Rate (gal/h)]]/SpaceTypesTable[[#This Row],[Service Water Heating Area (ft^2)]])</f>
        <v/>
      </c>
      <c r="BD504" t="str">
        <f t="shared" si="52"/>
        <v/>
      </c>
    </row>
    <row r="505" spans="1:56">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D505" s="60">
        <v>0.22320000000000001</v>
      </c>
      <c r="AE505" t="s">
        <v>1422</v>
      </c>
      <c r="AG505" t="s">
        <v>440</v>
      </c>
      <c r="AH505" t="s">
        <v>440</v>
      </c>
      <c r="AI505" t="s">
        <v>440</v>
      </c>
      <c r="AK505">
        <v>5</v>
      </c>
      <c r="AL505">
        <v>0</v>
      </c>
      <c r="AM505">
        <v>0.3</v>
      </c>
      <c r="AN505">
        <v>0.7</v>
      </c>
      <c r="AO505" t="s">
        <v>1351</v>
      </c>
      <c r="AP505" t="s">
        <v>1447</v>
      </c>
      <c r="AQ505" t="s">
        <v>1461</v>
      </c>
      <c r="AT505" t="str">
        <f>IF(SpaceTypesTable[[#This Row],[Service Water Heating Peak Flow Rate (gal/h)]]=0,"",SpaceTypesTable[[#This Row],[Service Water Heating Peak Flow Rate (gal/h)]]/SpaceTypesTable[[#This Row],[Service Water Heating Area (ft^2)]])</f>
        <v/>
      </c>
      <c r="BD505" t="str">
        <f t="shared" si="52"/>
        <v/>
      </c>
    </row>
    <row r="506" spans="1:56">
      <c r="A506" t="s">
        <v>5213</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3592</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3596</v>
      </c>
      <c r="AB506" s="60" t="s">
        <v>3575</v>
      </c>
      <c r="AC506">
        <v>5.9499999999999997E-2</v>
      </c>
      <c r="AE506" s="60" t="s">
        <v>3685</v>
      </c>
      <c r="AG506" t="s">
        <v>440</v>
      </c>
      <c r="AH506" t="s">
        <v>440</v>
      </c>
      <c r="AI506" t="s">
        <v>440</v>
      </c>
      <c r="AK506">
        <v>5</v>
      </c>
      <c r="AL506">
        <v>0</v>
      </c>
      <c r="AM506">
        <v>0.3</v>
      </c>
      <c r="AN506">
        <v>0.7</v>
      </c>
      <c r="AO506" s="60" t="s">
        <v>3586</v>
      </c>
      <c r="AP506" s="60" t="s">
        <v>3678</v>
      </c>
      <c r="AQ506" s="60" t="s">
        <v>3599</v>
      </c>
      <c r="AT506" t="str">
        <f>IF(SpaceTypesTable[[#This Row],[Service Water Heating Peak Flow Rate (gal/h)]]=0,"",SpaceTypesTable[[#This Row],[Service Water Heating Peak Flow Rate (gal/h)]]/SpaceTypesTable[[#This Row],[Service Water Heating Area (ft^2)]])</f>
        <v/>
      </c>
      <c r="AX506" s="60"/>
      <c r="BD506" t="str">
        <f t="shared" si="52"/>
        <v/>
      </c>
    </row>
    <row r="507" spans="1:56">
      <c r="A507" t="s">
        <v>1557</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3592</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3596</v>
      </c>
      <c r="AB507" s="60" t="s">
        <v>3575</v>
      </c>
      <c r="AC507">
        <v>4.4600000000000001E-2</v>
      </c>
      <c r="AE507" s="60" t="s">
        <v>3685</v>
      </c>
      <c r="AG507" t="s">
        <v>440</v>
      </c>
      <c r="AH507" t="s">
        <v>440</v>
      </c>
      <c r="AI507" t="s">
        <v>440</v>
      </c>
      <c r="AK507">
        <v>3.64</v>
      </c>
      <c r="AL507">
        <v>0</v>
      </c>
      <c r="AM507">
        <v>0.3</v>
      </c>
      <c r="AN507">
        <v>0.7</v>
      </c>
      <c r="AO507" s="60" t="s">
        <v>3586</v>
      </c>
      <c r="AP507" s="60" t="s">
        <v>3678</v>
      </c>
      <c r="AQ507" s="60" t="s">
        <v>3599</v>
      </c>
      <c r="AT507" t="str">
        <f>IF(SpaceTypesTable[[#This Row],[Service Water Heating Peak Flow Rate (gal/h)]]=0,"",SpaceTypesTable[[#This Row],[Service Water Heating Peak Flow Rate (gal/h)]]/SpaceTypesTable[[#This Row],[Service Water Heating Area (ft^2)]])</f>
        <v/>
      </c>
      <c r="AX507" s="60"/>
      <c r="BD507" t="str">
        <f t="shared" si="52"/>
        <v/>
      </c>
    </row>
    <row r="508" spans="1:56">
      <c r="A508" t="s">
        <v>1618</v>
      </c>
      <c r="B508" t="s">
        <v>259</v>
      </c>
      <c r="C508" t="s">
        <v>262</v>
      </c>
      <c r="D508" t="s">
        <v>313</v>
      </c>
      <c r="E508" t="s">
        <v>468</v>
      </c>
      <c r="F508" t="s">
        <v>1600</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3592</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3596</v>
      </c>
      <c r="AB508" t="s">
        <v>3575</v>
      </c>
      <c r="AC508">
        <v>4.4600000000000001E-2</v>
      </c>
      <c r="AE508" t="s">
        <v>3685</v>
      </c>
      <c r="AG508" t="s">
        <v>440</v>
      </c>
      <c r="AH508" t="s">
        <v>440</v>
      </c>
      <c r="AI508" t="s">
        <v>440</v>
      </c>
      <c r="AK508">
        <v>3.64</v>
      </c>
      <c r="AL508">
        <v>0</v>
      </c>
      <c r="AM508">
        <v>0.3</v>
      </c>
      <c r="AN508">
        <v>0.7</v>
      </c>
      <c r="AO508" t="s">
        <v>3586</v>
      </c>
      <c r="AP508" t="s">
        <v>3678</v>
      </c>
      <c r="AQ508" t="s">
        <v>3599</v>
      </c>
      <c r="AT508" t="s">
        <v>440</v>
      </c>
      <c r="BD508" t="s">
        <v>440</v>
      </c>
    </row>
    <row r="509" spans="1:56">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D509" s="60">
        <v>0.22320000000000001</v>
      </c>
      <c r="AE509" s="60" t="s">
        <v>1422</v>
      </c>
      <c r="AG509" t="s">
        <v>440</v>
      </c>
      <c r="AH509" t="s">
        <v>440</v>
      </c>
      <c r="AI509" t="s">
        <v>440</v>
      </c>
      <c r="AK509">
        <v>1.1000000000000001</v>
      </c>
      <c r="AL509">
        <v>0</v>
      </c>
      <c r="AM509">
        <v>0.5</v>
      </c>
      <c r="AN509">
        <v>0</v>
      </c>
      <c r="AO509" s="60" t="s">
        <v>1351</v>
      </c>
      <c r="AP509" s="60" t="s">
        <v>1447</v>
      </c>
      <c r="AQ509" s="60" t="s">
        <v>1461</v>
      </c>
      <c r="AT509" t="str">
        <f>IF(SpaceTypesTable[[#This Row],[Service Water Heating Peak Flow Rate (gal/h)]]=0,"",SpaceTypesTable[[#This Row],[Service Water Heating Peak Flow Rate (gal/h)]]/SpaceTypesTable[[#This Row],[Service Water Heating Area (ft^2)]])</f>
        <v/>
      </c>
      <c r="AX509" s="60"/>
      <c r="BD509" t="str">
        <f t="shared" ref="BD509:BD514" si="53">IF(ISBLANK(BC509),"",BC509/(AZ509/AY509))</f>
        <v/>
      </c>
    </row>
    <row r="510" spans="1:56">
      <c r="A510" t="s">
        <v>1556</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E510" t="s">
        <v>1422</v>
      </c>
      <c r="AG510" t="s">
        <v>440</v>
      </c>
      <c r="AH510" t="s">
        <v>440</v>
      </c>
      <c r="AI510" t="s">
        <v>440</v>
      </c>
      <c r="AK510">
        <v>0.80000000000000016</v>
      </c>
      <c r="AL510">
        <v>0</v>
      </c>
      <c r="AM510">
        <v>0.5</v>
      </c>
      <c r="AN510">
        <v>0</v>
      </c>
      <c r="AO510" t="s">
        <v>1351</v>
      </c>
      <c r="AP510" t="s">
        <v>1447</v>
      </c>
      <c r="AQ510" t="s">
        <v>1461</v>
      </c>
      <c r="AT510" t="str">
        <f>IF(SpaceTypesTable[[#This Row],[Service Water Heating Peak Flow Rate (gal/h)]]=0,"",SpaceTypesTable[[#This Row],[Service Water Heating Peak Flow Rate (gal/h)]]/SpaceTypesTable[[#This Row],[Service Water Heating Area (ft^2)]])</f>
        <v/>
      </c>
      <c r="BD510" t="str">
        <f t="shared" si="53"/>
        <v/>
      </c>
    </row>
    <row r="511" spans="1:56">
      <c r="A511" s="60" t="s">
        <v>1556</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E511" t="s">
        <v>1422</v>
      </c>
      <c r="AG511" t="s">
        <v>440</v>
      </c>
      <c r="AH511" t="s">
        <v>440</v>
      </c>
      <c r="AI511" t="s">
        <v>440</v>
      </c>
      <c r="AK511">
        <v>0.80000000000000016</v>
      </c>
      <c r="AL511">
        <v>0</v>
      </c>
      <c r="AM511">
        <v>0.5</v>
      </c>
      <c r="AN511">
        <v>0</v>
      </c>
      <c r="AO511" t="s">
        <v>1351</v>
      </c>
      <c r="AP511" t="s">
        <v>1447</v>
      </c>
      <c r="AQ511" t="s">
        <v>1461</v>
      </c>
      <c r="AT511" t="str">
        <f>IF(SpaceTypesTable[[#This Row],[Service Water Heating Peak Flow Rate (gal/h)]]=0,"",SpaceTypesTable[[#This Row],[Service Water Heating Peak Flow Rate (gal/h)]]/SpaceTypesTable[[#This Row],[Service Water Heating Area (ft^2)]])</f>
        <v/>
      </c>
      <c r="BD511" t="str">
        <f t="shared" si="53"/>
        <v/>
      </c>
    </row>
    <row r="512" spans="1:56">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D512" s="60">
        <v>0.22320000000000001</v>
      </c>
      <c r="AE512" t="s">
        <v>1422</v>
      </c>
      <c r="AG512" t="s">
        <v>440</v>
      </c>
      <c r="AH512" t="s">
        <v>440</v>
      </c>
      <c r="AI512" t="s">
        <v>440</v>
      </c>
      <c r="AK512">
        <v>1.1000000000000001</v>
      </c>
      <c r="AL512">
        <v>0</v>
      </c>
      <c r="AM512">
        <v>0.5</v>
      </c>
      <c r="AN512">
        <v>0</v>
      </c>
      <c r="AO512" t="s">
        <v>1351</v>
      </c>
      <c r="AP512" t="s">
        <v>1447</v>
      </c>
      <c r="AQ512" t="s">
        <v>1461</v>
      </c>
      <c r="AT512" t="str">
        <f>IF(SpaceTypesTable[[#This Row],[Service Water Heating Peak Flow Rate (gal/h)]]=0,"",SpaceTypesTable[[#This Row],[Service Water Heating Peak Flow Rate (gal/h)]]/SpaceTypesTable[[#This Row],[Service Water Heating Area (ft^2)]])</f>
        <v/>
      </c>
      <c r="BD512" t="str">
        <f t="shared" si="53"/>
        <v/>
      </c>
    </row>
    <row r="513" spans="1:57">
      <c r="A513" s="60" t="s">
        <v>1557</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3591</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3596</v>
      </c>
      <c r="AB513" s="60" t="s">
        <v>3575</v>
      </c>
      <c r="AC513">
        <v>4.4600000000000001E-2</v>
      </c>
      <c r="AE513" s="60" t="s">
        <v>3685</v>
      </c>
      <c r="AG513" t="s">
        <v>440</v>
      </c>
      <c r="AH513" t="s">
        <v>440</v>
      </c>
      <c r="AI513" t="s">
        <v>440</v>
      </c>
      <c r="AK513">
        <v>0.80000000000000016</v>
      </c>
      <c r="AL513">
        <v>0</v>
      </c>
      <c r="AM513">
        <v>0.5</v>
      </c>
      <c r="AN513">
        <v>0</v>
      </c>
      <c r="AO513" s="60" t="s">
        <v>3586</v>
      </c>
      <c r="AP513" s="60" t="s">
        <v>3678</v>
      </c>
      <c r="AQ513" s="60" t="s">
        <v>3599</v>
      </c>
      <c r="AT513" t="str">
        <f>IF(SpaceTypesTable[[#This Row],[Service Water Heating Peak Flow Rate (gal/h)]]=0,"",SpaceTypesTable[[#This Row],[Service Water Heating Peak Flow Rate (gal/h)]]/SpaceTypesTable[[#This Row],[Service Water Heating Area (ft^2)]])</f>
        <v/>
      </c>
      <c r="AX513" s="60"/>
      <c r="BD513" t="str">
        <f t="shared" si="53"/>
        <v/>
      </c>
    </row>
    <row r="514" spans="1:57">
      <c r="A514" s="60" t="s">
        <v>5213</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3591</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3596</v>
      </c>
      <c r="AB514" t="s">
        <v>3575</v>
      </c>
      <c r="AC514">
        <v>5.9499999999999997E-2</v>
      </c>
      <c r="AE514" t="s">
        <v>3685</v>
      </c>
      <c r="AG514" t="s">
        <v>440</v>
      </c>
      <c r="AH514" t="s">
        <v>440</v>
      </c>
      <c r="AI514" t="s">
        <v>440</v>
      </c>
      <c r="AK514">
        <v>1.1000000000000001</v>
      </c>
      <c r="AL514">
        <v>0</v>
      </c>
      <c r="AM514">
        <v>0.5</v>
      </c>
      <c r="AN514">
        <v>0</v>
      </c>
      <c r="AO514" t="s">
        <v>3586</v>
      </c>
      <c r="AP514" t="s">
        <v>3678</v>
      </c>
      <c r="AQ514" t="s">
        <v>3599</v>
      </c>
      <c r="AT514" t="str">
        <f>IF(SpaceTypesTable[[#This Row],[Service Water Heating Peak Flow Rate (gal/h)]]=0,"",SpaceTypesTable[[#This Row],[Service Water Heating Peak Flow Rate (gal/h)]]/SpaceTypesTable[[#This Row],[Service Water Heating Area (ft^2)]])</f>
        <v/>
      </c>
      <c r="BD514" t="str">
        <f t="shared" si="53"/>
        <v/>
      </c>
    </row>
    <row r="515" spans="1:57">
      <c r="A515" t="s">
        <v>1618</v>
      </c>
      <c r="B515" t="s">
        <v>259</v>
      </c>
      <c r="C515" t="s">
        <v>262</v>
      </c>
      <c r="D515" t="s">
        <v>285</v>
      </c>
      <c r="E515" t="s">
        <v>464</v>
      </c>
      <c r="F515" t="s">
        <v>1600</v>
      </c>
      <c r="G515" t="s">
        <v>1827</v>
      </c>
      <c r="H515" t="s">
        <v>1828</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3591</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3596</v>
      </c>
      <c r="AB515" s="60" t="s">
        <v>3575</v>
      </c>
      <c r="AC515">
        <v>4.4600000000000001E-2</v>
      </c>
      <c r="AE515" s="60" t="s">
        <v>3685</v>
      </c>
      <c r="AG515" t="s">
        <v>440</v>
      </c>
      <c r="AH515" t="s">
        <v>440</v>
      </c>
      <c r="AI515" t="s">
        <v>440</v>
      </c>
      <c r="AK515">
        <v>0.80000000000000016</v>
      </c>
      <c r="AL515">
        <v>0</v>
      </c>
      <c r="AM515">
        <v>0.5</v>
      </c>
      <c r="AN515">
        <v>0</v>
      </c>
      <c r="AO515" s="60" t="s">
        <v>3586</v>
      </c>
      <c r="AP515" s="60" t="s">
        <v>3678</v>
      </c>
      <c r="AQ515" s="60" t="s">
        <v>3599</v>
      </c>
      <c r="AT515" t="s">
        <v>440</v>
      </c>
      <c r="AX515" s="60"/>
      <c r="BD515" t="s">
        <v>440</v>
      </c>
    </row>
    <row r="516" spans="1:57">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D516" s="60">
        <v>0.22320000000000001</v>
      </c>
      <c r="AE516" t="s">
        <v>1422</v>
      </c>
      <c r="AG516" t="s">
        <v>440</v>
      </c>
      <c r="AH516" t="s">
        <v>440</v>
      </c>
      <c r="AI516" t="s">
        <v>440</v>
      </c>
      <c r="AK516">
        <v>1</v>
      </c>
      <c r="AL516">
        <v>0</v>
      </c>
      <c r="AM516">
        <v>0.5</v>
      </c>
      <c r="AN516">
        <v>0</v>
      </c>
      <c r="AO516" t="s">
        <v>1351</v>
      </c>
      <c r="AP516" t="s">
        <v>1447</v>
      </c>
      <c r="AQ516" t="s">
        <v>1461</v>
      </c>
      <c r="AT516" t="str">
        <f>IF(SpaceTypesTable[[#This Row],[Service Water Heating Peak Flow Rate (gal/h)]]=0,"",SpaceTypesTable[[#This Row],[Service Water Heating Peak Flow Rate (gal/h)]]/SpaceTypesTable[[#This Row],[Service Water Heating Area (ft^2)]])</f>
        <v/>
      </c>
      <c r="BD516" t="str">
        <f t="shared" ref="BD516:BD521" si="54">IF(ISBLANK(BC516),"",BC516/(AZ516/AY516))</f>
        <v/>
      </c>
    </row>
    <row r="517" spans="1:57">
      <c r="A517" t="s">
        <v>1556</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E517" t="s">
        <v>1422</v>
      </c>
      <c r="AG517" t="s">
        <v>440</v>
      </c>
      <c r="AH517" t="s">
        <v>440</v>
      </c>
      <c r="AI517" t="s">
        <v>440</v>
      </c>
      <c r="AK517">
        <v>0.73</v>
      </c>
      <c r="AL517">
        <v>0</v>
      </c>
      <c r="AM517">
        <v>0.5</v>
      </c>
      <c r="AN517">
        <v>0</v>
      </c>
      <c r="AO517" t="s">
        <v>1351</v>
      </c>
      <c r="AP517" t="s">
        <v>1447</v>
      </c>
      <c r="AQ517" t="s">
        <v>1461</v>
      </c>
      <c r="AT517" t="str">
        <f>IF(SpaceTypesTable[[#This Row],[Service Water Heating Peak Flow Rate (gal/h)]]=0,"",SpaceTypesTable[[#This Row],[Service Water Heating Peak Flow Rate (gal/h)]]/SpaceTypesTable[[#This Row],[Service Water Heating Area (ft^2)]])</f>
        <v/>
      </c>
      <c r="BD517" t="str">
        <f t="shared" si="54"/>
        <v/>
      </c>
    </row>
    <row r="518" spans="1:57">
      <c r="A518" t="s">
        <v>1556</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E518" t="s">
        <v>1422</v>
      </c>
      <c r="AG518" t="s">
        <v>440</v>
      </c>
      <c r="AH518" t="s">
        <v>440</v>
      </c>
      <c r="AI518" t="s">
        <v>440</v>
      </c>
      <c r="AK518">
        <v>0.73</v>
      </c>
      <c r="AL518">
        <v>0</v>
      </c>
      <c r="AM518">
        <v>0.5</v>
      </c>
      <c r="AN518">
        <v>0</v>
      </c>
      <c r="AO518" t="s">
        <v>1351</v>
      </c>
      <c r="AP518" t="s">
        <v>1447</v>
      </c>
      <c r="AQ518" t="s">
        <v>1461</v>
      </c>
      <c r="AT518" t="str">
        <f>IF(SpaceTypesTable[[#This Row],[Service Water Heating Peak Flow Rate (gal/h)]]=0,"",SpaceTypesTable[[#This Row],[Service Water Heating Peak Flow Rate (gal/h)]]/SpaceTypesTable[[#This Row],[Service Water Heating Area (ft^2)]])</f>
        <v/>
      </c>
      <c r="BD518" t="str">
        <f t="shared" si="54"/>
        <v/>
      </c>
    </row>
    <row r="519" spans="1:57">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D519" s="60">
        <v>0.22320000000000001</v>
      </c>
      <c r="AE519" s="60" t="s">
        <v>1422</v>
      </c>
      <c r="AG519" t="s">
        <v>440</v>
      </c>
      <c r="AH519" t="s">
        <v>440</v>
      </c>
      <c r="AI519" t="s">
        <v>440</v>
      </c>
      <c r="AK519">
        <v>1</v>
      </c>
      <c r="AL519">
        <v>0</v>
      </c>
      <c r="AM519">
        <v>0.5</v>
      </c>
      <c r="AN519">
        <v>0</v>
      </c>
      <c r="AO519" s="60" t="s">
        <v>1351</v>
      </c>
      <c r="AP519" s="60" t="s">
        <v>1447</v>
      </c>
      <c r="AQ519" s="60" t="s">
        <v>1461</v>
      </c>
      <c r="AT519" t="str">
        <f>IF(SpaceTypesTable[[#This Row],[Service Water Heating Peak Flow Rate (gal/h)]]=0,"",SpaceTypesTable[[#This Row],[Service Water Heating Peak Flow Rate (gal/h)]]/SpaceTypesTable[[#This Row],[Service Water Heating Area (ft^2)]])</f>
        <v/>
      </c>
      <c r="BD519" t="str">
        <f t="shared" si="54"/>
        <v/>
      </c>
      <c r="BE519" s="60"/>
    </row>
    <row r="520" spans="1:57">
      <c r="A520" t="s">
        <v>1557</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3591</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3596</v>
      </c>
      <c r="AB520" s="60" t="s">
        <v>3575</v>
      </c>
      <c r="AC520">
        <v>4.4600000000000001E-2</v>
      </c>
      <c r="AE520" s="60" t="s">
        <v>3685</v>
      </c>
      <c r="AG520" t="s">
        <v>440</v>
      </c>
      <c r="AH520" t="s">
        <v>440</v>
      </c>
      <c r="AI520" t="s">
        <v>440</v>
      </c>
      <c r="AK520">
        <v>0.73</v>
      </c>
      <c r="AL520">
        <v>0</v>
      </c>
      <c r="AM520">
        <v>0.5</v>
      </c>
      <c r="AN520">
        <v>0</v>
      </c>
      <c r="AO520" s="60" t="s">
        <v>3586</v>
      </c>
      <c r="AP520" s="60" t="s">
        <v>3678</v>
      </c>
      <c r="AQ520" s="60" t="s">
        <v>3599</v>
      </c>
      <c r="AT520" t="str">
        <f>IF(SpaceTypesTable[[#This Row],[Service Water Heating Peak Flow Rate (gal/h)]]=0,"",SpaceTypesTable[[#This Row],[Service Water Heating Peak Flow Rate (gal/h)]]/SpaceTypesTable[[#This Row],[Service Water Heating Area (ft^2)]])</f>
        <v/>
      </c>
      <c r="BD520" t="str">
        <f t="shared" si="54"/>
        <v/>
      </c>
      <c r="BE520" s="60"/>
    </row>
    <row r="521" spans="1:57">
      <c r="A521" t="s">
        <v>5213</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3591</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3596</v>
      </c>
      <c r="AB521" t="s">
        <v>3575</v>
      </c>
      <c r="AC521">
        <v>5.9499999999999997E-2</v>
      </c>
      <c r="AE521" t="s">
        <v>3685</v>
      </c>
      <c r="AG521" t="s">
        <v>440</v>
      </c>
      <c r="AH521" t="s">
        <v>440</v>
      </c>
      <c r="AI521" t="s">
        <v>440</v>
      </c>
      <c r="AK521">
        <v>1</v>
      </c>
      <c r="AL521">
        <v>0</v>
      </c>
      <c r="AM521">
        <v>0.5</v>
      </c>
      <c r="AN521">
        <v>0</v>
      </c>
      <c r="AO521" t="s">
        <v>3586</v>
      </c>
      <c r="AP521" t="s">
        <v>3678</v>
      </c>
      <c r="AQ521" t="s">
        <v>3599</v>
      </c>
      <c r="AT521" t="str">
        <f>IF(SpaceTypesTable[[#This Row],[Service Water Heating Peak Flow Rate (gal/h)]]=0,"",SpaceTypesTable[[#This Row],[Service Water Heating Peak Flow Rate (gal/h)]]/SpaceTypesTable[[#This Row],[Service Water Heating Area (ft^2)]])</f>
        <v/>
      </c>
      <c r="BD521" t="str">
        <f t="shared" si="54"/>
        <v/>
      </c>
    </row>
    <row r="522" spans="1:57">
      <c r="A522" s="60" t="s">
        <v>1618</v>
      </c>
      <c r="B522" s="60" t="s">
        <v>259</v>
      </c>
      <c r="C522" s="60" t="s">
        <v>262</v>
      </c>
      <c r="D522" s="60" t="s">
        <v>274</v>
      </c>
      <c r="E522" t="s">
        <v>465</v>
      </c>
      <c r="F522" t="s">
        <v>1600</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3591</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3596</v>
      </c>
      <c r="AB522" s="60" t="s">
        <v>3575</v>
      </c>
      <c r="AC522">
        <v>4.4600000000000001E-2</v>
      </c>
      <c r="AE522" s="60" t="s">
        <v>3685</v>
      </c>
      <c r="AG522" t="s">
        <v>440</v>
      </c>
      <c r="AH522" t="s">
        <v>440</v>
      </c>
      <c r="AI522" t="s">
        <v>440</v>
      </c>
      <c r="AK522">
        <v>0.73</v>
      </c>
      <c r="AL522">
        <v>0</v>
      </c>
      <c r="AM522">
        <v>0.5</v>
      </c>
      <c r="AN522">
        <v>0</v>
      </c>
      <c r="AO522" s="60" t="s">
        <v>3586</v>
      </c>
      <c r="AP522" s="60" t="s">
        <v>3678</v>
      </c>
      <c r="AQ522" s="60" t="s">
        <v>3599</v>
      </c>
      <c r="AT522" t="s">
        <v>440</v>
      </c>
      <c r="BD522" t="s">
        <v>440</v>
      </c>
      <c r="BE522" s="60"/>
    </row>
    <row r="523" spans="1:57">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D523" s="60">
        <v>0.22320000000000001</v>
      </c>
      <c r="AE523" t="s">
        <v>1422</v>
      </c>
      <c r="AG523" t="s">
        <v>440</v>
      </c>
      <c r="AH523" t="s">
        <v>440</v>
      </c>
      <c r="AI523" t="s">
        <v>440</v>
      </c>
      <c r="AK523">
        <v>2</v>
      </c>
      <c r="AL523">
        <v>0</v>
      </c>
      <c r="AM523">
        <v>0.5</v>
      </c>
      <c r="AN523">
        <v>0</v>
      </c>
      <c r="AO523" t="s">
        <v>1351</v>
      </c>
      <c r="AP523" t="s">
        <v>1447</v>
      </c>
      <c r="AQ523" t="s">
        <v>1461</v>
      </c>
      <c r="AT523" t="str">
        <f>IF(SpaceTypesTable[[#This Row],[Service Water Heating Peak Flow Rate (gal/h)]]=0,"",SpaceTypesTable[[#This Row],[Service Water Heating Peak Flow Rate (gal/h)]]/SpaceTypesTable[[#This Row],[Service Water Heating Area (ft^2)]])</f>
        <v/>
      </c>
      <c r="BD523" t="str">
        <f t="shared" ref="BD523:BD528" si="55">IF(ISBLANK(BC523),"",BC523/(AZ523/AY523))</f>
        <v/>
      </c>
    </row>
    <row r="524" spans="1:57">
      <c r="A524" t="s">
        <v>1556</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E524" t="s">
        <v>1422</v>
      </c>
      <c r="AG524" t="s">
        <v>440</v>
      </c>
      <c r="AH524" t="s">
        <v>440</v>
      </c>
      <c r="AI524" t="s">
        <v>440</v>
      </c>
      <c r="AK524">
        <v>1.46</v>
      </c>
      <c r="AL524">
        <v>0</v>
      </c>
      <c r="AM524">
        <v>0.5</v>
      </c>
      <c r="AN524">
        <v>0</v>
      </c>
      <c r="AO524" t="s">
        <v>1351</v>
      </c>
      <c r="AP524" t="s">
        <v>1447</v>
      </c>
      <c r="AQ524" t="s">
        <v>1461</v>
      </c>
      <c r="AT524" t="str">
        <f>IF(SpaceTypesTable[[#This Row],[Service Water Heating Peak Flow Rate (gal/h)]]=0,"",SpaceTypesTable[[#This Row],[Service Water Heating Peak Flow Rate (gal/h)]]/SpaceTypesTable[[#This Row],[Service Water Heating Area (ft^2)]])</f>
        <v/>
      </c>
      <c r="BD524" t="str">
        <f t="shared" si="55"/>
        <v/>
      </c>
    </row>
    <row r="525" spans="1:57">
      <c r="A525" s="60" t="s">
        <v>1556</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E525" t="s">
        <v>1422</v>
      </c>
      <c r="AG525" t="s">
        <v>440</v>
      </c>
      <c r="AH525" t="s">
        <v>440</v>
      </c>
      <c r="AI525" t="s">
        <v>440</v>
      </c>
      <c r="AK525">
        <v>1.46</v>
      </c>
      <c r="AL525">
        <v>0</v>
      </c>
      <c r="AM525">
        <v>0.5</v>
      </c>
      <c r="AN525">
        <v>0</v>
      </c>
      <c r="AO525" t="s">
        <v>1351</v>
      </c>
      <c r="AP525" t="s">
        <v>1447</v>
      </c>
      <c r="AQ525" t="s">
        <v>1461</v>
      </c>
      <c r="AT525" t="str">
        <f>IF(SpaceTypesTable[[#This Row],[Service Water Heating Peak Flow Rate (gal/h)]]=0,"",SpaceTypesTable[[#This Row],[Service Water Heating Peak Flow Rate (gal/h)]]/SpaceTypesTable[[#This Row],[Service Water Heating Area (ft^2)]])</f>
        <v/>
      </c>
      <c r="BD525" t="str">
        <f t="shared" si="55"/>
        <v/>
      </c>
    </row>
    <row r="526" spans="1:57">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D526" s="60">
        <v>0.22320000000000001</v>
      </c>
      <c r="AE526" s="60" t="s">
        <v>1422</v>
      </c>
      <c r="AG526" t="s">
        <v>440</v>
      </c>
      <c r="AH526" t="s">
        <v>440</v>
      </c>
      <c r="AI526" t="s">
        <v>440</v>
      </c>
      <c r="AK526">
        <v>2</v>
      </c>
      <c r="AL526">
        <v>0</v>
      </c>
      <c r="AM526">
        <v>0.5</v>
      </c>
      <c r="AN526">
        <v>0</v>
      </c>
      <c r="AO526" s="60" t="s">
        <v>1351</v>
      </c>
      <c r="AP526" s="60" t="s">
        <v>1447</v>
      </c>
      <c r="AQ526" s="60" t="s">
        <v>1461</v>
      </c>
      <c r="AT526" t="str">
        <f>IF(SpaceTypesTable[[#This Row],[Service Water Heating Peak Flow Rate (gal/h)]]=0,"",SpaceTypesTable[[#This Row],[Service Water Heating Peak Flow Rate (gal/h)]]/SpaceTypesTable[[#This Row],[Service Water Heating Area (ft^2)]])</f>
        <v/>
      </c>
      <c r="BD526" t="str">
        <f t="shared" si="55"/>
        <v/>
      </c>
    </row>
    <row r="527" spans="1:57">
      <c r="A527" s="60" t="s">
        <v>5213</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3591</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3596</v>
      </c>
      <c r="AB527" t="s">
        <v>3575</v>
      </c>
      <c r="AC527">
        <v>5.9499999999999997E-2</v>
      </c>
      <c r="AE527" t="s">
        <v>3685</v>
      </c>
      <c r="AG527" t="s">
        <v>440</v>
      </c>
      <c r="AH527" t="s">
        <v>440</v>
      </c>
      <c r="AI527" t="s">
        <v>440</v>
      </c>
      <c r="AK527">
        <v>2</v>
      </c>
      <c r="AL527">
        <v>0</v>
      </c>
      <c r="AM527">
        <v>0.5</v>
      </c>
      <c r="AN527">
        <v>0</v>
      </c>
      <c r="AO527" t="s">
        <v>3586</v>
      </c>
      <c r="AP527" t="s">
        <v>3678</v>
      </c>
      <c r="AQ527" t="s">
        <v>3599</v>
      </c>
      <c r="AT527" t="str">
        <f>IF(SpaceTypesTable[[#This Row],[Service Water Heating Peak Flow Rate (gal/h)]]=0,"",SpaceTypesTable[[#This Row],[Service Water Heating Peak Flow Rate (gal/h)]]/SpaceTypesTable[[#This Row],[Service Water Heating Area (ft^2)]])</f>
        <v/>
      </c>
      <c r="BD527" t="str">
        <f t="shared" si="55"/>
        <v/>
      </c>
    </row>
    <row r="528" spans="1:57">
      <c r="A528" t="s">
        <v>1557</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3591</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3596</v>
      </c>
      <c r="AB528" s="60" t="s">
        <v>3575</v>
      </c>
      <c r="AC528">
        <v>4.4600000000000001E-2</v>
      </c>
      <c r="AE528" s="60" t="s">
        <v>3685</v>
      </c>
      <c r="AG528" t="s">
        <v>440</v>
      </c>
      <c r="AH528" t="s">
        <v>440</v>
      </c>
      <c r="AI528" t="s">
        <v>440</v>
      </c>
      <c r="AK528">
        <v>1.46</v>
      </c>
      <c r="AL528">
        <v>0</v>
      </c>
      <c r="AM528">
        <v>0.5</v>
      </c>
      <c r="AN528">
        <v>0</v>
      </c>
      <c r="AO528" s="60" t="s">
        <v>3586</v>
      </c>
      <c r="AP528" s="60" t="s">
        <v>3678</v>
      </c>
      <c r="AQ528" s="60" t="s">
        <v>3599</v>
      </c>
      <c r="AT528" t="str">
        <f>IF(SpaceTypesTable[[#This Row],[Service Water Heating Peak Flow Rate (gal/h)]]=0,"",SpaceTypesTable[[#This Row],[Service Water Heating Peak Flow Rate (gal/h)]]/SpaceTypesTable[[#This Row],[Service Water Heating Area (ft^2)]])</f>
        <v/>
      </c>
      <c r="BD528" t="str">
        <f t="shared" si="55"/>
        <v/>
      </c>
    </row>
    <row r="529" spans="1:57">
      <c r="A529" s="60" t="s">
        <v>1618</v>
      </c>
      <c r="B529" s="60" t="s">
        <v>259</v>
      </c>
      <c r="C529" s="60" t="s">
        <v>262</v>
      </c>
      <c r="D529" s="60" t="s">
        <v>291</v>
      </c>
      <c r="E529" t="s">
        <v>461</v>
      </c>
      <c r="F529" t="s">
        <v>1600</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3591</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3596</v>
      </c>
      <c r="AB529" t="s">
        <v>3575</v>
      </c>
      <c r="AC529">
        <v>4.4600000000000001E-2</v>
      </c>
      <c r="AE529" t="s">
        <v>3685</v>
      </c>
      <c r="AG529" t="s">
        <v>440</v>
      </c>
      <c r="AH529" t="s">
        <v>440</v>
      </c>
      <c r="AI529" t="s">
        <v>440</v>
      </c>
      <c r="AK529">
        <v>1.46</v>
      </c>
      <c r="AL529">
        <v>0</v>
      </c>
      <c r="AM529">
        <v>0.5</v>
      </c>
      <c r="AN529">
        <v>0</v>
      </c>
      <c r="AO529" t="s">
        <v>3586</v>
      </c>
      <c r="AP529" t="s">
        <v>3678</v>
      </c>
      <c r="AQ529" t="s">
        <v>3599</v>
      </c>
      <c r="AT529" t="s">
        <v>440</v>
      </c>
      <c r="BD529" t="s">
        <v>440</v>
      </c>
    </row>
    <row r="530" spans="1:57">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21.2</v>
      </c>
      <c r="Y530">
        <f>VLOOKUP(SpaceTypesTable[[#This Row],[Lookup]],VentilationStandardsTable[],7,FALSE)</f>
        <v>0</v>
      </c>
      <c r="Z530">
        <v>92.94</v>
      </c>
      <c r="AA530" t="s">
        <v>1397</v>
      </c>
      <c r="AB530" t="s">
        <v>1404</v>
      </c>
      <c r="AD530" s="60">
        <v>0.22320000000000001</v>
      </c>
      <c r="AE530" t="s">
        <v>1422</v>
      </c>
      <c r="AG530" t="s">
        <v>440</v>
      </c>
      <c r="AH530" t="s">
        <v>440</v>
      </c>
      <c r="AI530" t="s">
        <v>440</v>
      </c>
      <c r="AK530">
        <v>1</v>
      </c>
      <c r="AL530">
        <v>0</v>
      </c>
      <c r="AM530">
        <v>0.5</v>
      </c>
      <c r="AN530">
        <v>0</v>
      </c>
      <c r="AO530" t="s">
        <v>1351</v>
      </c>
      <c r="AP530" t="s">
        <v>1447</v>
      </c>
      <c r="AQ530" t="s">
        <v>1461</v>
      </c>
      <c r="AT530" t="str">
        <f>IF(SpaceTypesTable[[#This Row],[Service Water Heating Peak Flow Rate (gal/h)]]=0,"",SpaceTypesTable[[#This Row],[Service Water Heating Peak Flow Rate (gal/h)]]/SpaceTypesTable[[#This Row],[Service Water Heating Area (ft^2)]])</f>
        <v/>
      </c>
      <c r="BD530" t="str">
        <f t="shared" ref="BD530:BD535" si="56">IF(ISBLANK(BC530),"",BC530/(AZ530/AY530))</f>
        <v/>
      </c>
    </row>
    <row r="531" spans="1:57">
      <c r="A531" t="s">
        <v>1556</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21.2</v>
      </c>
      <c r="Y531">
        <f>VLOOKUP(SpaceTypesTable[[#This Row],[Lookup]],VentilationStandardsTable[],7,FALSE)</f>
        <v>0</v>
      </c>
      <c r="Z531">
        <v>92.94</v>
      </c>
      <c r="AA531" t="s">
        <v>1397</v>
      </c>
      <c r="AB531" t="s">
        <v>1404</v>
      </c>
      <c r="AC531">
        <v>5.9499999999999997E-2</v>
      </c>
      <c r="AE531" t="s">
        <v>1422</v>
      </c>
      <c r="AG531" t="s">
        <v>440</v>
      </c>
      <c r="AH531" t="s">
        <v>440</v>
      </c>
      <c r="AI531" t="s">
        <v>440</v>
      </c>
      <c r="AK531">
        <v>0.73</v>
      </c>
      <c r="AL531">
        <v>0</v>
      </c>
      <c r="AM531">
        <v>0.5</v>
      </c>
      <c r="AN531">
        <v>0</v>
      </c>
      <c r="AO531" t="s">
        <v>1351</v>
      </c>
      <c r="AP531" t="s">
        <v>1447</v>
      </c>
      <c r="AQ531" t="s">
        <v>1461</v>
      </c>
      <c r="AT531" t="str">
        <f>IF(SpaceTypesTable[[#This Row],[Service Water Heating Peak Flow Rate (gal/h)]]=0,"",SpaceTypesTable[[#This Row],[Service Water Heating Peak Flow Rate (gal/h)]]/SpaceTypesTable[[#This Row],[Service Water Heating Area (ft^2)]])</f>
        <v/>
      </c>
      <c r="BD531" t="str">
        <f t="shared" si="56"/>
        <v/>
      </c>
    </row>
    <row r="532" spans="1:57">
      <c r="A532" s="60" t="s">
        <v>1556</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21.2</v>
      </c>
      <c r="Y532">
        <f>VLOOKUP(SpaceTypesTable[[#This Row],[Lookup]],VentilationStandardsTable[],7,FALSE)</f>
        <v>0</v>
      </c>
      <c r="Z532">
        <v>92.94</v>
      </c>
      <c r="AA532" s="60" t="s">
        <v>1397</v>
      </c>
      <c r="AB532" s="60" t="s">
        <v>1404</v>
      </c>
      <c r="AC532">
        <v>4.4600000000000001E-2</v>
      </c>
      <c r="AE532" s="60" t="s">
        <v>1422</v>
      </c>
      <c r="AG532" t="s">
        <v>440</v>
      </c>
      <c r="AH532" t="s">
        <v>440</v>
      </c>
      <c r="AI532" t="s">
        <v>440</v>
      </c>
      <c r="AK532">
        <v>0.73</v>
      </c>
      <c r="AL532">
        <v>0</v>
      </c>
      <c r="AM532">
        <v>0.5</v>
      </c>
      <c r="AN532">
        <v>0</v>
      </c>
      <c r="AO532" s="60" t="s">
        <v>1351</v>
      </c>
      <c r="AP532" s="60" t="s">
        <v>1447</v>
      </c>
      <c r="AQ532" s="60" t="s">
        <v>1461</v>
      </c>
      <c r="AT532" t="str">
        <f>IF(SpaceTypesTable[[#This Row],[Service Water Heating Peak Flow Rate (gal/h)]]=0,"",SpaceTypesTable[[#This Row],[Service Water Heating Peak Flow Rate (gal/h)]]/SpaceTypesTable[[#This Row],[Service Water Heating Area (ft^2)]])</f>
        <v/>
      </c>
      <c r="BD532" t="str">
        <f t="shared" si="56"/>
        <v/>
      </c>
    </row>
    <row r="533" spans="1:57">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21.2</v>
      </c>
      <c r="Y533">
        <f>VLOOKUP(SpaceTypesTable[[#This Row],[Lookup]],VentilationStandardsTable[],7,FALSE)</f>
        <v>0</v>
      </c>
      <c r="Z533">
        <v>92.94</v>
      </c>
      <c r="AA533" s="60" t="s">
        <v>1397</v>
      </c>
      <c r="AB533" s="60" t="s">
        <v>1404</v>
      </c>
      <c r="AD533" s="60">
        <v>0.22320000000000001</v>
      </c>
      <c r="AE533" s="60" t="s">
        <v>1422</v>
      </c>
      <c r="AG533" t="s">
        <v>440</v>
      </c>
      <c r="AH533" t="s">
        <v>440</v>
      </c>
      <c r="AI533" t="s">
        <v>440</v>
      </c>
      <c r="AK533">
        <v>1</v>
      </c>
      <c r="AL533">
        <v>0</v>
      </c>
      <c r="AM533">
        <v>0.5</v>
      </c>
      <c r="AN533">
        <v>0</v>
      </c>
      <c r="AO533" s="60" t="s">
        <v>1351</v>
      </c>
      <c r="AP533" s="60" t="s">
        <v>1447</v>
      </c>
      <c r="AQ533" s="60" t="s">
        <v>1461</v>
      </c>
      <c r="AT533" t="str">
        <f>IF(SpaceTypesTable[[#This Row],[Service Water Heating Peak Flow Rate (gal/h)]]=0,"",SpaceTypesTable[[#This Row],[Service Water Heating Peak Flow Rate (gal/h)]]/SpaceTypesTable[[#This Row],[Service Water Heating Area (ft^2)]])</f>
        <v/>
      </c>
      <c r="BD533" t="str">
        <f t="shared" si="56"/>
        <v/>
      </c>
      <c r="BE533" s="60"/>
    </row>
    <row r="534" spans="1:57">
      <c r="A534" s="60" t="s">
        <v>1557</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3591</v>
      </c>
      <c r="S534" t="s">
        <v>109</v>
      </c>
      <c r="T534" t="s">
        <v>18</v>
      </c>
      <c r="U534" t="s">
        <v>1576</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3596</v>
      </c>
      <c r="AB534" s="60" t="s">
        <v>3575</v>
      </c>
      <c r="AC534">
        <v>4.4600000000000001E-2</v>
      </c>
      <c r="AE534" s="60" t="s">
        <v>3685</v>
      </c>
      <c r="AG534" t="s">
        <v>440</v>
      </c>
      <c r="AH534" t="s">
        <v>440</v>
      </c>
      <c r="AI534" t="s">
        <v>440</v>
      </c>
      <c r="AK534">
        <v>0.73</v>
      </c>
      <c r="AL534">
        <v>0</v>
      </c>
      <c r="AM534">
        <v>0.5</v>
      </c>
      <c r="AN534">
        <v>0</v>
      </c>
      <c r="AO534" s="60" t="s">
        <v>3586</v>
      </c>
      <c r="AP534" s="60" t="s">
        <v>3678</v>
      </c>
      <c r="AQ534" s="60" t="s">
        <v>3599</v>
      </c>
      <c r="AT534" t="str">
        <f>IF(SpaceTypesTable[[#This Row],[Service Water Heating Peak Flow Rate (gal/h)]]=0,"",SpaceTypesTable[[#This Row],[Service Water Heating Peak Flow Rate (gal/h)]]/SpaceTypesTable[[#This Row],[Service Water Heating Area (ft^2)]])</f>
        <v/>
      </c>
      <c r="BD534" t="str">
        <f t="shared" si="56"/>
        <v/>
      </c>
      <c r="BE534" s="60"/>
    </row>
    <row r="535" spans="1:57">
      <c r="A535" s="60" t="s">
        <v>5213</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3591</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21.2</v>
      </c>
      <c r="Y535">
        <f>VLOOKUP(SpaceTypesTable[[#This Row],[Lookup]],VentilationStandardsTable[],7,FALSE)</f>
        <v>0</v>
      </c>
      <c r="Z535">
        <v>92.94</v>
      </c>
      <c r="AA535" s="60" t="s">
        <v>3596</v>
      </c>
      <c r="AB535" s="60" t="s">
        <v>3575</v>
      </c>
      <c r="AC535">
        <v>5.9499999999999997E-2</v>
      </c>
      <c r="AE535" s="60" t="s">
        <v>3685</v>
      </c>
      <c r="AG535" t="s">
        <v>440</v>
      </c>
      <c r="AH535" t="s">
        <v>440</v>
      </c>
      <c r="AI535" t="s">
        <v>440</v>
      </c>
      <c r="AK535">
        <v>1</v>
      </c>
      <c r="AL535">
        <v>0</v>
      </c>
      <c r="AM535">
        <v>0.5</v>
      </c>
      <c r="AN535">
        <v>0</v>
      </c>
      <c r="AO535" s="60" t="s">
        <v>3586</v>
      </c>
      <c r="AP535" s="60" t="s">
        <v>3678</v>
      </c>
      <c r="AQ535" s="60" t="s">
        <v>3599</v>
      </c>
      <c r="AT535" t="str">
        <f>IF(SpaceTypesTable[[#This Row],[Service Water Heating Peak Flow Rate (gal/h)]]=0,"",SpaceTypesTable[[#This Row],[Service Water Heating Peak Flow Rate (gal/h)]]/SpaceTypesTable[[#This Row],[Service Water Heating Area (ft^2)]])</f>
        <v/>
      </c>
      <c r="BD535" t="str">
        <f t="shared" si="56"/>
        <v/>
      </c>
      <c r="BE535" s="60"/>
    </row>
    <row r="536" spans="1:57">
      <c r="A536" s="60" t="s">
        <v>1618</v>
      </c>
      <c r="B536" s="60" t="s">
        <v>259</v>
      </c>
      <c r="C536" s="60" t="s">
        <v>262</v>
      </c>
      <c r="D536" s="60" t="s">
        <v>289</v>
      </c>
      <c r="E536" t="s">
        <v>455</v>
      </c>
      <c r="F536" t="s">
        <v>1600</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3591</v>
      </c>
      <c r="S536" t="s">
        <v>110</v>
      </c>
      <c r="T536" t="s">
        <v>18</v>
      </c>
      <c r="U536" t="s">
        <v>1576</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3596</v>
      </c>
      <c r="AB536" t="s">
        <v>3575</v>
      </c>
      <c r="AC536">
        <v>4.4600000000000001E-2</v>
      </c>
      <c r="AE536" t="s">
        <v>3685</v>
      </c>
      <c r="AG536" t="s">
        <v>440</v>
      </c>
      <c r="AH536" t="s">
        <v>440</v>
      </c>
      <c r="AI536" t="s">
        <v>440</v>
      </c>
      <c r="AK536">
        <v>0.73</v>
      </c>
      <c r="AL536">
        <v>0</v>
      </c>
      <c r="AM536">
        <v>0.5</v>
      </c>
      <c r="AN536">
        <v>0</v>
      </c>
      <c r="AO536" t="s">
        <v>3586</v>
      </c>
      <c r="AP536" t="s">
        <v>3678</v>
      </c>
      <c r="AQ536" t="s">
        <v>3599</v>
      </c>
      <c r="AT536" t="s">
        <v>440</v>
      </c>
      <c r="BD536" t="s">
        <v>440</v>
      </c>
    </row>
    <row r="537" spans="1:57">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D537" s="60">
        <v>0.22320000000000001</v>
      </c>
      <c r="AE537" s="60" t="s">
        <v>1422</v>
      </c>
      <c r="AG537" t="s">
        <v>440</v>
      </c>
      <c r="AH537" t="s">
        <v>440</v>
      </c>
      <c r="AI537" t="s">
        <v>440</v>
      </c>
      <c r="AK537">
        <v>9.9999999999999992E-2</v>
      </c>
      <c r="AL537">
        <v>0</v>
      </c>
      <c r="AM537">
        <v>0.5</v>
      </c>
      <c r="AN537">
        <v>0</v>
      </c>
      <c r="AO537" s="60" t="s">
        <v>1351</v>
      </c>
      <c r="AP537" s="60" t="s">
        <v>1447</v>
      </c>
      <c r="AQ537" s="60" t="s">
        <v>1461</v>
      </c>
      <c r="AT537" t="str">
        <f>IF(SpaceTypesTable[[#This Row],[Service Water Heating Peak Flow Rate (gal/h)]]=0,"",SpaceTypesTable[[#This Row],[Service Water Heating Peak Flow Rate (gal/h)]]/SpaceTypesTable[[#This Row],[Service Water Heating Area (ft^2)]])</f>
        <v/>
      </c>
      <c r="AX537" s="60"/>
      <c r="BD537" t="str">
        <f t="shared" ref="BD537:BD542" si="57">IF(ISBLANK(BC537),"",BC537/(AZ537/AY537))</f>
        <v/>
      </c>
    </row>
    <row r="538" spans="1:57">
      <c r="A538" t="s">
        <v>1556</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E538" t="s">
        <v>1422</v>
      </c>
      <c r="AG538" t="s">
        <v>440</v>
      </c>
      <c r="AH538" t="s">
        <v>440</v>
      </c>
      <c r="AI538" t="s">
        <v>440</v>
      </c>
      <c r="AK538">
        <v>7.0000000000000048E-2</v>
      </c>
      <c r="AL538">
        <v>0</v>
      </c>
      <c r="AM538">
        <v>0.5</v>
      </c>
      <c r="AN538">
        <v>0</v>
      </c>
      <c r="AO538" t="s">
        <v>1351</v>
      </c>
      <c r="AP538" t="s">
        <v>1447</v>
      </c>
      <c r="AQ538" t="s">
        <v>1461</v>
      </c>
      <c r="AT538" t="str">
        <f>IF(SpaceTypesTable[[#This Row],[Service Water Heating Peak Flow Rate (gal/h)]]=0,"",SpaceTypesTable[[#This Row],[Service Water Heating Peak Flow Rate (gal/h)]]/SpaceTypesTable[[#This Row],[Service Water Heating Area (ft^2)]])</f>
        <v/>
      </c>
      <c r="BD538" t="str">
        <f t="shared" si="57"/>
        <v/>
      </c>
    </row>
    <row r="539" spans="1:57">
      <c r="A539" s="60" t="s">
        <v>1556</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E539" t="s">
        <v>1422</v>
      </c>
      <c r="AG539" t="s">
        <v>440</v>
      </c>
      <c r="AH539" t="s">
        <v>440</v>
      </c>
      <c r="AI539" t="s">
        <v>440</v>
      </c>
      <c r="AK539">
        <v>7.0000000000000048E-2</v>
      </c>
      <c r="AL539">
        <v>0</v>
      </c>
      <c r="AM539">
        <v>0.5</v>
      </c>
      <c r="AN539">
        <v>0</v>
      </c>
      <c r="AO539" t="s">
        <v>1351</v>
      </c>
      <c r="AP539" t="s">
        <v>1447</v>
      </c>
      <c r="AQ539" t="s">
        <v>1461</v>
      </c>
      <c r="AT539" t="str">
        <f>IF(SpaceTypesTable[[#This Row],[Service Water Heating Peak Flow Rate (gal/h)]]=0,"",SpaceTypesTable[[#This Row],[Service Water Heating Peak Flow Rate (gal/h)]]/SpaceTypesTable[[#This Row],[Service Water Heating Area (ft^2)]])</f>
        <v/>
      </c>
      <c r="BD539" t="str">
        <f t="shared" si="57"/>
        <v/>
      </c>
    </row>
    <row r="540" spans="1:57">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D540" s="60">
        <v>0.22320000000000001</v>
      </c>
      <c r="AE540" t="s">
        <v>1422</v>
      </c>
      <c r="AG540" t="s">
        <v>440</v>
      </c>
      <c r="AH540" t="s">
        <v>440</v>
      </c>
      <c r="AI540" t="s">
        <v>440</v>
      </c>
      <c r="AK540">
        <v>9.9999999999999992E-2</v>
      </c>
      <c r="AL540">
        <v>0</v>
      </c>
      <c r="AM540">
        <v>0.5</v>
      </c>
      <c r="AN540">
        <v>0</v>
      </c>
      <c r="AO540" t="s">
        <v>1351</v>
      </c>
      <c r="AP540" t="s">
        <v>1447</v>
      </c>
      <c r="AQ540" t="s">
        <v>1461</v>
      </c>
      <c r="AT540" t="str">
        <f>IF(SpaceTypesTable[[#This Row],[Service Water Heating Peak Flow Rate (gal/h)]]=0,"",SpaceTypesTable[[#This Row],[Service Water Heating Peak Flow Rate (gal/h)]]/SpaceTypesTable[[#This Row],[Service Water Heating Area (ft^2)]])</f>
        <v/>
      </c>
      <c r="BD540" t="str">
        <f t="shared" si="57"/>
        <v/>
      </c>
    </row>
    <row r="541" spans="1:57">
      <c r="A541" s="60" t="s">
        <v>5213</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3591</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3596</v>
      </c>
      <c r="AB541" s="60" t="s">
        <v>3575</v>
      </c>
      <c r="AC541">
        <v>5.9499999999999997E-2</v>
      </c>
      <c r="AE541" s="60" t="s">
        <v>3685</v>
      </c>
      <c r="AG541" t="s">
        <v>440</v>
      </c>
      <c r="AH541" t="s">
        <v>440</v>
      </c>
      <c r="AI541" t="s">
        <v>440</v>
      </c>
      <c r="AK541">
        <v>9.9999999999999992E-2</v>
      </c>
      <c r="AL541">
        <v>0</v>
      </c>
      <c r="AM541">
        <v>0.5</v>
      </c>
      <c r="AN541">
        <v>0</v>
      </c>
      <c r="AO541" s="60" t="s">
        <v>3586</v>
      </c>
      <c r="AP541" s="60" t="s">
        <v>3678</v>
      </c>
      <c r="AQ541" s="60" t="s">
        <v>3599</v>
      </c>
      <c r="AT541" t="str">
        <f>IF(SpaceTypesTable[[#This Row],[Service Water Heating Peak Flow Rate (gal/h)]]=0,"",SpaceTypesTable[[#This Row],[Service Water Heating Peak Flow Rate (gal/h)]]/SpaceTypesTable[[#This Row],[Service Water Heating Area (ft^2)]])</f>
        <v/>
      </c>
      <c r="AX541" s="60"/>
      <c r="BD541" t="str">
        <f t="shared" si="57"/>
        <v/>
      </c>
    </row>
    <row r="542" spans="1:57">
      <c r="A542" s="60" t="s">
        <v>1557</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3591</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3596</v>
      </c>
      <c r="AB542" s="60" t="s">
        <v>3575</v>
      </c>
      <c r="AC542">
        <v>4.4600000000000001E-2</v>
      </c>
      <c r="AE542" s="60" t="s">
        <v>3685</v>
      </c>
      <c r="AG542" t="s">
        <v>440</v>
      </c>
      <c r="AH542" t="s">
        <v>440</v>
      </c>
      <c r="AI542" t="s">
        <v>440</v>
      </c>
      <c r="AK542">
        <v>7.0000000000000048E-2</v>
      </c>
      <c r="AL542">
        <v>0</v>
      </c>
      <c r="AM542">
        <v>0.5</v>
      </c>
      <c r="AN542">
        <v>0</v>
      </c>
      <c r="AO542" s="60" t="s">
        <v>3586</v>
      </c>
      <c r="AP542" s="60" t="s">
        <v>3678</v>
      </c>
      <c r="AQ542" s="60" t="s">
        <v>3599</v>
      </c>
      <c r="AT542" t="str">
        <f>IF(SpaceTypesTable[[#This Row],[Service Water Heating Peak Flow Rate (gal/h)]]=0,"",SpaceTypesTable[[#This Row],[Service Water Heating Peak Flow Rate (gal/h)]]/SpaceTypesTable[[#This Row],[Service Water Heating Area (ft^2)]])</f>
        <v/>
      </c>
      <c r="AX542" s="60"/>
      <c r="BD542" t="str">
        <f t="shared" si="57"/>
        <v/>
      </c>
    </row>
    <row r="543" spans="1:57">
      <c r="A543" t="s">
        <v>1618</v>
      </c>
      <c r="B543" t="s">
        <v>259</v>
      </c>
      <c r="C543" t="s">
        <v>262</v>
      </c>
      <c r="D543" t="s">
        <v>271</v>
      </c>
      <c r="E543" t="s">
        <v>461</v>
      </c>
      <c r="F543" t="s">
        <v>1600</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3591</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3596</v>
      </c>
      <c r="AB543" s="60" t="s">
        <v>3575</v>
      </c>
      <c r="AC543">
        <v>4.4600000000000001E-2</v>
      </c>
      <c r="AE543" t="s">
        <v>3685</v>
      </c>
      <c r="AG543" t="s">
        <v>440</v>
      </c>
      <c r="AH543" t="s">
        <v>440</v>
      </c>
      <c r="AI543" t="s">
        <v>440</v>
      </c>
      <c r="AK543">
        <v>7.0000000000000048E-2</v>
      </c>
      <c r="AL543">
        <v>0</v>
      </c>
      <c r="AM543">
        <v>0.5</v>
      </c>
      <c r="AN543">
        <v>0</v>
      </c>
      <c r="AO543" t="s">
        <v>3586</v>
      </c>
      <c r="AP543" s="60" t="s">
        <v>3678</v>
      </c>
      <c r="AQ543" s="60" t="s">
        <v>3599</v>
      </c>
      <c r="AT543" t="s">
        <v>440</v>
      </c>
      <c r="BD543" t="s">
        <v>440</v>
      </c>
    </row>
    <row r="544" spans="1:57">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D544" s="60">
        <v>0.22320000000000001</v>
      </c>
      <c r="AE544" t="s">
        <v>1422</v>
      </c>
      <c r="AG544" t="s">
        <v>440</v>
      </c>
      <c r="AH544" t="s">
        <v>440</v>
      </c>
      <c r="AI544" t="s">
        <v>440</v>
      </c>
      <c r="AK544">
        <v>2</v>
      </c>
      <c r="AL544">
        <v>0</v>
      </c>
      <c r="AM544">
        <v>0.5</v>
      </c>
      <c r="AN544">
        <v>0</v>
      </c>
      <c r="AO544" t="s">
        <v>1351</v>
      </c>
      <c r="AP544" t="s">
        <v>1447</v>
      </c>
      <c r="AQ544" t="s">
        <v>1461</v>
      </c>
      <c r="AR544">
        <v>1</v>
      </c>
      <c r="AS544">
        <v>108</v>
      </c>
      <c r="AT544">
        <f>IF(SpaceTypesTable[[#This Row],[Service Water Heating Peak Flow Rate (gal/h)]]=0,"",SpaceTypesTable[[#This Row],[Service Water Heating Peak Flow Rate (gal/h)]]/SpaceTypesTable[[#This Row],[Service Water Heating Area (ft^2)]])</f>
        <v>9.2592592592592587E-3</v>
      </c>
      <c r="AU544">
        <v>43.3</v>
      </c>
      <c r="AV544">
        <v>0.2</v>
      </c>
      <c r="AW544">
        <v>0.05</v>
      </c>
      <c r="AX544" t="s">
        <v>1532</v>
      </c>
      <c r="AY544">
        <v>1.3333346236599153</v>
      </c>
      <c r="AZ544">
        <v>144</v>
      </c>
      <c r="BA544">
        <v>0.31</v>
      </c>
      <c r="BB544">
        <v>1</v>
      </c>
      <c r="BC544">
        <v>54.520672421626536</v>
      </c>
      <c r="BD544">
        <f t="shared" ref="BD544:BD549" si="58">IF(ISBLANK(BC544),"",BC544/(AZ544/AY544))</f>
        <v>0.50482152947899261</v>
      </c>
      <c r="BE544" t="s">
        <v>441</v>
      </c>
    </row>
    <row r="545" spans="1:57">
      <c r="A545" t="s">
        <v>1556</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E545" s="60" t="s">
        <v>1422</v>
      </c>
      <c r="AG545" t="s">
        <v>440</v>
      </c>
      <c r="AH545" t="s">
        <v>440</v>
      </c>
      <c r="AI545" t="s">
        <v>440</v>
      </c>
      <c r="AK545">
        <v>1.46</v>
      </c>
      <c r="AL545">
        <v>0</v>
      </c>
      <c r="AM545">
        <v>0.5</v>
      </c>
      <c r="AN545">
        <v>0</v>
      </c>
      <c r="AO545" s="60" t="s">
        <v>1351</v>
      </c>
      <c r="AP545" s="60" t="s">
        <v>1447</v>
      </c>
      <c r="AQ545" s="60" t="s">
        <v>1461</v>
      </c>
      <c r="AR545">
        <v>1</v>
      </c>
      <c r="AS545">
        <v>108</v>
      </c>
      <c r="AT545">
        <f>IF(SpaceTypesTable[[#This Row],[Service Water Heating Peak Flow Rate (gal/h)]]=0,"",SpaceTypesTable[[#This Row],[Service Water Heating Peak Flow Rate (gal/h)]]/SpaceTypesTable[[#This Row],[Service Water Heating Area (ft^2)]])</f>
        <v>9.2592592592592587E-3</v>
      </c>
      <c r="AU545">
        <v>43.3</v>
      </c>
      <c r="AV545">
        <v>0.2</v>
      </c>
      <c r="AW545">
        <v>0.05</v>
      </c>
      <c r="AX545" t="s">
        <v>1532</v>
      </c>
      <c r="AY545">
        <v>1.3333346236599153</v>
      </c>
      <c r="AZ545">
        <v>144</v>
      </c>
      <c r="BA545">
        <v>0.31</v>
      </c>
      <c r="BB545">
        <v>1</v>
      </c>
      <c r="BC545">
        <v>54.520672421626536</v>
      </c>
      <c r="BD545">
        <f t="shared" si="58"/>
        <v>0.50482152947899261</v>
      </c>
      <c r="BE545" t="s">
        <v>441</v>
      </c>
    </row>
    <row r="546" spans="1:57">
      <c r="A546" t="s">
        <v>1556</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E546" t="s">
        <v>1422</v>
      </c>
      <c r="AG546" t="s">
        <v>440</v>
      </c>
      <c r="AH546" t="s">
        <v>440</v>
      </c>
      <c r="AI546" t="s">
        <v>440</v>
      </c>
      <c r="AK546">
        <v>1.46</v>
      </c>
      <c r="AL546">
        <v>0</v>
      </c>
      <c r="AM546">
        <v>0.5</v>
      </c>
      <c r="AN546">
        <v>0</v>
      </c>
      <c r="AO546" t="s">
        <v>1351</v>
      </c>
      <c r="AP546" t="s">
        <v>1447</v>
      </c>
      <c r="AQ546" t="s">
        <v>1461</v>
      </c>
      <c r="AR546">
        <v>1</v>
      </c>
      <c r="AS546">
        <v>108</v>
      </c>
      <c r="AT546">
        <f>IF(SpaceTypesTable[[#This Row],[Service Water Heating Peak Flow Rate (gal/h)]]=0,"",SpaceTypesTable[[#This Row],[Service Water Heating Peak Flow Rate (gal/h)]]/SpaceTypesTable[[#This Row],[Service Water Heating Area (ft^2)]])</f>
        <v>9.2592592592592587E-3</v>
      </c>
      <c r="AU546">
        <v>43.3</v>
      </c>
      <c r="AV546">
        <v>0.2</v>
      </c>
      <c r="AW546">
        <v>0.05</v>
      </c>
      <c r="AX546" t="s">
        <v>1532</v>
      </c>
      <c r="AY546">
        <v>1.3333346236599153</v>
      </c>
      <c r="AZ546">
        <v>144</v>
      </c>
      <c r="BA546">
        <v>0.31</v>
      </c>
      <c r="BB546">
        <v>1</v>
      </c>
      <c r="BC546">
        <v>54.520672421626536</v>
      </c>
      <c r="BD546">
        <f t="shared" si="58"/>
        <v>0.50482152947899261</v>
      </c>
      <c r="BE546" t="s">
        <v>441</v>
      </c>
    </row>
    <row r="547" spans="1:57">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D547" s="60">
        <v>0.22320000000000001</v>
      </c>
      <c r="AE547" t="s">
        <v>1422</v>
      </c>
      <c r="AG547" t="s">
        <v>440</v>
      </c>
      <c r="AH547" t="s">
        <v>440</v>
      </c>
      <c r="AI547" t="s">
        <v>440</v>
      </c>
      <c r="AK547">
        <v>2</v>
      </c>
      <c r="AL547">
        <v>0</v>
      </c>
      <c r="AM547">
        <v>0.5</v>
      </c>
      <c r="AN547">
        <v>0</v>
      </c>
      <c r="AO547" t="s">
        <v>1351</v>
      </c>
      <c r="AP547" t="s">
        <v>1447</v>
      </c>
      <c r="AQ547" t="s">
        <v>1461</v>
      </c>
      <c r="AR547">
        <v>1</v>
      </c>
      <c r="AS547">
        <v>108</v>
      </c>
      <c r="AT547">
        <f>IF(SpaceTypesTable[[#This Row],[Service Water Heating Peak Flow Rate (gal/h)]]=0,"",SpaceTypesTable[[#This Row],[Service Water Heating Peak Flow Rate (gal/h)]]/SpaceTypesTable[[#This Row],[Service Water Heating Area (ft^2)]])</f>
        <v>9.2592592592592587E-3</v>
      </c>
      <c r="AU547">
        <v>43.3</v>
      </c>
      <c r="AV547">
        <v>0.2</v>
      </c>
      <c r="AW547">
        <v>0.05</v>
      </c>
      <c r="AX547" t="s">
        <v>1532</v>
      </c>
      <c r="AY547">
        <v>1.3333346236599153</v>
      </c>
      <c r="AZ547">
        <v>144</v>
      </c>
      <c r="BA547">
        <v>0.31</v>
      </c>
      <c r="BB547">
        <v>1</v>
      </c>
      <c r="BC547">
        <v>54.520672421626536</v>
      </c>
      <c r="BD547">
        <f t="shared" si="58"/>
        <v>0.50482152947899261</v>
      </c>
      <c r="BE547" t="s">
        <v>441</v>
      </c>
    </row>
    <row r="548" spans="1:57">
      <c r="A548" t="s">
        <v>5213</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3591</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3596</v>
      </c>
      <c r="AB548" t="s">
        <v>3575</v>
      </c>
      <c r="AC548">
        <v>5.9499999999999997E-2</v>
      </c>
      <c r="AE548" t="s">
        <v>3685</v>
      </c>
      <c r="AG548" t="s">
        <v>440</v>
      </c>
      <c r="AH548" t="s">
        <v>440</v>
      </c>
      <c r="AI548" t="s">
        <v>440</v>
      </c>
      <c r="AK548">
        <v>2</v>
      </c>
      <c r="AL548">
        <v>0</v>
      </c>
      <c r="AM548">
        <v>0.5</v>
      </c>
      <c r="AN548">
        <v>0</v>
      </c>
      <c r="AO548" t="s">
        <v>3586</v>
      </c>
      <c r="AP548" t="s">
        <v>3678</v>
      </c>
      <c r="AQ548" t="s">
        <v>3599</v>
      </c>
      <c r="AR548">
        <v>1</v>
      </c>
      <c r="AS548">
        <v>108</v>
      </c>
      <c r="AT548">
        <f>IF(SpaceTypesTable[[#This Row],[Service Water Heating Peak Flow Rate (gal/h)]]=0,"",SpaceTypesTable[[#This Row],[Service Water Heating Peak Flow Rate (gal/h)]]/SpaceTypesTable[[#This Row],[Service Water Heating Area (ft^2)]])</f>
        <v>9.2592592592592587E-3</v>
      </c>
      <c r="AU548">
        <v>43.3</v>
      </c>
      <c r="AV548">
        <v>0.2</v>
      </c>
      <c r="AW548">
        <v>0.05</v>
      </c>
      <c r="AX548" t="s">
        <v>3597</v>
      </c>
      <c r="AY548">
        <v>1.3333346236599153</v>
      </c>
      <c r="AZ548">
        <v>144</v>
      </c>
      <c r="BA548">
        <v>0.31</v>
      </c>
      <c r="BB548">
        <v>1</v>
      </c>
      <c r="BC548">
        <v>54.520672421626536</v>
      </c>
      <c r="BD548">
        <f t="shared" si="58"/>
        <v>0.50482152947899261</v>
      </c>
      <c r="BE548" t="s">
        <v>3677</v>
      </c>
    </row>
    <row r="549" spans="1:57">
      <c r="A549" t="s">
        <v>1557</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3591</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3596</v>
      </c>
      <c r="AB549" s="60" t="s">
        <v>3575</v>
      </c>
      <c r="AC549">
        <v>4.4600000000000001E-2</v>
      </c>
      <c r="AE549" s="60" t="s">
        <v>3685</v>
      </c>
      <c r="AG549" t="s">
        <v>440</v>
      </c>
      <c r="AH549" t="s">
        <v>440</v>
      </c>
      <c r="AI549" t="s">
        <v>440</v>
      </c>
      <c r="AK549">
        <v>1.46</v>
      </c>
      <c r="AL549">
        <v>0</v>
      </c>
      <c r="AM549">
        <v>0.5</v>
      </c>
      <c r="AN549">
        <v>0</v>
      </c>
      <c r="AO549" s="60" t="s">
        <v>3586</v>
      </c>
      <c r="AP549" s="60" t="s">
        <v>3678</v>
      </c>
      <c r="AQ549" s="60" t="s">
        <v>3599</v>
      </c>
      <c r="AR549">
        <v>1</v>
      </c>
      <c r="AS549">
        <v>108</v>
      </c>
      <c r="AT549">
        <f>IF(SpaceTypesTable[[#This Row],[Service Water Heating Peak Flow Rate (gal/h)]]=0,"",SpaceTypesTable[[#This Row],[Service Water Heating Peak Flow Rate (gal/h)]]/SpaceTypesTable[[#This Row],[Service Water Heating Area (ft^2)]])</f>
        <v>9.2592592592592587E-3</v>
      </c>
      <c r="AU549">
        <v>43.3</v>
      </c>
      <c r="AV549">
        <v>0.2</v>
      </c>
      <c r="AW549">
        <v>0.05</v>
      </c>
      <c r="AX549" t="s">
        <v>3597</v>
      </c>
      <c r="AY549">
        <v>1.3333346236599153</v>
      </c>
      <c r="AZ549">
        <v>144</v>
      </c>
      <c r="BA549">
        <v>0.31</v>
      </c>
      <c r="BB549">
        <v>1</v>
      </c>
      <c r="BC549">
        <v>54.520672421626536</v>
      </c>
      <c r="BD549">
        <f t="shared" si="58"/>
        <v>0.50482152947899261</v>
      </c>
      <c r="BE549" t="s">
        <v>3677</v>
      </c>
    </row>
    <row r="550" spans="1:57">
      <c r="A550" t="s">
        <v>1618</v>
      </c>
      <c r="B550" t="s">
        <v>259</v>
      </c>
      <c r="C550" t="s">
        <v>262</v>
      </c>
      <c r="D550" t="s">
        <v>331</v>
      </c>
      <c r="E550" t="s">
        <v>461</v>
      </c>
      <c r="F550" t="s">
        <v>1600</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3591</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3596</v>
      </c>
      <c r="AB550" t="s">
        <v>3575</v>
      </c>
      <c r="AC550">
        <v>4.4600000000000001E-2</v>
      </c>
      <c r="AE550" t="s">
        <v>3685</v>
      </c>
      <c r="AG550" t="s">
        <v>440</v>
      </c>
      <c r="AH550" t="s">
        <v>440</v>
      </c>
      <c r="AI550" t="s">
        <v>440</v>
      </c>
      <c r="AK550">
        <v>1.46</v>
      </c>
      <c r="AL550">
        <v>0</v>
      </c>
      <c r="AM550">
        <v>0.5</v>
      </c>
      <c r="AN550">
        <v>0</v>
      </c>
      <c r="AO550" t="s">
        <v>3586</v>
      </c>
      <c r="AP550" t="s">
        <v>3678</v>
      </c>
      <c r="AQ550" t="s">
        <v>3599</v>
      </c>
      <c r="AR550">
        <v>1</v>
      </c>
      <c r="AS550">
        <v>108</v>
      </c>
      <c r="AT550">
        <v>9.2592592592592587E-3</v>
      </c>
      <c r="AU550">
        <v>43.3</v>
      </c>
      <c r="AV550">
        <v>0.2</v>
      </c>
      <c r="AW550">
        <v>0.05</v>
      </c>
      <c r="AX550" t="s">
        <v>3597</v>
      </c>
      <c r="AY550">
        <v>1.3333346236599153</v>
      </c>
      <c r="AZ550">
        <v>144</v>
      </c>
      <c r="BA550">
        <v>0.31</v>
      </c>
      <c r="BB550">
        <v>1</v>
      </c>
      <c r="BC550">
        <v>54.520672421626536</v>
      </c>
      <c r="BD550">
        <v>0.50482152947899261</v>
      </c>
      <c r="BE550" t="s">
        <v>3677</v>
      </c>
    </row>
    <row r="551" spans="1:57">
      <c r="A551" t="s">
        <v>5213</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3938</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0</v>
      </c>
      <c r="AA551" s="60" t="s">
        <v>3938</v>
      </c>
      <c r="AB551" s="60" t="s">
        <v>3929</v>
      </c>
      <c r="AC551">
        <v>5.9499999999999997E-2</v>
      </c>
      <c r="AE551" s="60" t="s">
        <v>3990</v>
      </c>
      <c r="AG551" t="s">
        <v>440</v>
      </c>
      <c r="AH551" t="s">
        <v>440</v>
      </c>
      <c r="AI551" t="s">
        <v>440</v>
      </c>
      <c r="AK551">
        <v>0.37</v>
      </c>
      <c r="AL551">
        <v>0</v>
      </c>
      <c r="AM551">
        <v>0.5</v>
      </c>
      <c r="AN551">
        <v>0</v>
      </c>
      <c r="AO551" s="60" t="s">
        <v>3937</v>
      </c>
      <c r="AP551" s="60" t="s">
        <v>3977</v>
      </c>
      <c r="AQ551" s="60" t="s">
        <v>3955</v>
      </c>
      <c r="AR551">
        <v>56.5</v>
      </c>
      <c r="AS551">
        <v>2045</v>
      </c>
      <c r="AT551">
        <f>IF(SpaceTypesTable[[#This Row],[Service Water Heating Peak Flow Rate (gal/h)]]=0,"",SpaceTypesTable[[#This Row],[Service Water Heating Peak Flow Rate (gal/h)]]/SpaceTypesTable[[#This Row],[Service Water Heating Area (ft^2)]])</f>
        <v>2.762836185819071E-2</v>
      </c>
      <c r="AU551">
        <v>43.3</v>
      </c>
      <c r="AV551">
        <v>0.2</v>
      </c>
      <c r="AW551">
        <v>0.05</v>
      </c>
      <c r="AX551" t="s">
        <v>3951</v>
      </c>
      <c r="AY551">
        <v>0.29337830496772599</v>
      </c>
      <c r="AZ551">
        <v>600</v>
      </c>
      <c r="BA551">
        <v>0.33800000000000002</v>
      </c>
      <c r="BB551">
        <v>0.5</v>
      </c>
      <c r="BC551">
        <v>104.17534794566214</v>
      </c>
      <c r="BD551">
        <f>IF(ISBLANK(BC551),"",BC551/(AZ551/AY551))</f>
        <v>5.0937978332869061E-2</v>
      </c>
    </row>
    <row r="552" spans="1:57">
      <c r="A552" t="s">
        <v>1557</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3938</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s="60">
        <v>0</v>
      </c>
      <c r="AA552" t="s">
        <v>3938</v>
      </c>
      <c r="AB552" t="s">
        <v>3929</v>
      </c>
      <c r="AC552">
        <v>4.4600000000000001E-2</v>
      </c>
      <c r="AE552" t="s">
        <v>3990</v>
      </c>
      <c r="AG552" t="s">
        <v>440</v>
      </c>
      <c r="AH552" t="s">
        <v>440</v>
      </c>
      <c r="AI552" t="s">
        <v>440</v>
      </c>
      <c r="AK552">
        <v>0.27</v>
      </c>
      <c r="AL552">
        <v>0</v>
      </c>
      <c r="AM552">
        <v>0.5</v>
      </c>
      <c r="AN552">
        <v>0</v>
      </c>
      <c r="AO552" t="s">
        <v>3937</v>
      </c>
      <c r="AP552" t="s">
        <v>3977</v>
      </c>
      <c r="AQ552" t="s">
        <v>3955</v>
      </c>
      <c r="AR552">
        <v>56.5</v>
      </c>
      <c r="AS552">
        <v>2045</v>
      </c>
      <c r="AT552">
        <f>IF(SpaceTypesTable[[#This Row],[Service Water Heating Peak Flow Rate (gal/h)]]=0,"",SpaceTypesTable[[#This Row],[Service Water Heating Peak Flow Rate (gal/h)]]/SpaceTypesTable[[#This Row],[Service Water Heating Area (ft^2)]])</f>
        <v>2.762836185819071E-2</v>
      </c>
      <c r="AU552">
        <v>43.3</v>
      </c>
      <c r="AV552">
        <v>0.2</v>
      </c>
      <c r="AW552">
        <v>0.05</v>
      </c>
      <c r="AX552" t="s">
        <v>3951</v>
      </c>
      <c r="AY552">
        <v>0.29337830496772599</v>
      </c>
      <c r="AZ552">
        <v>600</v>
      </c>
      <c r="BA552">
        <v>0.33800000000000002</v>
      </c>
      <c r="BB552">
        <v>0.5</v>
      </c>
      <c r="BC552">
        <v>104.17534794566214</v>
      </c>
      <c r="BD552">
        <f>IF(ISBLANK(BC552),"",BC552/(AZ552/AY552))</f>
        <v>5.0937978332869061E-2</v>
      </c>
    </row>
    <row r="553" spans="1:57">
      <c r="A553" t="s">
        <v>1618</v>
      </c>
      <c r="B553" t="s">
        <v>259</v>
      </c>
      <c r="C553" t="s">
        <v>265</v>
      </c>
      <c r="D553" t="s">
        <v>252</v>
      </c>
      <c r="E553" t="s">
        <v>470</v>
      </c>
      <c r="F553" t="s">
        <v>1600</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3938</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s="60">
        <v>0</v>
      </c>
      <c r="AA553" t="s">
        <v>3938</v>
      </c>
      <c r="AB553" t="s">
        <v>3929</v>
      </c>
      <c r="AC553">
        <v>4.4600000000000001E-2</v>
      </c>
      <c r="AE553" t="s">
        <v>3990</v>
      </c>
      <c r="AG553" t="s">
        <v>440</v>
      </c>
      <c r="AH553" t="s">
        <v>440</v>
      </c>
      <c r="AI553" t="s">
        <v>440</v>
      </c>
      <c r="AK553">
        <v>0.27</v>
      </c>
      <c r="AL553">
        <v>0</v>
      </c>
      <c r="AM553">
        <v>0.5</v>
      </c>
      <c r="AN553">
        <v>0</v>
      </c>
      <c r="AO553" t="s">
        <v>3937</v>
      </c>
      <c r="AP553" t="s">
        <v>3977</v>
      </c>
      <c r="AQ553" t="s">
        <v>3955</v>
      </c>
      <c r="AR553">
        <v>56.5</v>
      </c>
      <c r="AS553">
        <v>2045</v>
      </c>
      <c r="AT553">
        <v>2.762836185819071E-2</v>
      </c>
      <c r="AU553">
        <v>43.3</v>
      </c>
      <c r="AV553">
        <v>0.2</v>
      </c>
      <c r="AW553">
        <v>0.05</v>
      </c>
      <c r="AX553" t="s">
        <v>3951</v>
      </c>
      <c r="AY553">
        <v>0.29337830496772599</v>
      </c>
      <c r="AZ553">
        <v>600</v>
      </c>
      <c r="BA553">
        <v>0.33800000000000002</v>
      </c>
      <c r="BB553">
        <v>0.5</v>
      </c>
      <c r="BC553">
        <v>104.17534794566214</v>
      </c>
      <c r="BD553">
        <v>5.0937978332869061E-2</v>
      </c>
    </row>
    <row r="554" spans="1:57">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D554" s="60">
        <v>0.22320000000000001</v>
      </c>
      <c r="AE554" t="s">
        <v>1423</v>
      </c>
      <c r="AG554" t="s">
        <v>440</v>
      </c>
      <c r="AH554" t="s">
        <v>440</v>
      </c>
      <c r="AI554" t="s">
        <v>440</v>
      </c>
      <c r="AK554">
        <v>0.37</v>
      </c>
      <c r="AL554">
        <v>0</v>
      </c>
      <c r="AM554">
        <v>0.5</v>
      </c>
      <c r="AN554">
        <v>0</v>
      </c>
      <c r="AO554" t="s">
        <v>1480</v>
      </c>
      <c r="AP554" t="s">
        <v>1499</v>
      </c>
      <c r="AQ554" t="s">
        <v>1524</v>
      </c>
      <c r="AR554">
        <v>56.5</v>
      </c>
      <c r="AS554">
        <v>2045</v>
      </c>
      <c r="AT554">
        <f>IF(SpaceTypesTable[[#This Row],[Service Water Heating Peak Flow Rate (gal/h)]]=0,"",SpaceTypesTable[[#This Row],[Service Water Heating Peak Flow Rate (gal/h)]]/SpaceTypesTable[[#This Row],[Service Water Heating Area (ft^2)]])</f>
        <v>2.762836185819071E-2</v>
      </c>
      <c r="AU554">
        <v>43.3</v>
      </c>
      <c r="AV554">
        <v>0.2</v>
      </c>
      <c r="AW554">
        <v>0.05</v>
      </c>
      <c r="AX554" t="s">
        <v>1533</v>
      </c>
      <c r="AY554">
        <v>0.29337830496772599</v>
      </c>
      <c r="AZ554">
        <v>600</v>
      </c>
      <c r="BA554">
        <v>0.33800000000000002</v>
      </c>
      <c r="BB554">
        <v>0.5</v>
      </c>
      <c r="BC554">
        <v>104.17534794566214</v>
      </c>
      <c r="BD554">
        <f t="shared" ref="BD554:BD563" si="59">IF(ISBLANK(BC554),"",BC554/(AZ554/AY554))</f>
        <v>5.0937978332869061E-2</v>
      </c>
    </row>
    <row r="555" spans="1:57">
      <c r="A555" t="s">
        <v>1556</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E555" s="60" t="s">
        <v>1423</v>
      </c>
      <c r="AG555" t="s">
        <v>440</v>
      </c>
      <c r="AH555" t="s">
        <v>440</v>
      </c>
      <c r="AI555" t="s">
        <v>440</v>
      </c>
      <c r="AK555">
        <v>0.27</v>
      </c>
      <c r="AL555">
        <v>0</v>
      </c>
      <c r="AM555">
        <v>0.5</v>
      </c>
      <c r="AN555">
        <v>0</v>
      </c>
      <c r="AO555" s="60" t="s">
        <v>1480</v>
      </c>
      <c r="AP555" s="60" t="s">
        <v>1499</v>
      </c>
      <c r="AQ555" s="60" t="s">
        <v>1524</v>
      </c>
      <c r="AR555">
        <v>56.5</v>
      </c>
      <c r="AS555">
        <v>2045</v>
      </c>
      <c r="AT555">
        <f>IF(SpaceTypesTable[[#This Row],[Service Water Heating Peak Flow Rate (gal/h)]]=0,"",SpaceTypesTable[[#This Row],[Service Water Heating Peak Flow Rate (gal/h)]]/SpaceTypesTable[[#This Row],[Service Water Heating Area (ft^2)]])</f>
        <v>2.762836185819071E-2</v>
      </c>
      <c r="AU555">
        <v>43.3</v>
      </c>
      <c r="AV555">
        <v>0.2</v>
      </c>
      <c r="AW555">
        <v>0.05</v>
      </c>
      <c r="AX555" t="s">
        <v>1533</v>
      </c>
      <c r="AY555">
        <v>0.29337830496772599</v>
      </c>
      <c r="AZ555">
        <v>600</v>
      </c>
      <c r="BA555">
        <v>0.33800000000000002</v>
      </c>
      <c r="BB555">
        <v>0.5</v>
      </c>
      <c r="BC555">
        <v>104.17534794566214</v>
      </c>
      <c r="BD555">
        <f t="shared" si="59"/>
        <v>5.0937978332869061E-2</v>
      </c>
    </row>
    <row r="556" spans="1:57">
      <c r="A556" t="s">
        <v>1556</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E556" s="60" t="s">
        <v>1423</v>
      </c>
      <c r="AG556" t="s">
        <v>440</v>
      </c>
      <c r="AH556" t="s">
        <v>440</v>
      </c>
      <c r="AI556" t="s">
        <v>440</v>
      </c>
      <c r="AK556">
        <v>0.27</v>
      </c>
      <c r="AL556">
        <v>0</v>
      </c>
      <c r="AM556">
        <v>0.5</v>
      </c>
      <c r="AN556">
        <v>0</v>
      </c>
      <c r="AO556" s="60" t="s">
        <v>1480</v>
      </c>
      <c r="AP556" s="60" t="s">
        <v>1499</v>
      </c>
      <c r="AQ556" s="60" t="s">
        <v>1524</v>
      </c>
      <c r="AR556">
        <v>56.5</v>
      </c>
      <c r="AS556">
        <v>2045</v>
      </c>
      <c r="AT556">
        <f>IF(SpaceTypesTable[[#This Row],[Service Water Heating Peak Flow Rate (gal/h)]]=0,"",SpaceTypesTable[[#This Row],[Service Water Heating Peak Flow Rate (gal/h)]]/SpaceTypesTable[[#This Row],[Service Water Heating Area (ft^2)]])</f>
        <v>2.762836185819071E-2</v>
      </c>
      <c r="AU556">
        <v>43.3</v>
      </c>
      <c r="AV556">
        <v>0.2</v>
      </c>
      <c r="AW556">
        <v>0.05</v>
      </c>
      <c r="AX556" t="s">
        <v>1533</v>
      </c>
      <c r="AY556">
        <v>0.29337830496772599</v>
      </c>
      <c r="AZ556">
        <v>600</v>
      </c>
      <c r="BA556">
        <v>0.33800000000000002</v>
      </c>
      <c r="BB556">
        <v>0.5</v>
      </c>
      <c r="BC556">
        <v>104.17534794566214</v>
      </c>
      <c r="BD556">
        <f t="shared" si="59"/>
        <v>5.0937978332869061E-2</v>
      </c>
    </row>
    <row r="557" spans="1:57">
      <c r="A557" t="s">
        <v>1554</v>
      </c>
      <c r="B557" t="s">
        <v>259</v>
      </c>
      <c r="C557" t="s">
        <v>265</v>
      </c>
      <c r="D557" t="s">
        <v>252</v>
      </c>
      <c r="E557" t="s">
        <v>470</v>
      </c>
      <c r="I557" t="str">
        <f>SpaceTypesTable[[#This Row],[Lighting Standard]]&amp;SpaceTypesTable[[#This Row],[Lighting Primary Space Type]]&amp;SpaceTypesTable[[#This Row],[Lighting Secondary Space Type]]</f>
        <v/>
      </c>
      <c r="L557">
        <v>0.9</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D557" s="60">
        <v>0.22320000000000001</v>
      </c>
      <c r="AE557" t="s">
        <v>1423</v>
      </c>
      <c r="AG557" t="s">
        <v>440</v>
      </c>
      <c r="AH557" t="s">
        <v>440</v>
      </c>
      <c r="AI557" t="s">
        <v>440</v>
      </c>
      <c r="AK557">
        <v>0.37</v>
      </c>
      <c r="AL557">
        <v>0</v>
      </c>
      <c r="AM557">
        <v>0.5</v>
      </c>
      <c r="AN557">
        <v>0</v>
      </c>
      <c r="AO557" t="s">
        <v>1480</v>
      </c>
      <c r="AP557" t="s">
        <v>1499</v>
      </c>
      <c r="AQ557" t="s">
        <v>1524</v>
      </c>
      <c r="AR557">
        <v>56.5</v>
      </c>
      <c r="AS557">
        <v>2045</v>
      </c>
      <c r="AT557">
        <f>IF(SpaceTypesTable[[#This Row],[Service Water Heating Peak Flow Rate (gal/h)]]=0,"",SpaceTypesTable[[#This Row],[Service Water Heating Peak Flow Rate (gal/h)]]/SpaceTypesTable[[#This Row],[Service Water Heating Area (ft^2)]])</f>
        <v>2.762836185819071E-2</v>
      </c>
      <c r="AU557">
        <v>43.3</v>
      </c>
      <c r="AV557">
        <v>0.2</v>
      </c>
      <c r="AW557">
        <v>0.05</v>
      </c>
      <c r="AX557" t="s">
        <v>1533</v>
      </c>
      <c r="AY557">
        <v>0.29337830496772599</v>
      </c>
      <c r="AZ557">
        <v>600</v>
      </c>
      <c r="BA557">
        <v>0.33800000000000002</v>
      </c>
      <c r="BB557">
        <v>0.5</v>
      </c>
      <c r="BC557">
        <v>104.17534794566214</v>
      </c>
      <c r="BD557">
        <f t="shared" si="59"/>
        <v>5.0937978332869061E-2</v>
      </c>
    </row>
    <row r="558" spans="1:57">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21.2</v>
      </c>
      <c r="Y558">
        <f>VLOOKUP(SpaceTypesTable[[#This Row],[Lookup]],VentilationStandardsTable[],7,FALSE)</f>
        <v>0</v>
      </c>
      <c r="Z558">
        <v>4.6500000000000004</v>
      </c>
      <c r="AA558" s="60" t="s">
        <v>1394</v>
      </c>
      <c r="AB558" s="60" t="s">
        <v>1514</v>
      </c>
      <c r="AD558" s="60">
        <v>0.22320000000000001</v>
      </c>
      <c r="AE558" s="60" t="s">
        <v>1423</v>
      </c>
      <c r="AG558" t="s">
        <v>440</v>
      </c>
      <c r="AH558" t="s">
        <v>440</v>
      </c>
      <c r="AI558" t="s">
        <v>440</v>
      </c>
      <c r="AK558">
        <v>1</v>
      </c>
      <c r="AL558">
        <v>0</v>
      </c>
      <c r="AM558">
        <v>0.5</v>
      </c>
      <c r="AN558">
        <v>0</v>
      </c>
      <c r="AO558" s="60" t="s">
        <v>1480</v>
      </c>
      <c r="AP558" s="60" t="s">
        <v>1448</v>
      </c>
      <c r="AQ558" s="60" t="s">
        <v>1462</v>
      </c>
      <c r="AT558" t="str">
        <f>IF(SpaceTypesTable[[#This Row],[Service Water Heating Peak Flow Rate (gal/h)]]=0,"",SpaceTypesTable[[#This Row],[Service Water Heating Peak Flow Rate (gal/h)]]/SpaceTypesTable[[#This Row],[Service Water Heating Area (ft^2)]])</f>
        <v/>
      </c>
      <c r="BD558" t="str">
        <f t="shared" si="59"/>
        <v/>
      </c>
    </row>
    <row r="559" spans="1:57">
      <c r="A559" t="s">
        <v>1556</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21.2</v>
      </c>
      <c r="Y559">
        <f>VLOOKUP(SpaceTypesTable[[#This Row],[Lookup]],VentilationStandardsTable[],7,FALSE)</f>
        <v>0</v>
      </c>
      <c r="Z559">
        <v>4.6500000000000004</v>
      </c>
      <c r="AA559" t="s">
        <v>1394</v>
      </c>
      <c r="AB559" t="s">
        <v>1514</v>
      </c>
      <c r="AC559">
        <v>5.9499999999999997E-2</v>
      </c>
      <c r="AE559" t="s">
        <v>1423</v>
      </c>
      <c r="AG559" t="s">
        <v>440</v>
      </c>
      <c r="AH559" t="s">
        <v>440</v>
      </c>
      <c r="AI559" t="s">
        <v>440</v>
      </c>
      <c r="AK559">
        <v>0.73</v>
      </c>
      <c r="AL559">
        <v>0</v>
      </c>
      <c r="AM559">
        <v>0.5</v>
      </c>
      <c r="AN559">
        <v>0</v>
      </c>
      <c r="AO559" t="s">
        <v>1480</v>
      </c>
      <c r="AP559" t="s">
        <v>1448</v>
      </c>
      <c r="AQ559" t="s">
        <v>1462</v>
      </c>
      <c r="AT559" t="str">
        <f>IF(SpaceTypesTable[[#This Row],[Service Water Heating Peak Flow Rate (gal/h)]]=0,"",SpaceTypesTable[[#This Row],[Service Water Heating Peak Flow Rate (gal/h)]]/SpaceTypesTable[[#This Row],[Service Water Heating Area (ft^2)]])</f>
        <v/>
      </c>
      <c r="BD559" t="str">
        <f t="shared" si="59"/>
        <v/>
      </c>
    </row>
    <row r="560" spans="1:57">
      <c r="A560" t="s">
        <v>1556</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21.2</v>
      </c>
      <c r="Y560">
        <f>VLOOKUP(SpaceTypesTable[[#This Row],[Lookup]],VentilationStandardsTable[],7,FALSE)</f>
        <v>0</v>
      </c>
      <c r="Z560">
        <v>4.6500000000000004</v>
      </c>
      <c r="AA560" t="s">
        <v>1394</v>
      </c>
      <c r="AB560" t="s">
        <v>1514</v>
      </c>
      <c r="AC560">
        <v>4.4600000000000001E-2</v>
      </c>
      <c r="AE560" t="s">
        <v>1423</v>
      </c>
      <c r="AG560" t="s">
        <v>440</v>
      </c>
      <c r="AH560" t="s">
        <v>440</v>
      </c>
      <c r="AI560" t="s">
        <v>440</v>
      </c>
      <c r="AK560">
        <v>0.73</v>
      </c>
      <c r="AL560">
        <v>0</v>
      </c>
      <c r="AM560">
        <v>0.5</v>
      </c>
      <c r="AN560">
        <v>0</v>
      </c>
      <c r="AO560" t="s">
        <v>1480</v>
      </c>
      <c r="AP560" t="s">
        <v>1448</v>
      </c>
      <c r="AQ560" t="s">
        <v>1462</v>
      </c>
      <c r="AT560" t="str">
        <f>IF(SpaceTypesTable[[#This Row],[Service Water Heating Peak Flow Rate (gal/h)]]=0,"",SpaceTypesTable[[#This Row],[Service Water Heating Peak Flow Rate (gal/h)]]/SpaceTypesTable[[#This Row],[Service Water Heating Area (ft^2)]])</f>
        <v/>
      </c>
      <c r="BD560" t="str">
        <f t="shared" si="59"/>
        <v/>
      </c>
    </row>
    <row r="561" spans="1:57">
      <c r="A561" t="s">
        <v>1554</v>
      </c>
      <c r="B561" t="s">
        <v>259</v>
      </c>
      <c r="C561" t="s">
        <v>265</v>
      </c>
      <c r="D561" t="s">
        <v>222</v>
      </c>
      <c r="E561" t="s">
        <v>462</v>
      </c>
      <c r="I561" t="str">
        <f>SpaceTypesTable[[#This Row],[Lighting Standard]]&amp;SpaceTypesTable[[#This Row],[Lighting Primary Space Type]]&amp;SpaceTypesTable[[#This Row],[Lighting Secondary Space Type]]</f>
        <v/>
      </c>
      <c r="L561" s="60">
        <v>1.89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21.2</v>
      </c>
      <c r="Y561">
        <f>VLOOKUP(SpaceTypesTable[[#This Row],[Lookup]],VentilationStandardsTable[],7,FALSE)</f>
        <v>0</v>
      </c>
      <c r="Z561">
        <v>4.6500000000000004</v>
      </c>
      <c r="AA561" t="s">
        <v>1394</v>
      </c>
      <c r="AB561" t="s">
        <v>1514</v>
      </c>
      <c r="AD561" s="60">
        <v>0.22320000000000001</v>
      </c>
      <c r="AE561" t="s">
        <v>1423</v>
      </c>
      <c r="AG561" t="s">
        <v>440</v>
      </c>
      <c r="AH561" t="s">
        <v>440</v>
      </c>
      <c r="AI561" t="s">
        <v>440</v>
      </c>
      <c r="AK561">
        <v>1</v>
      </c>
      <c r="AL561">
        <v>0</v>
      </c>
      <c r="AM561">
        <v>0.5</v>
      </c>
      <c r="AN561">
        <v>0</v>
      </c>
      <c r="AO561" t="s">
        <v>1480</v>
      </c>
      <c r="AP561" t="s">
        <v>1448</v>
      </c>
      <c r="AQ561" t="s">
        <v>1462</v>
      </c>
      <c r="AT561" t="str">
        <f>IF(SpaceTypesTable[[#This Row],[Service Water Heating Peak Flow Rate (gal/h)]]=0,"",SpaceTypesTable[[#This Row],[Service Water Heating Peak Flow Rate (gal/h)]]/SpaceTypesTable[[#This Row],[Service Water Heating Area (ft^2)]])</f>
        <v/>
      </c>
      <c r="BD561" t="str">
        <f t="shared" si="59"/>
        <v/>
      </c>
    </row>
    <row r="562" spans="1:57">
      <c r="A562" t="s">
        <v>5213</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3945</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21.2</v>
      </c>
      <c r="Y562">
        <f>VLOOKUP(SpaceTypesTable[[#This Row],[Lookup]],VentilationStandardsTable[],7,FALSE)</f>
        <v>0</v>
      </c>
      <c r="Z562">
        <v>5</v>
      </c>
      <c r="AA562" s="60" t="s">
        <v>3944</v>
      </c>
      <c r="AB562" s="60" t="s">
        <v>3929</v>
      </c>
      <c r="AC562">
        <v>5.9499999999999997E-2</v>
      </c>
      <c r="AE562" s="60" t="s">
        <v>3990</v>
      </c>
      <c r="AG562" t="s">
        <v>440</v>
      </c>
      <c r="AH562" t="s">
        <v>440</v>
      </c>
      <c r="AI562" t="s">
        <v>440</v>
      </c>
      <c r="AK562">
        <v>1</v>
      </c>
      <c r="AL562">
        <v>0</v>
      </c>
      <c r="AM562">
        <v>0.5</v>
      </c>
      <c r="AN562">
        <v>0</v>
      </c>
      <c r="AO562" s="60" t="s">
        <v>3937</v>
      </c>
      <c r="AP562" s="60" t="s">
        <v>3977</v>
      </c>
      <c r="AQ562" s="60" t="s">
        <v>3955</v>
      </c>
      <c r="AT562" t="str">
        <f>IF(SpaceTypesTable[[#This Row],[Service Water Heating Peak Flow Rate (gal/h)]]=0,"",SpaceTypesTable[[#This Row],[Service Water Heating Peak Flow Rate (gal/h)]]/SpaceTypesTable[[#This Row],[Service Water Heating Area (ft^2)]])</f>
        <v/>
      </c>
      <c r="BD562" t="str">
        <f t="shared" si="59"/>
        <v/>
      </c>
    </row>
    <row r="563" spans="1:57">
      <c r="A563" t="s">
        <v>1557</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3945</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5</v>
      </c>
      <c r="AA563" s="60" t="s">
        <v>3944</v>
      </c>
      <c r="AB563" s="60" t="s">
        <v>3929</v>
      </c>
      <c r="AC563">
        <v>4.4600000000000001E-2</v>
      </c>
      <c r="AE563" s="60" t="s">
        <v>3990</v>
      </c>
      <c r="AG563" t="s">
        <v>440</v>
      </c>
      <c r="AH563" t="s">
        <v>440</v>
      </c>
      <c r="AI563" t="s">
        <v>440</v>
      </c>
      <c r="AK563">
        <v>0.73</v>
      </c>
      <c r="AL563">
        <v>0</v>
      </c>
      <c r="AM563">
        <v>0.5</v>
      </c>
      <c r="AN563">
        <v>0</v>
      </c>
      <c r="AO563" s="60" t="s">
        <v>3937</v>
      </c>
      <c r="AP563" s="60" t="s">
        <v>3977</v>
      </c>
      <c r="AQ563" s="60" t="s">
        <v>3955</v>
      </c>
      <c r="AT563" t="str">
        <f>IF(SpaceTypesTable[[#This Row],[Service Water Heating Peak Flow Rate (gal/h)]]=0,"",SpaceTypesTable[[#This Row],[Service Water Heating Peak Flow Rate (gal/h)]]/SpaceTypesTable[[#This Row],[Service Water Heating Area (ft^2)]])</f>
        <v/>
      </c>
      <c r="BD563" t="str">
        <f t="shared" si="59"/>
        <v/>
      </c>
    </row>
    <row r="564" spans="1:57">
      <c r="A564" t="s">
        <v>1618</v>
      </c>
      <c r="B564" t="s">
        <v>259</v>
      </c>
      <c r="C564" t="s">
        <v>265</v>
      </c>
      <c r="D564" t="s">
        <v>222</v>
      </c>
      <c r="E564" t="s">
        <v>462</v>
      </c>
      <c r="F564" t="s">
        <v>1600</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3945</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5</v>
      </c>
      <c r="AA564" t="s">
        <v>3944</v>
      </c>
      <c r="AB564" t="s">
        <v>3929</v>
      </c>
      <c r="AC564">
        <v>4.4600000000000001E-2</v>
      </c>
      <c r="AE564" t="s">
        <v>3990</v>
      </c>
      <c r="AG564" t="s">
        <v>440</v>
      </c>
      <c r="AH564" t="s">
        <v>440</v>
      </c>
      <c r="AI564" t="s">
        <v>440</v>
      </c>
      <c r="AK564">
        <v>0.73</v>
      </c>
      <c r="AL564">
        <v>0</v>
      </c>
      <c r="AM564">
        <v>0.5</v>
      </c>
      <c r="AN564">
        <v>0</v>
      </c>
      <c r="AO564" t="s">
        <v>3937</v>
      </c>
      <c r="AP564" t="s">
        <v>3977</v>
      </c>
      <c r="AQ564" t="s">
        <v>3955</v>
      </c>
      <c r="AT564" t="s">
        <v>440</v>
      </c>
      <c r="BD564" t="s">
        <v>440</v>
      </c>
    </row>
    <row r="565" spans="1:57">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D565" s="60">
        <v>0.22320000000000001</v>
      </c>
      <c r="AE565" s="60" t="s">
        <v>1423</v>
      </c>
      <c r="AG565" t="s">
        <v>440</v>
      </c>
      <c r="AH565" t="s">
        <v>440</v>
      </c>
      <c r="AI565" t="s">
        <v>440</v>
      </c>
      <c r="AK565">
        <v>0.37</v>
      </c>
      <c r="AL565">
        <v>0</v>
      </c>
      <c r="AM565">
        <v>0.5</v>
      </c>
      <c r="AN565">
        <v>0</v>
      </c>
      <c r="AO565" s="60" t="s">
        <v>1480</v>
      </c>
      <c r="AP565" s="60" t="s">
        <v>1499</v>
      </c>
      <c r="AQ565" s="60" t="s">
        <v>1524</v>
      </c>
      <c r="AT565" t="str">
        <f>IF(SpaceTypesTable[[#This Row],[Service Water Heating Peak Flow Rate (gal/h)]]=0,"",SpaceTypesTable[[#This Row],[Service Water Heating Peak Flow Rate (gal/h)]]/SpaceTypesTable[[#This Row],[Service Water Heating Area (ft^2)]])</f>
        <v/>
      </c>
      <c r="BD565" t="str">
        <f t="shared" ref="BD565:BD570" si="60">IF(ISBLANK(BC565),"",BC565/(AZ565/AY565))</f>
        <v/>
      </c>
    </row>
    <row r="566" spans="1:57">
      <c r="A566" t="s">
        <v>1556</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E566" t="s">
        <v>1423</v>
      </c>
      <c r="AG566" t="s">
        <v>440</v>
      </c>
      <c r="AH566" t="s">
        <v>440</v>
      </c>
      <c r="AI566" t="s">
        <v>440</v>
      </c>
      <c r="AK566">
        <v>0.27</v>
      </c>
      <c r="AL566">
        <v>0</v>
      </c>
      <c r="AM566">
        <v>0.5</v>
      </c>
      <c r="AN566">
        <v>0</v>
      </c>
      <c r="AO566" t="s">
        <v>1480</v>
      </c>
      <c r="AP566" t="s">
        <v>1499</v>
      </c>
      <c r="AQ566" t="s">
        <v>1524</v>
      </c>
      <c r="AT566" t="str">
        <f>IF(SpaceTypesTable[[#This Row],[Service Water Heating Peak Flow Rate (gal/h)]]=0,"",SpaceTypesTable[[#This Row],[Service Water Heating Peak Flow Rate (gal/h)]]/SpaceTypesTable[[#This Row],[Service Water Heating Area (ft^2)]])</f>
        <v/>
      </c>
      <c r="BD566" t="str">
        <f t="shared" si="60"/>
        <v/>
      </c>
    </row>
    <row r="567" spans="1:57">
      <c r="A567" t="s">
        <v>1556</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E567" t="s">
        <v>1423</v>
      </c>
      <c r="AG567" t="s">
        <v>440</v>
      </c>
      <c r="AH567" t="s">
        <v>440</v>
      </c>
      <c r="AI567" t="s">
        <v>440</v>
      </c>
      <c r="AK567">
        <v>0.27</v>
      </c>
      <c r="AL567">
        <v>0</v>
      </c>
      <c r="AM567">
        <v>0.5</v>
      </c>
      <c r="AN567">
        <v>0</v>
      </c>
      <c r="AO567" t="s">
        <v>1480</v>
      </c>
      <c r="AP567" t="s">
        <v>1499</v>
      </c>
      <c r="AQ567" t="s">
        <v>1524</v>
      </c>
      <c r="AT567" t="str">
        <f>IF(SpaceTypesTable[[#This Row],[Service Water Heating Peak Flow Rate (gal/h)]]=0,"",SpaceTypesTable[[#This Row],[Service Water Heating Peak Flow Rate (gal/h)]]/SpaceTypesTable[[#This Row],[Service Water Heating Area (ft^2)]])</f>
        <v/>
      </c>
      <c r="BD567" t="str">
        <f t="shared" si="60"/>
        <v/>
      </c>
    </row>
    <row r="568" spans="1:57">
      <c r="A568" t="s">
        <v>1554</v>
      </c>
      <c r="B568" t="s">
        <v>259</v>
      </c>
      <c r="C568" t="s">
        <v>265</v>
      </c>
      <c r="D568" t="s">
        <v>278</v>
      </c>
      <c r="E568" t="s">
        <v>468</v>
      </c>
      <c r="I568" t="str">
        <f>SpaceTypesTable[[#This Row],[Lighting Standard]]&amp;SpaceTypesTable[[#This Row],[Lighting Primary Space Type]]&amp;SpaceTypesTable[[#This Row],[Lighting Secondary Space Type]]</f>
        <v/>
      </c>
      <c r="L568">
        <v>0.77</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D568" s="60">
        <v>0.22320000000000001</v>
      </c>
      <c r="AE568" t="s">
        <v>1423</v>
      </c>
      <c r="AG568" t="s">
        <v>440</v>
      </c>
      <c r="AH568" t="s">
        <v>440</v>
      </c>
      <c r="AI568" t="s">
        <v>440</v>
      </c>
      <c r="AK568">
        <v>0.37</v>
      </c>
      <c r="AL568">
        <v>0</v>
      </c>
      <c r="AM568">
        <v>0.5</v>
      </c>
      <c r="AN568">
        <v>0</v>
      </c>
      <c r="AO568" t="s">
        <v>1480</v>
      </c>
      <c r="AP568" t="s">
        <v>1499</v>
      </c>
      <c r="AQ568" t="s">
        <v>1524</v>
      </c>
      <c r="AT568" t="str">
        <f>IF(SpaceTypesTable[[#This Row],[Service Water Heating Peak Flow Rate (gal/h)]]=0,"",SpaceTypesTable[[#This Row],[Service Water Heating Peak Flow Rate (gal/h)]]/SpaceTypesTable[[#This Row],[Service Water Heating Area (ft^2)]])</f>
        <v/>
      </c>
      <c r="BD568" t="str">
        <f t="shared" si="60"/>
        <v/>
      </c>
    </row>
    <row r="569" spans="1:57">
      <c r="A569" t="s">
        <v>5213</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3945</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v>
      </c>
      <c r="AA569" s="60" t="s">
        <v>3945</v>
      </c>
      <c r="AB569" s="60" t="s">
        <v>3929</v>
      </c>
      <c r="AC569">
        <v>5.9499999999999997E-2</v>
      </c>
      <c r="AE569" s="60" t="s">
        <v>3990</v>
      </c>
      <c r="AG569" t="s">
        <v>440</v>
      </c>
      <c r="AH569" t="s">
        <v>440</v>
      </c>
      <c r="AI569" t="s">
        <v>440</v>
      </c>
      <c r="AK569">
        <v>0.37</v>
      </c>
      <c r="AL569">
        <v>0</v>
      </c>
      <c r="AM569">
        <v>0.5</v>
      </c>
      <c r="AN569">
        <v>0</v>
      </c>
      <c r="AO569" s="60" t="s">
        <v>3937</v>
      </c>
      <c r="AP569" s="60" t="s">
        <v>3977</v>
      </c>
      <c r="AQ569" s="60" t="s">
        <v>3955</v>
      </c>
      <c r="AT569" t="str">
        <f>IF(SpaceTypesTable[[#This Row],[Service Water Heating Peak Flow Rate (gal/h)]]=0,"",SpaceTypesTable[[#This Row],[Service Water Heating Peak Flow Rate (gal/h)]]/SpaceTypesTable[[#This Row],[Service Water Heating Area (ft^2)]])</f>
        <v/>
      </c>
      <c r="BD569" t="str">
        <f t="shared" si="60"/>
        <v/>
      </c>
    </row>
    <row r="570" spans="1:57">
      <c r="A570" t="s">
        <v>1557</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3945</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v>
      </c>
      <c r="AA570" s="60" t="s">
        <v>3945</v>
      </c>
      <c r="AB570" s="60" t="s">
        <v>3929</v>
      </c>
      <c r="AC570">
        <v>4.4600000000000001E-2</v>
      </c>
      <c r="AE570" s="60" t="s">
        <v>3990</v>
      </c>
      <c r="AG570" t="s">
        <v>440</v>
      </c>
      <c r="AH570" t="s">
        <v>440</v>
      </c>
      <c r="AI570" t="s">
        <v>440</v>
      </c>
      <c r="AK570">
        <v>0.27</v>
      </c>
      <c r="AL570">
        <v>0</v>
      </c>
      <c r="AM570">
        <v>0.5</v>
      </c>
      <c r="AN570">
        <v>0</v>
      </c>
      <c r="AO570" s="60" t="s">
        <v>3937</v>
      </c>
      <c r="AP570" s="60" t="s">
        <v>3977</v>
      </c>
      <c r="AQ570" s="60" t="s">
        <v>3955</v>
      </c>
      <c r="AT570" t="str">
        <f>IF(SpaceTypesTable[[#This Row],[Service Water Heating Peak Flow Rate (gal/h)]]=0,"",SpaceTypesTable[[#This Row],[Service Water Heating Peak Flow Rate (gal/h)]]/SpaceTypesTable[[#This Row],[Service Water Heating Area (ft^2)]])</f>
        <v/>
      </c>
      <c r="BD570" t="str">
        <f t="shared" si="60"/>
        <v/>
      </c>
    </row>
    <row r="571" spans="1:57">
      <c r="A571" t="s">
        <v>1618</v>
      </c>
      <c r="B571" t="s">
        <v>259</v>
      </c>
      <c r="C571" t="s">
        <v>265</v>
      </c>
      <c r="D571" t="s">
        <v>278</v>
      </c>
      <c r="E571" t="s">
        <v>468</v>
      </c>
      <c r="F571" t="s">
        <v>1600</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3945</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v>
      </c>
      <c r="AA571" t="s">
        <v>3945</v>
      </c>
      <c r="AB571" t="s">
        <v>3929</v>
      </c>
      <c r="AC571">
        <v>4.4600000000000001E-2</v>
      </c>
      <c r="AE571" t="s">
        <v>3990</v>
      </c>
      <c r="AG571" t="s">
        <v>440</v>
      </c>
      <c r="AH571" t="s">
        <v>440</v>
      </c>
      <c r="AI571" t="s">
        <v>440</v>
      </c>
      <c r="AK571">
        <v>0.27</v>
      </c>
      <c r="AL571">
        <v>0</v>
      </c>
      <c r="AM571">
        <v>0.5</v>
      </c>
      <c r="AN571">
        <v>0</v>
      </c>
      <c r="AO571" t="s">
        <v>3937</v>
      </c>
      <c r="AP571" t="s">
        <v>3977</v>
      </c>
      <c r="AQ571" t="s">
        <v>3955</v>
      </c>
      <c r="AT571" t="s">
        <v>440</v>
      </c>
      <c r="BD571" t="s">
        <v>440</v>
      </c>
    </row>
    <row r="572" spans="1:57">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D572" s="60">
        <v>0.22320000000000001</v>
      </c>
      <c r="AE572" s="60" t="s">
        <v>1423</v>
      </c>
      <c r="AG572" t="s">
        <v>440</v>
      </c>
      <c r="AH572" t="s">
        <v>440</v>
      </c>
      <c r="AI572" t="s">
        <v>440</v>
      </c>
      <c r="AK572">
        <v>0.37</v>
      </c>
      <c r="AL572">
        <v>0</v>
      </c>
      <c r="AM572">
        <v>0.5</v>
      </c>
      <c r="AN572">
        <v>0</v>
      </c>
      <c r="AO572" s="60" t="s">
        <v>1480</v>
      </c>
      <c r="AP572" s="60" t="s">
        <v>1448</v>
      </c>
      <c r="AQ572" s="60" t="s">
        <v>1462</v>
      </c>
      <c r="AT572" t="str">
        <f>IF(SpaceTypesTable[[#This Row],[Service Water Heating Peak Flow Rate (gal/h)]]=0,"",SpaceTypesTable[[#This Row],[Service Water Heating Peak Flow Rate (gal/h)]]/SpaceTypesTable[[#This Row],[Service Water Heating Area (ft^2)]])</f>
        <v/>
      </c>
      <c r="AX572" s="60"/>
      <c r="BD572" t="str">
        <f t="shared" ref="BD572:BD577" si="61">IF(ISBLANK(BC572),"",BC572/(AZ572/AY572))</f>
        <v/>
      </c>
      <c r="BE572" s="60"/>
    </row>
    <row r="573" spans="1:57">
      <c r="A573" t="s">
        <v>1556</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E573" t="s">
        <v>1423</v>
      </c>
      <c r="AG573" t="s">
        <v>440</v>
      </c>
      <c r="AH573" t="s">
        <v>440</v>
      </c>
      <c r="AI573" t="s">
        <v>440</v>
      </c>
      <c r="AK573">
        <v>0.27</v>
      </c>
      <c r="AL573">
        <v>0</v>
      </c>
      <c r="AM573">
        <v>0.5</v>
      </c>
      <c r="AN573">
        <v>0</v>
      </c>
      <c r="AO573" t="s">
        <v>1480</v>
      </c>
      <c r="AP573" t="s">
        <v>1448</v>
      </c>
      <c r="AQ573" t="s">
        <v>1462</v>
      </c>
      <c r="AT573" t="str">
        <f>IF(SpaceTypesTable[[#This Row],[Service Water Heating Peak Flow Rate (gal/h)]]=0,"",SpaceTypesTable[[#This Row],[Service Water Heating Peak Flow Rate (gal/h)]]/SpaceTypesTable[[#This Row],[Service Water Heating Area (ft^2)]])</f>
        <v/>
      </c>
      <c r="BD573" t="str">
        <f t="shared" si="61"/>
        <v/>
      </c>
    </row>
    <row r="574" spans="1:57">
      <c r="A574" t="s">
        <v>1556</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E574" t="s">
        <v>1423</v>
      </c>
      <c r="AG574" t="s">
        <v>440</v>
      </c>
      <c r="AH574" t="s">
        <v>440</v>
      </c>
      <c r="AI574" t="s">
        <v>440</v>
      </c>
      <c r="AK574">
        <v>0.27</v>
      </c>
      <c r="AL574">
        <v>0</v>
      </c>
      <c r="AM574">
        <v>0.5</v>
      </c>
      <c r="AN574">
        <v>0</v>
      </c>
      <c r="AO574" t="s">
        <v>1480</v>
      </c>
      <c r="AP574" t="s">
        <v>1448</v>
      </c>
      <c r="AQ574" t="s">
        <v>1462</v>
      </c>
      <c r="AT574" t="str">
        <f>IF(SpaceTypesTable[[#This Row],[Service Water Heating Peak Flow Rate (gal/h)]]=0,"",SpaceTypesTable[[#This Row],[Service Water Heating Peak Flow Rate (gal/h)]]/SpaceTypesTable[[#This Row],[Service Water Heating Area (ft^2)]])</f>
        <v/>
      </c>
      <c r="BD574" t="str">
        <f t="shared" si="61"/>
        <v/>
      </c>
    </row>
    <row r="575" spans="1:57">
      <c r="A575" t="s">
        <v>1554</v>
      </c>
      <c r="B575" t="s">
        <v>259</v>
      </c>
      <c r="C575" t="s">
        <v>265</v>
      </c>
      <c r="D575" t="s">
        <v>246</v>
      </c>
      <c r="E575" t="s">
        <v>467</v>
      </c>
      <c r="I575" t="str">
        <f>SpaceTypesTable[[#This Row],[Lighting Standard]]&amp;SpaceTypesTable[[#This Row],[Lighting Primary Space Type]]&amp;SpaceTypesTable[[#This Row],[Lighting Secondary Space Type]]</f>
        <v/>
      </c>
      <c r="L575">
        <v>1.3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D575" s="60">
        <v>0.22320000000000001</v>
      </c>
      <c r="AE575" t="s">
        <v>1423</v>
      </c>
      <c r="AG575" t="s">
        <v>440</v>
      </c>
      <c r="AH575" t="s">
        <v>440</v>
      </c>
      <c r="AI575" t="s">
        <v>440</v>
      </c>
      <c r="AK575">
        <v>0.37</v>
      </c>
      <c r="AL575">
        <v>0</v>
      </c>
      <c r="AM575">
        <v>0.5</v>
      </c>
      <c r="AN575">
        <v>0</v>
      </c>
      <c r="AO575" t="s">
        <v>1480</v>
      </c>
      <c r="AP575" t="s">
        <v>1448</v>
      </c>
      <c r="AQ575" t="s">
        <v>1462</v>
      </c>
      <c r="AT575" t="str">
        <f>IF(SpaceTypesTable[[#This Row],[Service Water Heating Peak Flow Rate (gal/h)]]=0,"",SpaceTypesTable[[#This Row],[Service Water Heating Peak Flow Rate (gal/h)]]/SpaceTypesTable[[#This Row],[Service Water Heating Area (ft^2)]])</f>
        <v/>
      </c>
      <c r="BD575" t="str">
        <f t="shared" si="61"/>
        <v/>
      </c>
    </row>
    <row r="576" spans="1:57">
      <c r="A576" t="s">
        <v>1557</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3943</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3943</v>
      </c>
      <c r="AB576" s="60" t="s">
        <v>3929</v>
      </c>
      <c r="AC576">
        <v>4.4600000000000001E-2</v>
      </c>
      <c r="AE576" s="60" t="s">
        <v>3990</v>
      </c>
      <c r="AG576" t="s">
        <v>440</v>
      </c>
      <c r="AH576" t="s">
        <v>440</v>
      </c>
      <c r="AI576" t="s">
        <v>440</v>
      </c>
      <c r="AJ576" s="60"/>
      <c r="AK576">
        <v>0.27</v>
      </c>
      <c r="AL576">
        <v>0</v>
      </c>
      <c r="AM576">
        <v>0.5</v>
      </c>
      <c r="AN576">
        <v>0</v>
      </c>
      <c r="AO576" s="60" t="s">
        <v>3937</v>
      </c>
      <c r="AP576" s="60" t="s">
        <v>3977</v>
      </c>
      <c r="AQ576" s="60" t="s">
        <v>3955</v>
      </c>
      <c r="AT576" t="str">
        <f>IF(SpaceTypesTable[[#This Row],[Service Water Heating Peak Flow Rate (gal/h)]]=0,"",SpaceTypesTable[[#This Row],[Service Water Heating Peak Flow Rate (gal/h)]]/SpaceTypesTable[[#This Row],[Service Water Heating Area (ft^2)]])</f>
        <v/>
      </c>
      <c r="AX576" s="60"/>
      <c r="BD576" t="str">
        <f t="shared" si="61"/>
        <v/>
      </c>
      <c r="BE576" s="60"/>
    </row>
    <row r="577" spans="1:57">
      <c r="A577" t="s">
        <v>5213</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3943</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3943</v>
      </c>
      <c r="AB577" s="60" t="s">
        <v>3929</v>
      </c>
      <c r="AC577">
        <v>5.9499999999999997E-2</v>
      </c>
      <c r="AE577" s="60" t="s">
        <v>3990</v>
      </c>
      <c r="AG577" t="s">
        <v>440</v>
      </c>
      <c r="AH577" t="s">
        <v>440</v>
      </c>
      <c r="AI577" t="s">
        <v>440</v>
      </c>
      <c r="AJ577" s="60"/>
      <c r="AK577">
        <v>0.37</v>
      </c>
      <c r="AL577">
        <v>0</v>
      </c>
      <c r="AM577">
        <v>0.5</v>
      </c>
      <c r="AN577">
        <v>0</v>
      </c>
      <c r="AO577" s="60" t="s">
        <v>3937</v>
      </c>
      <c r="AP577" s="60" t="s">
        <v>3977</v>
      </c>
      <c r="AQ577" s="60" t="s">
        <v>3955</v>
      </c>
      <c r="AT577" t="str">
        <f>IF(SpaceTypesTable[[#This Row],[Service Water Heating Peak Flow Rate (gal/h)]]=0,"",SpaceTypesTable[[#This Row],[Service Water Heating Peak Flow Rate (gal/h)]]/SpaceTypesTable[[#This Row],[Service Water Heating Area (ft^2)]])</f>
        <v/>
      </c>
      <c r="AX577" s="60"/>
      <c r="BD577" t="str">
        <f t="shared" si="61"/>
        <v/>
      </c>
      <c r="BE577" s="60"/>
    </row>
    <row r="578" spans="1:57">
      <c r="A578" t="s">
        <v>1618</v>
      </c>
      <c r="B578" t="s">
        <v>259</v>
      </c>
      <c r="C578" t="s">
        <v>265</v>
      </c>
      <c r="D578" t="s">
        <v>246</v>
      </c>
      <c r="E578" t="s">
        <v>467</v>
      </c>
      <c r="F578" t="s">
        <v>1600</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3943</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3943</v>
      </c>
      <c r="AB578" t="s">
        <v>3929</v>
      </c>
      <c r="AC578">
        <v>4.4600000000000001E-2</v>
      </c>
      <c r="AE578" t="s">
        <v>3990</v>
      </c>
      <c r="AG578" t="s">
        <v>440</v>
      </c>
      <c r="AH578" t="s">
        <v>440</v>
      </c>
      <c r="AI578" t="s">
        <v>440</v>
      </c>
      <c r="AK578">
        <v>0.27</v>
      </c>
      <c r="AL578">
        <v>0</v>
      </c>
      <c r="AM578">
        <v>0.5</v>
      </c>
      <c r="AN578">
        <v>0</v>
      </c>
      <c r="AO578" t="s">
        <v>3937</v>
      </c>
      <c r="AP578" t="s">
        <v>3977</v>
      </c>
      <c r="AQ578" t="s">
        <v>3955</v>
      </c>
      <c r="AT578" t="s">
        <v>440</v>
      </c>
      <c r="BD578" t="s">
        <v>440</v>
      </c>
    </row>
    <row r="579" spans="1:57">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16.95</v>
      </c>
      <c r="Y579">
        <f>VLOOKUP(SpaceTypesTable[[#This Row],[Lookup]],VentilationStandardsTable[],7,FALSE)</f>
        <v>0</v>
      </c>
      <c r="Z579">
        <v>21.36</v>
      </c>
      <c r="AA579" s="60" t="s">
        <v>1394</v>
      </c>
      <c r="AB579" s="60" t="s">
        <v>1514</v>
      </c>
      <c r="AD579" s="60">
        <v>0.22320000000000001</v>
      </c>
      <c r="AE579" s="60" t="s">
        <v>1423</v>
      </c>
      <c r="AG579" t="s">
        <v>440</v>
      </c>
      <c r="AH579" t="s">
        <v>440</v>
      </c>
      <c r="AI579" t="s">
        <v>440</v>
      </c>
      <c r="AK579">
        <v>1.39</v>
      </c>
      <c r="AL579">
        <v>0</v>
      </c>
      <c r="AM579">
        <v>0.5</v>
      </c>
      <c r="AN579">
        <v>0</v>
      </c>
      <c r="AO579" s="60" t="s">
        <v>1480</v>
      </c>
      <c r="AP579" s="60" t="s">
        <v>1448</v>
      </c>
      <c r="AQ579" s="60" t="s">
        <v>1462</v>
      </c>
      <c r="AT579" t="str">
        <f>IF(SpaceTypesTable[[#This Row],[Service Water Heating Peak Flow Rate (gal/h)]]=0,"",SpaceTypesTable[[#This Row],[Service Water Heating Peak Flow Rate (gal/h)]]/SpaceTypesTable[[#This Row],[Service Water Heating Area (ft^2)]])</f>
        <v/>
      </c>
      <c r="BD579" t="str">
        <f t="shared" ref="BD579:BD584" si="62">IF(ISBLANK(BC579),"",BC579/(AZ579/AY579))</f>
        <v/>
      </c>
    </row>
    <row r="580" spans="1:57">
      <c r="A580" t="s">
        <v>1556</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16.95</v>
      </c>
      <c r="Y580">
        <f>VLOOKUP(SpaceTypesTable[[#This Row],[Lookup]],VentilationStandardsTable[],7,FALSE)</f>
        <v>0</v>
      </c>
      <c r="Z580">
        <v>21.36</v>
      </c>
      <c r="AA580" t="s">
        <v>1394</v>
      </c>
      <c r="AB580" t="s">
        <v>1514</v>
      </c>
      <c r="AC580">
        <v>5.9499999999999997E-2</v>
      </c>
      <c r="AE580" t="s">
        <v>1423</v>
      </c>
      <c r="AG580" t="s">
        <v>440</v>
      </c>
      <c r="AH580" t="s">
        <v>440</v>
      </c>
      <c r="AI580" t="s">
        <v>440</v>
      </c>
      <c r="AK580">
        <v>1.02</v>
      </c>
      <c r="AL580">
        <v>0</v>
      </c>
      <c r="AM580">
        <v>0.5</v>
      </c>
      <c r="AN580">
        <v>0</v>
      </c>
      <c r="AO580" t="s">
        <v>1480</v>
      </c>
      <c r="AP580" t="s">
        <v>1448</v>
      </c>
      <c r="AQ580" t="s">
        <v>1462</v>
      </c>
      <c r="AT580" t="str">
        <f>IF(SpaceTypesTable[[#This Row],[Service Water Heating Peak Flow Rate (gal/h)]]=0,"",SpaceTypesTable[[#This Row],[Service Water Heating Peak Flow Rate (gal/h)]]/SpaceTypesTable[[#This Row],[Service Water Heating Area (ft^2)]])</f>
        <v/>
      </c>
      <c r="BD580" t="str">
        <f t="shared" si="62"/>
        <v/>
      </c>
    </row>
    <row r="581" spans="1:57">
      <c r="A581" t="s">
        <v>1556</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16.95</v>
      </c>
      <c r="Y581">
        <f>VLOOKUP(SpaceTypesTable[[#This Row],[Lookup]],VentilationStandardsTable[],7,FALSE)</f>
        <v>0</v>
      </c>
      <c r="Z581">
        <v>21.36</v>
      </c>
      <c r="AA581" t="s">
        <v>1394</v>
      </c>
      <c r="AB581" t="s">
        <v>1514</v>
      </c>
      <c r="AC581">
        <v>4.4600000000000001E-2</v>
      </c>
      <c r="AE581" t="s">
        <v>1423</v>
      </c>
      <c r="AG581" t="s">
        <v>440</v>
      </c>
      <c r="AH581" t="s">
        <v>440</v>
      </c>
      <c r="AI581" t="s">
        <v>440</v>
      </c>
      <c r="AK581">
        <v>1.02</v>
      </c>
      <c r="AL581">
        <v>0</v>
      </c>
      <c r="AM581">
        <v>0.5</v>
      </c>
      <c r="AN581">
        <v>0</v>
      </c>
      <c r="AO581" t="s">
        <v>1480</v>
      </c>
      <c r="AP581" t="s">
        <v>1448</v>
      </c>
      <c r="AQ581" t="s">
        <v>1462</v>
      </c>
      <c r="AT581" t="str">
        <f>IF(SpaceTypesTable[[#This Row],[Service Water Heating Peak Flow Rate (gal/h)]]=0,"",SpaceTypesTable[[#This Row],[Service Water Heating Peak Flow Rate (gal/h)]]/SpaceTypesTable[[#This Row],[Service Water Heating Area (ft^2)]])</f>
        <v/>
      </c>
      <c r="BD581" t="str">
        <f t="shared" si="62"/>
        <v/>
      </c>
    </row>
    <row r="582" spans="1:57">
      <c r="A582" t="s">
        <v>1554</v>
      </c>
      <c r="B582" t="s">
        <v>259</v>
      </c>
      <c r="C582" t="s">
        <v>265</v>
      </c>
      <c r="D582" t="s">
        <v>204</v>
      </c>
      <c r="E582" t="s">
        <v>465</v>
      </c>
      <c r="I582" t="str">
        <f>SpaceTypesTable[[#This Row],[Lighting Standard]]&amp;SpaceTypesTable[[#This Row],[Lighting Primary Space Type]]&amp;SpaceTypesTable[[#This Row],[Lighting Secondary Space Type]]</f>
        <v/>
      </c>
      <c r="L582" s="60">
        <v>2.11</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16.95</v>
      </c>
      <c r="Y582">
        <f>VLOOKUP(SpaceTypesTable[[#This Row],[Lookup]],VentilationStandardsTable[],7,FALSE)</f>
        <v>0</v>
      </c>
      <c r="Z582">
        <v>21.36</v>
      </c>
      <c r="AA582" t="s">
        <v>1394</v>
      </c>
      <c r="AB582" t="s">
        <v>1514</v>
      </c>
      <c r="AD582" s="60">
        <v>0.22320000000000001</v>
      </c>
      <c r="AE582" t="s">
        <v>1423</v>
      </c>
      <c r="AG582" t="s">
        <v>440</v>
      </c>
      <c r="AH582" t="s">
        <v>440</v>
      </c>
      <c r="AI582" t="s">
        <v>440</v>
      </c>
      <c r="AK582">
        <v>1.39</v>
      </c>
      <c r="AL582">
        <v>0</v>
      </c>
      <c r="AM582">
        <v>0.5</v>
      </c>
      <c r="AN582">
        <v>0</v>
      </c>
      <c r="AO582" t="s">
        <v>1480</v>
      </c>
      <c r="AP582" t="s">
        <v>1448</v>
      </c>
      <c r="AQ582" t="s">
        <v>1462</v>
      </c>
      <c r="AT582" t="str">
        <f>IF(SpaceTypesTable[[#This Row],[Service Water Heating Peak Flow Rate (gal/h)]]=0,"",SpaceTypesTable[[#This Row],[Service Water Heating Peak Flow Rate (gal/h)]]/SpaceTypesTable[[#This Row],[Service Water Heating Area (ft^2)]])</f>
        <v/>
      </c>
      <c r="BD582" t="str">
        <f t="shared" si="62"/>
        <v/>
      </c>
    </row>
    <row r="583" spans="1:57">
      <c r="A583" t="s">
        <v>1557</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3942</v>
      </c>
      <c r="S583" t="s">
        <v>109</v>
      </c>
      <c r="T583" t="s">
        <v>1288</v>
      </c>
      <c r="U583" t="s">
        <v>1570</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10</v>
      </c>
      <c r="AA583" s="60" t="s">
        <v>3942</v>
      </c>
      <c r="AB583" s="60" t="s">
        <v>3929</v>
      </c>
      <c r="AC583">
        <v>4.4600000000000001E-2</v>
      </c>
      <c r="AE583" s="60" t="s">
        <v>3990</v>
      </c>
      <c r="AG583" t="s">
        <v>440</v>
      </c>
      <c r="AH583" t="s">
        <v>440</v>
      </c>
      <c r="AI583" t="s">
        <v>440</v>
      </c>
      <c r="AK583">
        <v>1.02</v>
      </c>
      <c r="AL583">
        <v>0</v>
      </c>
      <c r="AM583">
        <v>0.5</v>
      </c>
      <c r="AN583">
        <v>0</v>
      </c>
      <c r="AO583" s="60" t="s">
        <v>3937</v>
      </c>
      <c r="AP583" s="60" t="s">
        <v>3977</v>
      </c>
      <c r="AQ583" s="60" t="s">
        <v>3955</v>
      </c>
      <c r="AT583" t="str">
        <f>IF(SpaceTypesTable[[#This Row],[Service Water Heating Peak Flow Rate (gal/h)]]=0,"",SpaceTypesTable[[#This Row],[Service Water Heating Peak Flow Rate (gal/h)]]/SpaceTypesTable[[#This Row],[Service Water Heating Area (ft^2)]])</f>
        <v/>
      </c>
      <c r="BD583" t="str">
        <f t="shared" si="62"/>
        <v/>
      </c>
    </row>
    <row r="584" spans="1:57">
      <c r="A584" t="s">
        <v>5213</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3942</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16.95</v>
      </c>
      <c r="Y584">
        <f>VLOOKUP(SpaceTypesTable[[#This Row],[Lookup]],VentilationStandardsTable[],7,FALSE)</f>
        <v>0</v>
      </c>
      <c r="Z584">
        <v>10</v>
      </c>
      <c r="AA584" t="s">
        <v>3942</v>
      </c>
      <c r="AB584" t="s">
        <v>3929</v>
      </c>
      <c r="AC584">
        <v>5.9499999999999997E-2</v>
      </c>
      <c r="AE584" t="s">
        <v>3990</v>
      </c>
      <c r="AF584">
        <v>0</v>
      </c>
      <c r="AG584" t="s">
        <v>440</v>
      </c>
      <c r="AH584" t="s">
        <v>440</v>
      </c>
      <c r="AI584" t="s">
        <v>440</v>
      </c>
      <c r="AK584">
        <v>1.39</v>
      </c>
      <c r="AL584">
        <v>0</v>
      </c>
      <c r="AM584">
        <v>0.5</v>
      </c>
      <c r="AN584">
        <v>0</v>
      </c>
      <c r="AO584" t="s">
        <v>3937</v>
      </c>
      <c r="AP584" t="s">
        <v>3977</v>
      </c>
      <c r="AQ584" t="s">
        <v>3955</v>
      </c>
      <c r="AT584" t="str">
        <f>IF(SpaceTypesTable[[#This Row],[Service Water Heating Peak Flow Rate (gal/h)]]=0,"",SpaceTypesTable[[#This Row],[Service Water Heating Peak Flow Rate (gal/h)]]/SpaceTypesTable[[#This Row],[Service Water Heating Area (ft^2)]])</f>
        <v/>
      </c>
      <c r="BD584" t="str">
        <f t="shared" si="62"/>
        <v/>
      </c>
    </row>
    <row r="585" spans="1:57">
      <c r="A585" t="s">
        <v>1618</v>
      </c>
      <c r="B585" t="s">
        <v>259</v>
      </c>
      <c r="C585" t="s">
        <v>265</v>
      </c>
      <c r="D585" t="s">
        <v>204</v>
      </c>
      <c r="E585" t="s">
        <v>465</v>
      </c>
      <c r="F585" t="s">
        <v>1600</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3942</v>
      </c>
      <c r="S585" t="s">
        <v>110</v>
      </c>
      <c r="T585" t="s">
        <v>1288</v>
      </c>
      <c r="U585" t="s">
        <v>1570</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10</v>
      </c>
      <c r="AA585" s="60" t="s">
        <v>3942</v>
      </c>
      <c r="AB585" s="60" t="s">
        <v>3929</v>
      </c>
      <c r="AC585">
        <v>4.4600000000000001E-2</v>
      </c>
      <c r="AE585" s="60" t="s">
        <v>3990</v>
      </c>
      <c r="AG585" t="s">
        <v>440</v>
      </c>
      <c r="AH585" t="s">
        <v>440</v>
      </c>
      <c r="AI585" t="s">
        <v>440</v>
      </c>
      <c r="AK585">
        <v>1.02</v>
      </c>
      <c r="AL585">
        <v>0</v>
      </c>
      <c r="AM585">
        <v>0.5</v>
      </c>
      <c r="AN585">
        <v>0</v>
      </c>
      <c r="AO585" s="60" t="s">
        <v>3937</v>
      </c>
      <c r="AP585" s="60" t="s">
        <v>3977</v>
      </c>
      <c r="AQ585" s="60" t="s">
        <v>3955</v>
      </c>
      <c r="AT585" t="s">
        <v>440</v>
      </c>
      <c r="BD585" t="s">
        <v>440</v>
      </c>
    </row>
    <row r="586" spans="1:57">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16.95</v>
      </c>
      <c r="Y586">
        <f>VLOOKUP(SpaceTypesTable[[#This Row],[Lookup]],VentilationStandardsTable[],7,FALSE)</f>
        <v>0</v>
      </c>
      <c r="Z586">
        <v>13.93</v>
      </c>
      <c r="AA586" t="s">
        <v>1394</v>
      </c>
      <c r="AB586" t="s">
        <v>1514</v>
      </c>
      <c r="AD586" s="60">
        <v>0.22320000000000001</v>
      </c>
      <c r="AE586" t="s">
        <v>1423</v>
      </c>
      <c r="AF586">
        <v>302.60000000000002</v>
      </c>
      <c r="AG586">
        <v>0.1</v>
      </c>
      <c r="AH586">
        <v>0.2</v>
      </c>
      <c r="AI586">
        <v>0.7</v>
      </c>
      <c r="AJ586" t="s">
        <v>1435</v>
      </c>
      <c r="AK586">
        <v>17.7</v>
      </c>
      <c r="AL586">
        <v>0.25</v>
      </c>
      <c r="AM586">
        <v>0.3</v>
      </c>
      <c r="AN586">
        <v>0.2</v>
      </c>
      <c r="AO586" t="s">
        <v>1507</v>
      </c>
      <c r="AP586" t="s">
        <v>1499</v>
      </c>
      <c r="AQ586" t="s">
        <v>1524</v>
      </c>
      <c r="AR586">
        <v>100</v>
      </c>
      <c r="AS586">
        <v>1808</v>
      </c>
      <c r="AT586">
        <f>IF(SpaceTypesTable[[#This Row],[Service Water Heating Peak Flow Rate (gal/h)]]=0,"",SpaceTypesTable[[#This Row],[Service Water Heating Peak Flow Rate (gal/h)]]/SpaceTypesTable[[#This Row],[Service Water Heating Area (ft^2)]])</f>
        <v>5.5309734513274339E-2</v>
      </c>
      <c r="AU586">
        <v>49</v>
      </c>
      <c r="AV586">
        <v>0.2</v>
      </c>
      <c r="AW586">
        <v>0.05</v>
      </c>
      <c r="AX586" t="s">
        <v>1533</v>
      </c>
      <c r="AY586">
        <v>0.7</v>
      </c>
      <c r="AZ586">
        <v>3300</v>
      </c>
      <c r="BA586">
        <v>0.33800000000000002</v>
      </c>
      <c r="BB586">
        <v>0.5</v>
      </c>
      <c r="BC586">
        <v>572.96441370114178</v>
      </c>
      <c r="BD586">
        <f t="shared" ref="BD586:BD591" si="63">IF(ISBLANK(BC586),"",BC586/(AZ586/AY586))</f>
        <v>0.12153790593660582</v>
      </c>
      <c r="BE586" t="s">
        <v>1508</v>
      </c>
    </row>
    <row r="587" spans="1:57">
      <c r="A587" t="s">
        <v>1556</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16.95</v>
      </c>
      <c r="Y587">
        <f>VLOOKUP(SpaceTypesTable[[#This Row],[Lookup]],VentilationStandardsTable[],7,FALSE)</f>
        <v>0</v>
      </c>
      <c r="Z587">
        <v>13.93</v>
      </c>
      <c r="AA587" t="s">
        <v>1394</v>
      </c>
      <c r="AB587" t="s">
        <v>1514</v>
      </c>
      <c r="AC587">
        <v>5.9499999999999997E-2</v>
      </c>
      <c r="AE587" t="s">
        <v>1423</v>
      </c>
      <c r="AF587">
        <v>220.5</v>
      </c>
      <c r="AG587">
        <v>0.1</v>
      </c>
      <c r="AH587">
        <v>0.2</v>
      </c>
      <c r="AI587">
        <v>0.7</v>
      </c>
      <c r="AJ587" t="s">
        <v>1435</v>
      </c>
      <c r="AK587">
        <v>13.130000000000003</v>
      </c>
      <c r="AL587">
        <v>0.25</v>
      </c>
      <c r="AM587">
        <v>0.3</v>
      </c>
      <c r="AN587">
        <v>0.2</v>
      </c>
      <c r="AO587" t="s">
        <v>1507</v>
      </c>
      <c r="AP587" t="s">
        <v>1499</v>
      </c>
      <c r="AQ587" t="s">
        <v>1524</v>
      </c>
      <c r="AR587">
        <v>100</v>
      </c>
      <c r="AS587">
        <v>1808</v>
      </c>
      <c r="AT587">
        <f>IF(SpaceTypesTable[[#This Row],[Service Water Heating Peak Flow Rate (gal/h)]]=0,"",SpaceTypesTable[[#This Row],[Service Water Heating Peak Flow Rate (gal/h)]]/SpaceTypesTable[[#This Row],[Service Water Heating Area (ft^2)]])</f>
        <v>5.5309734513274339E-2</v>
      </c>
      <c r="AU587">
        <v>49</v>
      </c>
      <c r="AV587">
        <v>0.2</v>
      </c>
      <c r="AW587">
        <v>0.05</v>
      </c>
      <c r="AX587" t="s">
        <v>1533</v>
      </c>
      <c r="AY587">
        <v>0.7</v>
      </c>
      <c r="AZ587">
        <v>3300</v>
      </c>
      <c r="BA587">
        <v>0.33800000000000002</v>
      </c>
      <c r="BB587">
        <v>0.5</v>
      </c>
      <c r="BC587">
        <v>572.96441370114178</v>
      </c>
      <c r="BD587">
        <f t="shared" si="63"/>
        <v>0.12153790593660582</v>
      </c>
      <c r="BE587" t="s">
        <v>1508</v>
      </c>
    </row>
    <row r="588" spans="1:57">
      <c r="A588" t="s">
        <v>1556</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16.95</v>
      </c>
      <c r="Y588">
        <f>VLOOKUP(SpaceTypesTable[[#This Row],[Lookup]],VentilationStandardsTable[],7,FALSE)</f>
        <v>0</v>
      </c>
      <c r="Z588">
        <v>13.93</v>
      </c>
      <c r="AA588" t="s">
        <v>1394</v>
      </c>
      <c r="AB588" t="s">
        <v>1514</v>
      </c>
      <c r="AC588">
        <v>4.4600000000000001E-2</v>
      </c>
      <c r="AE588" t="s">
        <v>1423</v>
      </c>
      <c r="AF588">
        <v>220.5</v>
      </c>
      <c r="AG588">
        <v>0.1</v>
      </c>
      <c r="AH588">
        <v>0.2</v>
      </c>
      <c r="AI588">
        <v>0.7</v>
      </c>
      <c r="AJ588" t="s">
        <v>1435</v>
      </c>
      <c r="AK588">
        <v>13.130000000000003</v>
      </c>
      <c r="AL588">
        <v>0.25</v>
      </c>
      <c r="AM588">
        <v>0.3</v>
      </c>
      <c r="AN588">
        <v>0.2</v>
      </c>
      <c r="AO588" t="s">
        <v>1507</v>
      </c>
      <c r="AP588" t="s">
        <v>1499</v>
      </c>
      <c r="AQ588" t="s">
        <v>1524</v>
      </c>
      <c r="AR588">
        <v>100</v>
      </c>
      <c r="AS588">
        <v>1808</v>
      </c>
      <c r="AT588">
        <f>IF(SpaceTypesTable[[#This Row],[Service Water Heating Peak Flow Rate (gal/h)]]=0,"",SpaceTypesTable[[#This Row],[Service Water Heating Peak Flow Rate (gal/h)]]/SpaceTypesTable[[#This Row],[Service Water Heating Area (ft^2)]])</f>
        <v>5.5309734513274339E-2</v>
      </c>
      <c r="AU588">
        <v>49</v>
      </c>
      <c r="AV588">
        <v>0.2</v>
      </c>
      <c r="AW588">
        <v>0.05</v>
      </c>
      <c r="AX588" t="s">
        <v>1533</v>
      </c>
      <c r="AY588">
        <v>0.7</v>
      </c>
      <c r="AZ588">
        <v>3300</v>
      </c>
      <c r="BA588">
        <v>0.33800000000000002</v>
      </c>
      <c r="BB588">
        <v>0.5</v>
      </c>
      <c r="BC588">
        <v>572.96441370114178</v>
      </c>
      <c r="BD588">
        <f t="shared" si="63"/>
        <v>0.12153790593660582</v>
      </c>
      <c r="BE588" t="s">
        <v>1508</v>
      </c>
    </row>
    <row r="589" spans="1:57">
      <c r="A589" t="s">
        <v>1554</v>
      </c>
      <c r="B589" t="s">
        <v>259</v>
      </c>
      <c r="C589" t="s">
        <v>265</v>
      </c>
      <c r="D589" t="s">
        <v>276</v>
      </c>
      <c r="E589" t="s">
        <v>456</v>
      </c>
      <c r="I589" t="str">
        <f>SpaceTypesTable[[#This Row],[Lighting Standard]]&amp;SpaceTypesTable[[#This Row],[Lighting Primary Space Type]]&amp;SpaceTypesTable[[#This Row],[Lighting Secondary Space Type]]</f>
        <v/>
      </c>
      <c r="L589">
        <v>1.6</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16.95</v>
      </c>
      <c r="Y589">
        <f>VLOOKUP(SpaceTypesTable[[#This Row],[Lookup]],VentilationStandardsTable[],7,FALSE)</f>
        <v>0</v>
      </c>
      <c r="Z589">
        <v>13.93</v>
      </c>
      <c r="AA589" s="60" t="s">
        <v>1394</v>
      </c>
      <c r="AB589" s="60" t="s">
        <v>1514</v>
      </c>
      <c r="AD589" s="60">
        <v>0.22320000000000001</v>
      </c>
      <c r="AE589" s="60" t="s">
        <v>1423</v>
      </c>
      <c r="AF589">
        <v>302.60000000000002</v>
      </c>
      <c r="AG589">
        <v>0.1</v>
      </c>
      <c r="AH589">
        <v>0.2</v>
      </c>
      <c r="AI589">
        <v>0.7</v>
      </c>
      <c r="AJ589" t="s">
        <v>1435</v>
      </c>
      <c r="AK589">
        <v>17.7</v>
      </c>
      <c r="AL589">
        <v>0.25</v>
      </c>
      <c r="AM589">
        <v>0.3</v>
      </c>
      <c r="AN589">
        <v>0.2</v>
      </c>
      <c r="AO589" s="60" t="s">
        <v>1507</v>
      </c>
      <c r="AP589" s="60" t="s">
        <v>1499</v>
      </c>
      <c r="AQ589" s="60" t="s">
        <v>1524</v>
      </c>
      <c r="AR589">
        <v>100</v>
      </c>
      <c r="AS589">
        <v>1808</v>
      </c>
      <c r="AT589">
        <f>IF(SpaceTypesTable[[#This Row],[Service Water Heating Peak Flow Rate (gal/h)]]=0,"",SpaceTypesTable[[#This Row],[Service Water Heating Peak Flow Rate (gal/h)]]/SpaceTypesTable[[#This Row],[Service Water Heating Area (ft^2)]])</f>
        <v>5.5309734513274339E-2</v>
      </c>
      <c r="AU589">
        <v>49</v>
      </c>
      <c r="AV589">
        <v>0.2</v>
      </c>
      <c r="AW589">
        <v>0.05</v>
      </c>
      <c r="AX589" t="s">
        <v>1533</v>
      </c>
      <c r="AY589">
        <v>0.7</v>
      </c>
      <c r="AZ589">
        <v>3300</v>
      </c>
      <c r="BA589">
        <v>0.33800000000000002</v>
      </c>
      <c r="BB589">
        <v>0.5</v>
      </c>
      <c r="BC589">
        <v>572.96441370114178</v>
      </c>
      <c r="BD589">
        <f t="shared" si="63"/>
        <v>0.12153790593660582</v>
      </c>
      <c r="BE589" t="s">
        <v>1508</v>
      </c>
    </row>
    <row r="590" spans="1:57">
      <c r="A590" t="s">
        <v>1557</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3945</v>
      </c>
      <c r="S590" t="s">
        <v>109</v>
      </c>
      <c r="T590" t="s">
        <v>18</v>
      </c>
      <c r="U590" t="s">
        <v>1576</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3945</v>
      </c>
      <c r="AB590" t="s">
        <v>3929</v>
      </c>
      <c r="AC590">
        <v>4.4600000000000001E-2</v>
      </c>
      <c r="AE590" t="s">
        <v>3990</v>
      </c>
      <c r="AF590">
        <v>220.5</v>
      </c>
      <c r="AG590">
        <v>0.1</v>
      </c>
      <c r="AH590">
        <v>0.2</v>
      </c>
      <c r="AI590">
        <v>0.7</v>
      </c>
      <c r="AJ590" t="s">
        <v>3994</v>
      </c>
      <c r="AK590" s="60">
        <v>17.7</v>
      </c>
      <c r="AL590">
        <v>0.25</v>
      </c>
      <c r="AM590">
        <v>0.3</v>
      </c>
      <c r="AN590">
        <v>0.2</v>
      </c>
      <c r="AO590" t="s">
        <v>3992</v>
      </c>
      <c r="AP590" t="s">
        <v>3977</v>
      </c>
      <c r="AQ590" t="s">
        <v>3955</v>
      </c>
      <c r="AR590">
        <v>100</v>
      </c>
      <c r="AS590">
        <v>1808</v>
      </c>
      <c r="AT590">
        <f>IF(SpaceTypesTable[[#This Row],[Service Water Heating Peak Flow Rate (gal/h)]]=0,"",SpaceTypesTable[[#This Row],[Service Water Heating Peak Flow Rate (gal/h)]]/SpaceTypesTable[[#This Row],[Service Water Heating Area (ft^2)]])</f>
        <v>5.5309734513274339E-2</v>
      </c>
      <c r="AU590">
        <v>49</v>
      </c>
      <c r="AV590">
        <v>0.2</v>
      </c>
      <c r="AW590">
        <v>0.05</v>
      </c>
      <c r="AX590" t="s">
        <v>3951</v>
      </c>
      <c r="AY590">
        <v>0.7</v>
      </c>
      <c r="AZ590">
        <v>3300</v>
      </c>
      <c r="BA590">
        <v>0.33800000000000002</v>
      </c>
      <c r="BB590">
        <v>0.5</v>
      </c>
      <c r="BC590">
        <v>572.96441370114178</v>
      </c>
      <c r="BD590">
        <f t="shared" si="63"/>
        <v>0.12153790593660582</v>
      </c>
      <c r="BE590" t="s">
        <v>3993</v>
      </c>
    </row>
    <row r="591" spans="1:57">
      <c r="A591" t="s">
        <v>5213</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3945</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16.95</v>
      </c>
      <c r="Y591">
        <f>VLOOKUP(SpaceTypesTable[[#This Row],[Lookup]],VentilationStandardsTable[],7,FALSE)</f>
        <v>0</v>
      </c>
      <c r="Z591">
        <v>13.93</v>
      </c>
      <c r="AA591" s="60" t="s">
        <v>3945</v>
      </c>
      <c r="AB591" s="60" t="s">
        <v>3929</v>
      </c>
      <c r="AC591">
        <v>5.9499999999999997E-2</v>
      </c>
      <c r="AE591" s="60" t="s">
        <v>3990</v>
      </c>
      <c r="AF591">
        <v>302.60000000000002</v>
      </c>
      <c r="AG591">
        <v>0.1</v>
      </c>
      <c r="AH591">
        <v>0.2</v>
      </c>
      <c r="AI591">
        <v>0.7</v>
      </c>
      <c r="AJ591" t="s">
        <v>3994</v>
      </c>
      <c r="AK591">
        <v>17.7</v>
      </c>
      <c r="AL591">
        <v>0.25</v>
      </c>
      <c r="AM591">
        <v>0.3</v>
      </c>
      <c r="AN591">
        <v>0.2</v>
      </c>
      <c r="AO591" s="60" t="s">
        <v>3992</v>
      </c>
      <c r="AP591" s="60" t="s">
        <v>3977</v>
      </c>
      <c r="AQ591" s="60" t="s">
        <v>3955</v>
      </c>
      <c r="AR591">
        <v>100</v>
      </c>
      <c r="AS591">
        <v>1808</v>
      </c>
      <c r="AT591">
        <f>IF(SpaceTypesTable[[#This Row],[Service Water Heating Peak Flow Rate (gal/h)]]=0,"",SpaceTypesTable[[#This Row],[Service Water Heating Peak Flow Rate (gal/h)]]/SpaceTypesTable[[#This Row],[Service Water Heating Area (ft^2)]])</f>
        <v>5.5309734513274339E-2</v>
      </c>
      <c r="AU591">
        <v>49</v>
      </c>
      <c r="AV591">
        <v>0.2</v>
      </c>
      <c r="AW591">
        <v>0.05</v>
      </c>
      <c r="AX591" t="s">
        <v>3951</v>
      </c>
      <c r="AY591">
        <v>0.7</v>
      </c>
      <c r="AZ591">
        <v>3300</v>
      </c>
      <c r="BA591">
        <v>0.33800000000000002</v>
      </c>
      <c r="BB591">
        <v>0.5</v>
      </c>
      <c r="BC591">
        <v>572.96441370114178</v>
      </c>
      <c r="BD591">
        <f t="shared" si="63"/>
        <v>0.12153790593660582</v>
      </c>
      <c r="BE591" t="s">
        <v>3993</v>
      </c>
    </row>
    <row r="592" spans="1:57">
      <c r="A592" t="s">
        <v>1618</v>
      </c>
      <c r="B592" t="s">
        <v>259</v>
      </c>
      <c r="C592" t="s">
        <v>265</v>
      </c>
      <c r="D592" t="s">
        <v>276</v>
      </c>
      <c r="E592" t="s">
        <v>456</v>
      </c>
      <c r="F592" t="s">
        <v>1600</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3945</v>
      </c>
      <c r="S592" t="s">
        <v>110</v>
      </c>
      <c r="T592" t="s">
        <v>18</v>
      </c>
      <c r="U592" t="s">
        <v>1576</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3945</v>
      </c>
      <c r="AB592" t="s">
        <v>3929</v>
      </c>
      <c r="AC592">
        <v>4.4600000000000001E-2</v>
      </c>
      <c r="AE592" t="s">
        <v>3990</v>
      </c>
      <c r="AF592">
        <v>220.5</v>
      </c>
      <c r="AG592">
        <v>0.1</v>
      </c>
      <c r="AH592">
        <v>0.2</v>
      </c>
      <c r="AI592">
        <v>0.7</v>
      </c>
      <c r="AJ592" t="s">
        <v>3994</v>
      </c>
      <c r="AK592" s="60">
        <v>17.7</v>
      </c>
      <c r="AL592">
        <v>0.25</v>
      </c>
      <c r="AM592">
        <v>0.3</v>
      </c>
      <c r="AN592">
        <v>0.2</v>
      </c>
      <c r="AO592" t="s">
        <v>3992</v>
      </c>
      <c r="AP592" t="s">
        <v>3977</v>
      </c>
      <c r="AQ592" t="s">
        <v>3955</v>
      </c>
      <c r="AR592">
        <v>100</v>
      </c>
      <c r="AS592">
        <v>1808</v>
      </c>
      <c r="AT592">
        <v>5.5309734513274339E-2</v>
      </c>
      <c r="AU592">
        <v>49</v>
      </c>
      <c r="AV592">
        <v>0.2</v>
      </c>
      <c r="AW592">
        <v>0.05</v>
      </c>
      <c r="AX592" t="s">
        <v>3951</v>
      </c>
      <c r="AY592">
        <v>0.7</v>
      </c>
      <c r="AZ592">
        <v>3300</v>
      </c>
      <c r="BA592">
        <v>0.33800000000000002</v>
      </c>
      <c r="BB592">
        <v>0.5</v>
      </c>
      <c r="BC592">
        <v>572.96441370114178</v>
      </c>
      <c r="BD592">
        <v>0.12153790593660582</v>
      </c>
      <c r="BE592" t="s">
        <v>3993</v>
      </c>
    </row>
    <row r="593" spans="1:56">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21.2</v>
      </c>
      <c r="Y593">
        <f>VLOOKUP(SpaceTypesTable[[#This Row],[Lookup]],VentilationStandardsTable[],7,FALSE)</f>
        <v>0</v>
      </c>
      <c r="Z593">
        <v>27.9</v>
      </c>
      <c r="AA593" t="s">
        <v>1395</v>
      </c>
      <c r="AB593" t="s">
        <v>1514</v>
      </c>
      <c r="AD593" s="60">
        <v>0.22320000000000001</v>
      </c>
      <c r="AE593" t="s">
        <v>1423</v>
      </c>
      <c r="AG593" t="s">
        <v>440</v>
      </c>
      <c r="AH593" t="s">
        <v>440</v>
      </c>
      <c r="AI593" t="s">
        <v>440</v>
      </c>
      <c r="AK593">
        <v>0.46</v>
      </c>
      <c r="AL593">
        <v>0</v>
      </c>
      <c r="AM593">
        <v>0.5</v>
      </c>
      <c r="AN593">
        <v>0</v>
      </c>
      <c r="AO593" t="s">
        <v>1480</v>
      </c>
      <c r="AP593" t="s">
        <v>1448</v>
      </c>
      <c r="AQ593" t="s">
        <v>1462</v>
      </c>
      <c r="AT593" t="str">
        <f>IF(SpaceTypesTable[[#This Row],[Service Water Heating Peak Flow Rate (gal/h)]]=0,"",SpaceTypesTable[[#This Row],[Service Water Heating Peak Flow Rate (gal/h)]]/SpaceTypesTable[[#This Row],[Service Water Heating Area (ft^2)]])</f>
        <v/>
      </c>
      <c r="BD593" t="str">
        <f t="shared" ref="BD593:BD598" si="64">IF(ISBLANK(BC593),"",BC593/(AZ593/AY593))</f>
        <v/>
      </c>
    </row>
    <row r="594" spans="1:56">
      <c r="A594" t="s">
        <v>1556</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21.2</v>
      </c>
      <c r="Y594">
        <f>VLOOKUP(SpaceTypesTable[[#This Row],[Lookup]],VentilationStandardsTable[],7,FALSE)</f>
        <v>0</v>
      </c>
      <c r="Z594">
        <v>27.9</v>
      </c>
      <c r="AA594" t="s">
        <v>1395</v>
      </c>
      <c r="AB594" t="s">
        <v>1514</v>
      </c>
      <c r="AC594">
        <v>5.9499999999999997E-2</v>
      </c>
      <c r="AE594" t="s">
        <v>1423</v>
      </c>
      <c r="AG594" t="s">
        <v>440</v>
      </c>
      <c r="AH594" t="s">
        <v>440</v>
      </c>
      <c r="AI594" t="s">
        <v>440</v>
      </c>
      <c r="AK594">
        <v>0.34000000000000008</v>
      </c>
      <c r="AL594">
        <v>0</v>
      </c>
      <c r="AM594">
        <v>0.5</v>
      </c>
      <c r="AN594">
        <v>0</v>
      </c>
      <c r="AO594" t="s">
        <v>1480</v>
      </c>
      <c r="AP594" t="s">
        <v>1448</v>
      </c>
      <c r="AQ594" t="s">
        <v>1462</v>
      </c>
      <c r="AT594" t="str">
        <f>IF(SpaceTypesTable[[#This Row],[Service Water Heating Peak Flow Rate (gal/h)]]=0,"",SpaceTypesTable[[#This Row],[Service Water Heating Peak Flow Rate (gal/h)]]/SpaceTypesTable[[#This Row],[Service Water Heating Area (ft^2)]])</f>
        <v/>
      </c>
      <c r="BD594" t="str">
        <f t="shared" si="64"/>
        <v/>
      </c>
    </row>
    <row r="595" spans="1:56">
      <c r="A595" t="s">
        <v>1556</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21.2</v>
      </c>
      <c r="Y595">
        <f>VLOOKUP(SpaceTypesTable[[#This Row],[Lookup]],VentilationStandardsTable[],7,FALSE)</f>
        <v>0</v>
      </c>
      <c r="Z595">
        <v>27.9</v>
      </c>
      <c r="AA595" s="60" t="s">
        <v>1395</v>
      </c>
      <c r="AB595" s="60" t="s">
        <v>1514</v>
      </c>
      <c r="AC595">
        <v>4.4600000000000001E-2</v>
      </c>
      <c r="AE595" s="60" t="s">
        <v>1423</v>
      </c>
      <c r="AG595" t="s">
        <v>440</v>
      </c>
      <c r="AH595" t="s">
        <v>440</v>
      </c>
      <c r="AI595" t="s">
        <v>440</v>
      </c>
      <c r="AK595">
        <v>0.34000000000000008</v>
      </c>
      <c r="AL595">
        <v>0</v>
      </c>
      <c r="AM595">
        <v>0.5</v>
      </c>
      <c r="AN595">
        <v>0</v>
      </c>
      <c r="AO595" s="60" t="s">
        <v>1480</v>
      </c>
      <c r="AP595" s="60" t="s">
        <v>1448</v>
      </c>
      <c r="AQ595" s="60" t="s">
        <v>1462</v>
      </c>
      <c r="AT595" t="str">
        <f>IF(SpaceTypesTable[[#This Row],[Service Water Heating Peak Flow Rate (gal/h)]]=0,"",SpaceTypesTable[[#This Row],[Service Water Heating Peak Flow Rate (gal/h)]]/SpaceTypesTable[[#This Row],[Service Water Heating Area (ft^2)]])</f>
        <v/>
      </c>
      <c r="BD595" t="str">
        <f t="shared" si="64"/>
        <v/>
      </c>
    </row>
    <row r="596" spans="1:56">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21.2</v>
      </c>
      <c r="Y596">
        <f>VLOOKUP(SpaceTypesTable[[#This Row],[Lookup]],VentilationStandardsTable[],7,FALSE)</f>
        <v>0</v>
      </c>
      <c r="Z596">
        <v>27.9</v>
      </c>
      <c r="AA596" t="s">
        <v>1395</v>
      </c>
      <c r="AB596" t="s">
        <v>1514</v>
      </c>
      <c r="AD596" s="60">
        <v>0.22320000000000001</v>
      </c>
      <c r="AE596" t="s">
        <v>1423</v>
      </c>
      <c r="AG596" t="s">
        <v>440</v>
      </c>
      <c r="AH596" t="s">
        <v>440</v>
      </c>
      <c r="AI596" t="s">
        <v>440</v>
      </c>
      <c r="AK596">
        <v>0.46</v>
      </c>
      <c r="AL596">
        <v>0</v>
      </c>
      <c r="AM596">
        <v>0.5</v>
      </c>
      <c r="AN596">
        <v>0</v>
      </c>
      <c r="AO596" t="s">
        <v>1480</v>
      </c>
      <c r="AP596" t="s">
        <v>1448</v>
      </c>
      <c r="AQ596" t="s">
        <v>1462</v>
      </c>
      <c r="AT596" t="str">
        <f>IF(SpaceTypesTable[[#This Row],[Service Water Heating Peak Flow Rate (gal/h)]]=0,"",SpaceTypesTable[[#This Row],[Service Water Heating Peak Flow Rate (gal/h)]]/SpaceTypesTable[[#This Row],[Service Water Heating Area (ft^2)]])</f>
        <v/>
      </c>
      <c r="BD596" t="str">
        <f t="shared" si="64"/>
        <v/>
      </c>
    </row>
    <row r="597" spans="1:56">
      <c r="A597" t="s">
        <v>1557</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3941</v>
      </c>
      <c r="S597" t="s">
        <v>109</v>
      </c>
      <c r="T597" t="s">
        <v>1566</v>
      </c>
      <c r="U597" t="s">
        <v>1598</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30</v>
      </c>
      <c r="AA597" s="60" t="s">
        <v>3941</v>
      </c>
      <c r="AB597" s="60" t="s">
        <v>3929</v>
      </c>
      <c r="AC597">
        <v>4.4600000000000001E-2</v>
      </c>
      <c r="AE597" s="60" t="s">
        <v>3990</v>
      </c>
      <c r="AG597" t="s">
        <v>440</v>
      </c>
      <c r="AH597" t="s">
        <v>440</v>
      </c>
      <c r="AI597" t="s">
        <v>440</v>
      </c>
      <c r="AK597">
        <v>0.34000000000000008</v>
      </c>
      <c r="AL597">
        <v>0</v>
      </c>
      <c r="AM597">
        <v>0.5</v>
      </c>
      <c r="AN597">
        <v>0</v>
      </c>
      <c r="AO597" s="60" t="s">
        <v>3937</v>
      </c>
      <c r="AP597" s="60" t="s">
        <v>3977</v>
      </c>
      <c r="AQ597" s="60" t="s">
        <v>3955</v>
      </c>
      <c r="AT597" t="str">
        <f>IF(SpaceTypesTable[[#This Row],[Service Water Heating Peak Flow Rate (gal/h)]]=0,"",SpaceTypesTable[[#This Row],[Service Water Heating Peak Flow Rate (gal/h)]]/SpaceTypesTable[[#This Row],[Service Water Heating Area (ft^2)]])</f>
        <v/>
      </c>
      <c r="BD597" t="str">
        <f t="shared" si="64"/>
        <v/>
      </c>
    </row>
    <row r="598" spans="1:56">
      <c r="A598" t="s">
        <v>5213</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3941</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21.2</v>
      </c>
      <c r="Y598">
        <f>VLOOKUP(SpaceTypesTable[[#This Row],[Lookup]],VentilationStandardsTable[],7,FALSE)</f>
        <v>0</v>
      </c>
      <c r="Z598">
        <v>30</v>
      </c>
      <c r="AA598" t="s">
        <v>3941</v>
      </c>
      <c r="AB598" t="s">
        <v>3929</v>
      </c>
      <c r="AC598">
        <v>5.9499999999999997E-2</v>
      </c>
      <c r="AE598" t="s">
        <v>3990</v>
      </c>
      <c r="AG598" t="s">
        <v>440</v>
      </c>
      <c r="AH598" t="s">
        <v>440</v>
      </c>
      <c r="AI598" t="s">
        <v>440</v>
      </c>
      <c r="AK598">
        <v>0.46</v>
      </c>
      <c r="AL598">
        <v>0</v>
      </c>
      <c r="AM598">
        <v>0.5</v>
      </c>
      <c r="AN598">
        <v>0</v>
      </c>
      <c r="AO598" t="s">
        <v>3937</v>
      </c>
      <c r="AP598" t="s">
        <v>3977</v>
      </c>
      <c r="AQ598" t="s">
        <v>3955</v>
      </c>
      <c r="AT598" t="str">
        <f>IF(SpaceTypesTable[[#This Row],[Service Water Heating Peak Flow Rate (gal/h)]]=0,"",SpaceTypesTable[[#This Row],[Service Water Heating Peak Flow Rate (gal/h)]]/SpaceTypesTable[[#This Row],[Service Water Heating Area (ft^2)]])</f>
        <v/>
      </c>
      <c r="BD598" t="str">
        <f t="shared" si="64"/>
        <v/>
      </c>
    </row>
    <row r="599" spans="1:56">
      <c r="A599" t="s">
        <v>1618</v>
      </c>
      <c r="B599" t="s">
        <v>259</v>
      </c>
      <c r="C599" t="s">
        <v>265</v>
      </c>
      <c r="D599" t="s">
        <v>301</v>
      </c>
      <c r="E599" t="s">
        <v>463</v>
      </c>
      <c r="F599" t="s">
        <v>1600</v>
      </c>
      <c r="G599" t="s">
        <v>1831</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3941</v>
      </c>
      <c r="S599" t="s">
        <v>110</v>
      </c>
      <c r="T599" t="s">
        <v>1566</v>
      </c>
      <c r="U599" t="s">
        <v>1598</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30</v>
      </c>
      <c r="AA599" t="s">
        <v>3941</v>
      </c>
      <c r="AB599" t="s">
        <v>3929</v>
      </c>
      <c r="AC599">
        <v>4.4600000000000001E-2</v>
      </c>
      <c r="AE599" t="s">
        <v>3990</v>
      </c>
      <c r="AG599" t="s">
        <v>440</v>
      </c>
      <c r="AH599" t="s">
        <v>440</v>
      </c>
      <c r="AI599" t="s">
        <v>440</v>
      </c>
      <c r="AK599">
        <v>0.34000000000000008</v>
      </c>
      <c r="AL599">
        <v>0</v>
      </c>
      <c r="AM599">
        <v>0.5</v>
      </c>
      <c r="AN599">
        <v>0</v>
      </c>
      <c r="AO599" t="s">
        <v>3937</v>
      </c>
      <c r="AP599" t="s">
        <v>3977</v>
      </c>
      <c r="AQ599" t="s">
        <v>3955</v>
      </c>
      <c r="AT599" t="s">
        <v>440</v>
      </c>
      <c r="BD599" t="s">
        <v>440</v>
      </c>
    </row>
    <row r="600" spans="1:56">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D600" s="60">
        <v>0.22320000000000001</v>
      </c>
      <c r="AE600" t="s">
        <v>1423</v>
      </c>
      <c r="AG600" t="s">
        <v>440</v>
      </c>
      <c r="AH600" t="s">
        <v>440</v>
      </c>
      <c r="AI600" t="s">
        <v>440</v>
      </c>
      <c r="AK600">
        <v>0.37</v>
      </c>
      <c r="AL600">
        <v>0</v>
      </c>
      <c r="AM600">
        <v>0.5</v>
      </c>
      <c r="AN600">
        <v>0</v>
      </c>
      <c r="AO600" t="s">
        <v>1480</v>
      </c>
      <c r="AP600" t="s">
        <v>1499</v>
      </c>
      <c r="AQ600" t="s">
        <v>1524</v>
      </c>
      <c r="AT600" t="str">
        <f>IF(SpaceTypesTable[[#This Row],[Service Water Heating Peak Flow Rate (gal/h)]]=0,"",SpaceTypesTable[[#This Row],[Service Water Heating Peak Flow Rate (gal/h)]]/SpaceTypesTable[[#This Row],[Service Water Heating Area (ft^2)]])</f>
        <v/>
      </c>
      <c r="BD600" t="str">
        <f t="shared" ref="BD600:BD605" si="65">IF(ISBLANK(BC600),"",BC600/(AZ600/AY600))</f>
        <v/>
      </c>
    </row>
    <row r="601" spans="1:56">
      <c r="A601" t="s">
        <v>1556</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E601" s="60" t="s">
        <v>1423</v>
      </c>
      <c r="AG601" t="s">
        <v>440</v>
      </c>
      <c r="AH601" t="s">
        <v>440</v>
      </c>
      <c r="AI601" t="s">
        <v>440</v>
      </c>
      <c r="AK601">
        <v>0.27</v>
      </c>
      <c r="AL601">
        <v>0</v>
      </c>
      <c r="AM601">
        <v>0.5</v>
      </c>
      <c r="AN601">
        <v>0</v>
      </c>
      <c r="AO601" s="60" t="s">
        <v>1480</v>
      </c>
      <c r="AP601" s="60" t="s">
        <v>1499</v>
      </c>
      <c r="AQ601" s="60" t="s">
        <v>1524</v>
      </c>
      <c r="AT601" t="str">
        <f>IF(SpaceTypesTable[[#This Row],[Service Water Heating Peak Flow Rate (gal/h)]]=0,"",SpaceTypesTable[[#This Row],[Service Water Heating Peak Flow Rate (gal/h)]]/SpaceTypesTable[[#This Row],[Service Water Heating Area (ft^2)]])</f>
        <v/>
      </c>
      <c r="BD601" t="str">
        <f t="shared" si="65"/>
        <v/>
      </c>
    </row>
    <row r="602" spans="1:56">
      <c r="A602" t="s">
        <v>1556</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E602" s="60" t="s">
        <v>1423</v>
      </c>
      <c r="AG602" t="s">
        <v>440</v>
      </c>
      <c r="AH602" t="s">
        <v>440</v>
      </c>
      <c r="AI602" t="s">
        <v>440</v>
      </c>
      <c r="AK602">
        <v>0.27</v>
      </c>
      <c r="AL602">
        <v>0</v>
      </c>
      <c r="AM602">
        <v>0.5</v>
      </c>
      <c r="AN602">
        <v>0</v>
      </c>
      <c r="AO602" s="60" t="s">
        <v>1480</v>
      </c>
      <c r="AP602" s="60" t="s">
        <v>1499</v>
      </c>
      <c r="AQ602" s="60" t="s">
        <v>1524</v>
      </c>
      <c r="AT602" t="str">
        <f>IF(SpaceTypesTable[[#This Row],[Service Water Heating Peak Flow Rate (gal/h)]]=0,"",SpaceTypesTable[[#This Row],[Service Water Heating Peak Flow Rate (gal/h)]]/SpaceTypesTable[[#This Row],[Service Water Heating Area (ft^2)]])</f>
        <v/>
      </c>
      <c r="BD602" t="str">
        <f t="shared" si="65"/>
        <v/>
      </c>
    </row>
    <row r="603" spans="1:56">
      <c r="A603" t="s">
        <v>1554</v>
      </c>
      <c r="B603" t="s">
        <v>259</v>
      </c>
      <c r="C603" t="s">
        <v>265</v>
      </c>
      <c r="D603" t="s">
        <v>273</v>
      </c>
      <c r="E603" t="s">
        <v>457</v>
      </c>
      <c r="I603" t="str">
        <f>SpaceTypesTable[[#This Row],[Lighting Standard]]&amp;SpaceTypesTable[[#This Row],[Lighting Primary Space Type]]&amp;SpaceTypesTable[[#This Row],[Lighting Secondary Space Type]]</f>
        <v/>
      </c>
      <c r="L603">
        <v>2</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D603" s="60">
        <v>0.22320000000000001</v>
      </c>
      <c r="AE603" t="s">
        <v>1423</v>
      </c>
      <c r="AG603" t="s">
        <v>440</v>
      </c>
      <c r="AH603" t="s">
        <v>440</v>
      </c>
      <c r="AI603" t="s">
        <v>440</v>
      </c>
      <c r="AK603">
        <v>0.37</v>
      </c>
      <c r="AL603">
        <v>0</v>
      </c>
      <c r="AM603">
        <v>0.5</v>
      </c>
      <c r="AN603">
        <v>0</v>
      </c>
      <c r="AO603" t="s">
        <v>1480</v>
      </c>
      <c r="AP603" t="s">
        <v>1499</v>
      </c>
      <c r="AQ603" t="s">
        <v>1524</v>
      </c>
      <c r="AT603" t="str">
        <f>IF(SpaceTypesTable[[#This Row],[Service Water Heating Peak Flow Rate (gal/h)]]=0,"",SpaceTypesTable[[#This Row],[Service Water Heating Peak Flow Rate (gal/h)]]/SpaceTypesTable[[#This Row],[Service Water Heating Area (ft^2)]])</f>
        <v/>
      </c>
      <c r="BD603" t="str">
        <f t="shared" si="65"/>
        <v/>
      </c>
    </row>
    <row r="604" spans="1:56">
      <c r="A604" t="s">
        <v>1557</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3940</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0</v>
      </c>
      <c r="AA604" s="60" t="s">
        <v>3940</v>
      </c>
      <c r="AB604" s="60" t="s">
        <v>3929</v>
      </c>
      <c r="AC604">
        <v>4.4600000000000001E-2</v>
      </c>
      <c r="AE604" s="60" t="s">
        <v>3990</v>
      </c>
      <c r="AG604" t="s">
        <v>440</v>
      </c>
      <c r="AH604" t="s">
        <v>440</v>
      </c>
      <c r="AI604" t="s">
        <v>440</v>
      </c>
      <c r="AK604">
        <v>0.27</v>
      </c>
      <c r="AL604">
        <v>0</v>
      </c>
      <c r="AM604">
        <v>0.5</v>
      </c>
      <c r="AN604">
        <v>0</v>
      </c>
      <c r="AO604" s="60" t="s">
        <v>3937</v>
      </c>
      <c r="AP604" s="60" t="s">
        <v>3977</v>
      </c>
      <c r="AQ604" s="60" t="s">
        <v>3955</v>
      </c>
      <c r="AT604" t="str">
        <f>IF(SpaceTypesTable[[#This Row],[Service Water Heating Peak Flow Rate (gal/h)]]=0,"",SpaceTypesTable[[#This Row],[Service Water Heating Peak Flow Rate (gal/h)]]/SpaceTypesTable[[#This Row],[Service Water Heating Area (ft^2)]])</f>
        <v/>
      </c>
      <c r="BD604" t="str">
        <f t="shared" si="65"/>
        <v/>
      </c>
    </row>
    <row r="605" spans="1:56">
      <c r="A605" t="s">
        <v>5213</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3940</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0</v>
      </c>
      <c r="AA605" t="s">
        <v>3940</v>
      </c>
      <c r="AB605" t="s">
        <v>3929</v>
      </c>
      <c r="AC605">
        <v>5.9499999999999997E-2</v>
      </c>
      <c r="AE605" t="s">
        <v>3990</v>
      </c>
      <c r="AG605" t="s">
        <v>440</v>
      </c>
      <c r="AH605" t="s">
        <v>440</v>
      </c>
      <c r="AI605" t="s">
        <v>440</v>
      </c>
      <c r="AK605">
        <v>0.37</v>
      </c>
      <c r="AL605">
        <v>0</v>
      </c>
      <c r="AM605">
        <v>0.5</v>
      </c>
      <c r="AN605">
        <v>0</v>
      </c>
      <c r="AO605" t="s">
        <v>3937</v>
      </c>
      <c r="AP605" t="s">
        <v>3977</v>
      </c>
      <c r="AQ605" t="s">
        <v>3955</v>
      </c>
      <c r="AT605" t="str">
        <f>IF(SpaceTypesTable[[#This Row],[Service Water Heating Peak Flow Rate (gal/h)]]=0,"",SpaceTypesTable[[#This Row],[Service Water Heating Peak Flow Rate (gal/h)]]/SpaceTypesTable[[#This Row],[Service Water Heating Area (ft^2)]])</f>
        <v/>
      </c>
      <c r="BD605" t="str">
        <f t="shared" si="65"/>
        <v/>
      </c>
    </row>
    <row r="606" spans="1:56">
      <c r="A606" s="60" t="s">
        <v>1618</v>
      </c>
      <c r="B606" s="60" t="s">
        <v>259</v>
      </c>
      <c r="C606" s="60" t="s">
        <v>265</v>
      </c>
      <c r="D606" s="60" t="s">
        <v>273</v>
      </c>
      <c r="E606" t="s">
        <v>457</v>
      </c>
      <c r="F606" t="s">
        <v>1600</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3940</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0</v>
      </c>
      <c r="AA606" t="s">
        <v>3940</v>
      </c>
      <c r="AB606" t="s">
        <v>3929</v>
      </c>
      <c r="AC606">
        <v>4.4600000000000001E-2</v>
      </c>
      <c r="AE606" t="s">
        <v>3990</v>
      </c>
      <c r="AG606" t="s">
        <v>440</v>
      </c>
      <c r="AH606" t="s">
        <v>440</v>
      </c>
      <c r="AI606" t="s">
        <v>440</v>
      </c>
      <c r="AK606">
        <v>0.27</v>
      </c>
      <c r="AL606">
        <v>0</v>
      </c>
      <c r="AM606">
        <v>0.5</v>
      </c>
      <c r="AN606">
        <v>0</v>
      </c>
      <c r="AO606" t="s">
        <v>3937</v>
      </c>
      <c r="AP606" t="s">
        <v>3977</v>
      </c>
      <c r="AQ606" t="s">
        <v>3955</v>
      </c>
      <c r="AT606" t="s">
        <v>440</v>
      </c>
      <c r="BD606" t="s">
        <v>440</v>
      </c>
    </row>
    <row r="607" spans="1:56">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16.95</v>
      </c>
      <c r="Y607">
        <f>VLOOKUP(SpaceTypesTable[[#This Row],[Lookup]],VentilationStandardsTable[],7,FALSE)</f>
        <v>0</v>
      </c>
      <c r="Z607">
        <v>23.22</v>
      </c>
      <c r="AA607" t="s">
        <v>1394</v>
      </c>
      <c r="AB607" t="s">
        <v>1514</v>
      </c>
      <c r="AD607" s="60">
        <v>0.22320000000000001</v>
      </c>
      <c r="AE607" t="s">
        <v>1423</v>
      </c>
      <c r="AG607" t="s">
        <v>440</v>
      </c>
      <c r="AH607" t="s">
        <v>440</v>
      </c>
      <c r="AI607" t="s">
        <v>440</v>
      </c>
      <c r="AK607">
        <v>1.39</v>
      </c>
      <c r="AL607">
        <v>0</v>
      </c>
      <c r="AM607">
        <v>0.5</v>
      </c>
      <c r="AN607">
        <v>0</v>
      </c>
      <c r="AO607" t="s">
        <v>1480</v>
      </c>
      <c r="AP607" t="s">
        <v>1448</v>
      </c>
      <c r="AQ607" t="s">
        <v>1462</v>
      </c>
      <c r="AT607" t="str">
        <f>IF(SpaceTypesTable[[#This Row],[Service Water Heating Peak Flow Rate (gal/h)]]=0,"",SpaceTypesTable[[#This Row],[Service Water Heating Peak Flow Rate (gal/h)]]/SpaceTypesTable[[#This Row],[Service Water Heating Area (ft^2)]])</f>
        <v/>
      </c>
      <c r="BD607" t="str">
        <f t="shared" ref="BD607:BD612" si="66">IF(ISBLANK(BC607),"",BC607/(AZ607/AY607))</f>
        <v/>
      </c>
    </row>
    <row r="608" spans="1:56">
      <c r="A608" t="s">
        <v>1556</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16.95</v>
      </c>
      <c r="Y608">
        <f>VLOOKUP(SpaceTypesTable[[#This Row],[Lookup]],VentilationStandardsTable[],7,FALSE)</f>
        <v>0</v>
      </c>
      <c r="Z608">
        <v>23.22</v>
      </c>
      <c r="AA608" s="60" t="s">
        <v>1394</v>
      </c>
      <c r="AB608" s="60" t="s">
        <v>1514</v>
      </c>
      <c r="AC608">
        <v>5.9499999999999997E-2</v>
      </c>
      <c r="AE608" s="60" t="s">
        <v>1423</v>
      </c>
      <c r="AG608" t="s">
        <v>440</v>
      </c>
      <c r="AH608" t="s">
        <v>440</v>
      </c>
      <c r="AI608" t="s">
        <v>440</v>
      </c>
      <c r="AK608">
        <v>1.02</v>
      </c>
      <c r="AL608">
        <v>0</v>
      </c>
      <c r="AM608">
        <v>0.5</v>
      </c>
      <c r="AN608">
        <v>0</v>
      </c>
      <c r="AO608" s="60" t="s">
        <v>1480</v>
      </c>
      <c r="AP608" s="60" t="s">
        <v>1448</v>
      </c>
      <c r="AQ608" s="60" t="s">
        <v>1462</v>
      </c>
      <c r="AT608" t="str">
        <f>IF(SpaceTypesTable[[#This Row],[Service Water Heating Peak Flow Rate (gal/h)]]=0,"",SpaceTypesTable[[#This Row],[Service Water Heating Peak Flow Rate (gal/h)]]/SpaceTypesTable[[#This Row],[Service Water Heating Area (ft^2)]])</f>
        <v/>
      </c>
      <c r="BD608" t="str">
        <f t="shared" si="66"/>
        <v/>
      </c>
    </row>
    <row r="609" spans="1:57">
      <c r="A609" s="60" t="s">
        <v>1556</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16.95</v>
      </c>
      <c r="Y609">
        <f>VLOOKUP(SpaceTypesTable[[#This Row],[Lookup]],VentilationStandardsTable[],7,FALSE)</f>
        <v>0</v>
      </c>
      <c r="Z609">
        <v>23.22</v>
      </c>
      <c r="AA609" t="s">
        <v>1394</v>
      </c>
      <c r="AB609" t="s">
        <v>1514</v>
      </c>
      <c r="AC609">
        <v>4.4600000000000001E-2</v>
      </c>
      <c r="AE609" t="s">
        <v>1423</v>
      </c>
      <c r="AG609" t="s">
        <v>440</v>
      </c>
      <c r="AH609" t="s">
        <v>440</v>
      </c>
      <c r="AI609" t="s">
        <v>440</v>
      </c>
      <c r="AK609">
        <v>1.02</v>
      </c>
      <c r="AL609">
        <v>0</v>
      </c>
      <c r="AM609">
        <v>0.5</v>
      </c>
      <c r="AN609">
        <v>0</v>
      </c>
      <c r="AO609" t="s">
        <v>1480</v>
      </c>
      <c r="AP609" t="s">
        <v>1448</v>
      </c>
      <c r="AQ609" t="s">
        <v>1462</v>
      </c>
      <c r="AT609" t="str">
        <f>IF(SpaceTypesTable[[#This Row],[Service Water Heating Peak Flow Rate (gal/h)]]=0,"",SpaceTypesTable[[#This Row],[Service Water Heating Peak Flow Rate (gal/h)]]/SpaceTypesTable[[#This Row],[Service Water Heating Area (ft^2)]])</f>
        <v/>
      </c>
      <c r="BD609" t="str">
        <f t="shared" si="66"/>
        <v/>
      </c>
    </row>
    <row r="610" spans="1:57">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16.95</v>
      </c>
      <c r="Y610">
        <f>VLOOKUP(SpaceTypesTable[[#This Row],[Lookup]],VentilationStandardsTable[],7,FALSE)</f>
        <v>0</v>
      </c>
      <c r="Z610">
        <v>23.22</v>
      </c>
      <c r="AA610" s="60" t="s">
        <v>1394</v>
      </c>
      <c r="AB610" s="60" t="s">
        <v>1514</v>
      </c>
      <c r="AD610" s="60">
        <v>0.22320000000000001</v>
      </c>
      <c r="AE610" s="60" t="s">
        <v>1423</v>
      </c>
      <c r="AG610" t="s">
        <v>440</v>
      </c>
      <c r="AH610" t="s">
        <v>440</v>
      </c>
      <c r="AI610" t="s">
        <v>440</v>
      </c>
      <c r="AK610">
        <v>1.39</v>
      </c>
      <c r="AL610">
        <v>0</v>
      </c>
      <c r="AM610">
        <v>0.5</v>
      </c>
      <c r="AN610">
        <v>0</v>
      </c>
      <c r="AO610" s="60" t="s">
        <v>1480</v>
      </c>
      <c r="AP610" s="60" t="s">
        <v>1448</v>
      </c>
      <c r="AQ610" s="60" t="s">
        <v>1462</v>
      </c>
      <c r="AT610" t="str">
        <f>IF(SpaceTypesTable[[#This Row],[Service Water Heating Peak Flow Rate (gal/h)]]=0,"",SpaceTypesTable[[#This Row],[Service Water Heating Peak Flow Rate (gal/h)]]/SpaceTypesTable[[#This Row],[Service Water Heating Area (ft^2)]])</f>
        <v/>
      </c>
      <c r="BD610" t="str">
        <f t="shared" si="66"/>
        <v/>
      </c>
    </row>
    <row r="611" spans="1:57">
      <c r="A611" s="60" t="s">
        <v>1557</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3939</v>
      </c>
      <c r="S611" t="s">
        <v>109</v>
      </c>
      <c r="T611" t="s">
        <v>1288</v>
      </c>
      <c r="U611" t="s">
        <v>1567</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25</v>
      </c>
      <c r="AA611" t="s">
        <v>3939</v>
      </c>
      <c r="AB611" t="s">
        <v>3929</v>
      </c>
      <c r="AC611">
        <v>4.4600000000000001E-2</v>
      </c>
      <c r="AE611" t="s">
        <v>3990</v>
      </c>
      <c r="AG611" t="s">
        <v>440</v>
      </c>
      <c r="AH611" t="s">
        <v>440</v>
      </c>
      <c r="AI611" t="s">
        <v>440</v>
      </c>
      <c r="AK611">
        <v>1.02</v>
      </c>
      <c r="AL611">
        <v>0</v>
      </c>
      <c r="AM611">
        <v>0.5</v>
      </c>
      <c r="AN611">
        <v>0</v>
      </c>
      <c r="AO611" t="s">
        <v>3937</v>
      </c>
      <c r="AP611" t="s">
        <v>3977</v>
      </c>
      <c r="AQ611" t="s">
        <v>3955</v>
      </c>
      <c r="AT611" t="str">
        <f>IF(SpaceTypesTable[[#This Row],[Service Water Heating Peak Flow Rate (gal/h)]]=0,"",SpaceTypesTable[[#This Row],[Service Water Heating Peak Flow Rate (gal/h)]]/SpaceTypesTable[[#This Row],[Service Water Heating Area (ft^2)]])</f>
        <v/>
      </c>
      <c r="BD611" t="str">
        <f t="shared" si="66"/>
        <v/>
      </c>
    </row>
    <row r="612" spans="1:57">
      <c r="A612" s="60" t="s">
        <v>5213</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3939</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16.95</v>
      </c>
      <c r="Y612">
        <f>VLOOKUP(SpaceTypesTable[[#This Row],[Lookup]],VentilationStandardsTable[],7,FALSE)</f>
        <v>0</v>
      </c>
      <c r="Z612">
        <v>25</v>
      </c>
      <c r="AA612" t="s">
        <v>3939</v>
      </c>
      <c r="AB612" t="s">
        <v>3929</v>
      </c>
      <c r="AC612">
        <v>5.9499999999999997E-2</v>
      </c>
      <c r="AE612" t="s">
        <v>3990</v>
      </c>
      <c r="AG612" t="s">
        <v>440</v>
      </c>
      <c r="AH612" t="s">
        <v>440</v>
      </c>
      <c r="AI612" t="s">
        <v>440</v>
      </c>
      <c r="AK612">
        <v>1.39</v>
      </c>
      <c r="AL612">
        <v>0</v>
      </c>
      <c r="AM612">
        <v>0.5</v>
      </c>
      <c r="AN612">
        <v>0</v>
      </c>
      <c r="AO612" t="s">
        <v>3937</v>
      </c>
      <c r="AP612" t="s">
        <v>3977</v>
      </c>
      <c r="AQ612" t="s">
        <v>3955</v>
      </c>
      <c r="AT612" t="str">
        <f>IF(SpaceTypesTable[[#This Row],[Service Water Heating Peak Flow Rate (gal/h)]]=0,"",SpaceTypesTable[[#This Row],[Service Water Heating Peak Flow Rate (gal/h)]]/SpaceTypesTable[[#This Row],[Service Water Heating Area (ft^2)]])</f>
        <v/>
      </c>
      <c r="BD612" t="str">
        <f t="shared" si="66"/>
        <v/>
      </c>
    </row>
    <row r="613" spans="1:57">
      <c r="A613" s="60" t="s">
        <v>1618</v>
      </c>
      <c r="B613" s="60" t="s">
        <v>259</v>
      </c>
      <c r="C613" s="60" t="s">
        <v>265</v>
      </c>
      <c r="D613" s="60" t="s">
        <v>90</v>
      </c>
      <c r="E613" t="s">
        <v>462</v>
      </c>
      <c r="F613" t="s">
        <v>1600</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3939</v>
      </c>
      <c r="S613" t="s">
        <v>110</v>
      </c>
      <c r="T613" t="s">
        <v>1288</v>
      </c>
      <c r="U613" t="s">
        <v>1567</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25</v>
      </c>
      <c r="AA613" t="s">
        <v>3939</v>
      </c>
      <c r="AB613" t="s">
        <v>3929</v>
      </c>
      <c r="AC613">
        <v>4.4600000000000001E-2</v>
      </c>
      <c r="AE613" t="s">
        <v>3990</v>
      </c>
      <c r="AG613" t="s">
        <v>440</v>
      </c>
      <c r="AH613" t="s">
        <v>440</v>
      </c>
      <c r="AI613" t="s">
        <v>440</v>
      </c>
      <c r="AK613">
        <v>1.02</v>
      </c>
      <c r="AL613">
        <v>0</v>
      </c>
      <c r="AM613">
        <v>0.5</v>
      </c>
      <c r="AN613">
        <v>0</v>
      </c>
      <c r="AO613" t="s">
        <v>3937</v>
      </c>
      <c r="AP613" t="s">
        <v>3977</v>
      </c>
      <c r="AQ613" t="s">
        <v>3955</v>
      </c>
      <c r="AT613" t="s">
        <v>440</v>
      </c>
      <c r="BD613" t="s">
        <v>440</v>
      </c>
    </row>
    <row r="614" spans="1:57">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21.2</v>
      </c>
      <c r="Y614">
        <f>VLOOKUP(SpaceTypesTable[[#This Row],[Lookup]],VentilationStandardsTable[],7,FALSE)</f>
        <v>0</v>
      </c>
      <c r="Z614">
        <v>66.67</v>
      </c>
      <c r="AA614" s="60" t="s">
        <v>1396</v>
      </c>
      <c r="AB614" s="60" t="s">
        <v>1514</v>
      </c>
      <c r="AD614" s="60">
        <v>0.22320000000000001</v>
      </c>
      <c r="AE614" s="60" t="s">
        <v>1423</v>
      </c>
      <c r="AG614" t="s">
        <v>440</v>
      </c>
      <c r="AH614" t="s">
        <v>440</v>
      </c>
      <c r="AI614" t="s">
        <v>440</v>
      </c>
      <c r="AK614">
        <v>2.36</v>
      </c>
      <c r="AL614">
        <v>0</v>
      </c>
      <c r="AM614">
        <v>0.5</v>
      </c>
      <c r="AN614">
        <v>0</v>
      </c>
      <c r="AO614" s="60" t="s">
        <v>1480</v>
      </c>
      <c r="AP614" s="60" t="s">
        <v>1448</v>
      </c>
      <c r="AQ614" s="60" t="s">
        <v>1462</v>
      </c>
      <c r="AT614" t="str">
        <f>IF(SpaceTypesTable[[#This Row],[Service Water Heating Peak Flow Rate (gal/h)]]=0,"",SpaceTypesTable[[#This Row],[Service Water Heating Peak Flow Rate (gal/h)]]/SpaceTypesTable[[#This Row],[Service Water Heating Area (ft^2)]])</f>
        <v/>
      </c>
      <c r="AX614" s="60"/>
      <c r="BD614" t="str">
        <f t="shared" ref="BD614:BD619" si="67">IF(ISBLANK(BC614),"",BC614/(AZ614/AY614))</f>
        <v/>
      </c>
    </row>
    <row r="615" spans="1:57">
      <c r="A615" t="s">
        <v>1556</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21.2</v>
      </c>
      <c r="Y615">
        <f>VLOOKUP(SpaceTypesTable[[#This Row],[Lookup]],VentilationStandardsTable[],7,FALSE)</f>
        <v>0</v>
      </c>
      <c r="Z615">
        <v>66.67</v>
      </c>
      <c r="AA615" t="s">
        <v>1396</v>
      </c>
      <c r="AB615" t="s">
        <v>1514</v>
      </c>
      <c r="AC615">
        <v>5.9499999999999997E-2</v>
      </c>
      <c r="AE615" t="s">
        <v>1423</v>
      </c>
      <c r="AG615" t="s">
        <v>440</v>
      </c>
      <c r="AH615" t="s">
        <v>440</v>
      </c>
      <c r="AI615" t="s">
        <v>440</v>
      </c>
      <c r="AK615">
        <v>1.72</v>
      </c>
      <c r="AL615">
        <v>0</v>
      </c>
      <c r="AM615">
        <v>0.5</v>
      </c>
      <c r="AN615">
        <v>0</v>
      </c>
      <c r="AO615" t="s">
        <v>1480</v>
      </c>
      <c r="AP615" t="s">
        <v>1448</v>
      </c>
      <c r="AQ615" t="s">
        <v>1462</v>
      </c>
      <c r="AT615" t="str">
        <f>IF(SpaceTypesTable[[#This Row],[Service Water Heating Peak Flow Rate (gal/h)]]=0,"",SpaceTypesTable[[#This Row],[Service Water Heating Peak Flow Rate (gal/h)]]/SpaceTypesTable[[#This Row],[Service Water Heating Area (ft^2)]])</f>
        <v/>
      </c>
      <c r="BD615" t="str">
        <f t="shared" si="67"/>
        <v/>
      </c>
    </row>
    <row r="616" spans="1:57">
      <c r="A616" s="60" t="s">
        <v>1556</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21.2</v>
      </c>
      <c r="Y616">
        <f>VLOOKUP(SpaceTypesTable[[#This Row],[Lookup]],VentilationStandardsTable[],7,FALSE)</f>
        <v>0</v>
      </c>
      <c r="Z616">
        <v>66.67</v>
      </c>
      <c r="AA616" s="60" t="s">
        <v>1396</v>
      </c>
      <c r="AB616" s="60" t="s">
        <v>1514</v>
      </c>
      <c r="AC616">
        <v>4.4600000000000001E-2</v>
      </c>
      <c r="AE616" s="60" t="s">
        <v>1423</v>
      </c>
      <c r="AG616" t="s">
        <v>440</v>
      </c>
      <c r="AH616" t="s">
        <v>440</v>
      </c>
      <c r="AI616" t="s">
        <v>440</v>
      </c>
      <c r="AK616">
        <v>1.72</v>
      </c>
      <c r="AL616">
        <v>0</v>
      </c>
      <c r="AM616">
        <v>0.5</v>
      </c>
      <c r="AN616">
        <v>0</v>
      </c>
      <c r="AO616" s="60" t="s">
        <v>1480</v>
      </c>
      <c r="AP616" s="60" t="s">
        <v>1448</v>
      </c>
      <c r="AQ616" s="60" t="s">
        <v>1462</v>
      </c>
      <c r="AT616" t="str">
        <f>IF(SpaceTypesTable[[#This Row],[Service Water Heating Peak Flow Rate (gal/h)]]=0,"",SpaceTypesTable[[#This Row],[Service Water Heating Peak Flow Rate (gal/h)]]/SpaceTypesTable[[#This Row],[Service Water Heating Area (ft^2)]])</f>
        <v/>
      </c>
      <c r="AX616" s="60"/>
      <c r="BD616" t="str">
        <f t="shared" si="67"/>
        <v/>
      </c>
    </row>
    <row r="617" spans="1:57">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1.4</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21.2</v>
      </c>
      <c r="Y617">
        <f>VLOOKUP(SpaceTypesTable[[#This Row],[Lookup]],VentilationStandardsTable[],7,FALSE)</f>
        <v>0</v>
      </c>
      <c r="Z617">
        <v>66.67</v>
      </c>
      <c r="AA617" t="s">
        <v>1396</v>
      </c>
      <c r="AB617" t="s">
        <v>1514</v>
      </c>
      <c r="AD617" s="60">
        <v>0.22320000000000001</v>
      </c>
      <c r="AE617" t="s">
        <v>1423</v>
      </c>
      <c r="AG617" t="s">
        <v>440</v>
      </c>
      <c r="AH617" t="s">
        <v>440</v>
      </c>
      <c r="AI617" t="s">
        <v>440</v>
      </c>
      <c r="AK617">
        <v>2.36</v>
      </c>
      <c r="AL617">
        <v>0</v>
      </c>
      <c r="AM617">
        <v>0.5</v>
      </c>
      <c r="AN617">
        <v>0</v>
      </c>
      <c r="AO617" t="s">
        <v>1480</v>
      </c>
      <c r="AP617" t="s">
        <v>1448</v>
      </c>
      <c r="AQ617" t="s">
        <v>1462</v>
      </c>
      <c r="AT617" t="str">
        <f>IF(SpaceTypesTable[[#This Row],[Service Water Heating Peak Flow Rate (gal/h)]]=0,"",SpaceTypesTable[[#This Row],[Service Water Heating Peak Flow Rate (gal/h)]]/SpaceTypesTable[[#This Row],[Service Water Heating Area (ft^2)]])</f>
        <v/>
      </c>
      <c r="BD617" t="str">
        <f t="shared" si="67"/>
        <v/>
      </c>
    </row>
    <row r="618" spans="1:57">
      <c r="A618" s="60" t="s">
        <v>1557</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3945</v>
      </c>
      <c r="S618" t="s">
        <v>109</v>
      </c>
      <c r="T618" t="s">
        <v>18</v>
      </c>
      <c r="U618" t="s">
        <v>1576</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100</v>
      </c>
      <c r="AA618" t="s">
        <v>3947</v>
      </c>
      <c r="AB618" t="s">
        <v>3929</v>
      </c>
      <c r="AC618">
        <v>4.4600000000000001E-2</v>
      </c>
      <c r="AE618" t="s">
        <v>3990</v>
      </c>
      <c r="AG618" t="s">
        <v>440</v>
      </c>
      <c r="AH618" t="s">
        <v>440</v>
      </c>
      <c r="AI618" t="s">
        <v>440</v>
      </c>
      <c r="AK618">
        <v>1.72</v>
      </c>
      <c r="AL618">
        <v>0</v>
      </c>
      <c r="AM618">
        <v>0.5</v>
      </c>
      <c r="AN618">
        <v>0</v>
      </c>
      <c r="AO618" t="s">
        <v>3937</v>
      </c>
      <c r="AP618" t="s">
        <v>3977</v>
      </c>
      <c r="AQ618" t="s">
        <v>3955</v>
      </c>
      <c r="AT618" t="str">
        <f>IF(SpaceTypesTable[[#This Row],[Service Water Heating Peak Flow Rate (gal/h)]]=0,"",SpaceTypesTable[[#This Row],[Service Water Heating Peak Flow Rate (gal/h)]]/SpaceTypesTable[[#This Row],[Service Water Heating Area (ft^2)]])</f>
        <v/>
      </c>
      <c r="BD618" t="str">
        <f t="shared" si="67"/>
        <v/>
      </c>
    </row>
    <row r="619" spans="1:57">
      <c r="A619" s="60" t="s">
        <v>5213</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3945</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21.2</v>
      </c>
      <c r="Y619">
        <f>VLOOKUP(SpaceTypesTable[[#This Row],[Lookup]],VentilationStandardsTable[],7,FALSE)</f>
        <v>0</v>
      </c>
      <c r="Z619">
        <v>100</v>
      </c>
      <c r="AA619" t="s">
        <v>3947</v>
      </c>
      <c r="AB619" t="s">
        <v>3929</v>
      </c>
      <c r="AC619">
        <v>5.9499999999999997E-2</v>
      </c>
      <c r="AE619" t="s">
        <v>3990</v>
      </c>
      <c r="AG619" t="s">
        <v>440</v>
      </c>
      <c r="AH619" t="s">
        <v>440</v>
      </c>
      <c r="AI619" t="s">
        <v>440</v>
      </c>
      <c r="AK619">
        <v>2.36</v>
      </c>
      <c r="AL619">
        <v>0</v>
      </c>
      <c r="AM619">
        <v>0.5</v>
      </c>
      <c r="AN619">
        <v>0</v>
      </c>
      <c r="AO619" t="s">
        <v>3937</v>
      </c>
      <c r="AP619" t="s">
        <v>3977</v>
      </c>
      <c r="AQ619" t="s">
        <v>3955</v>
      </c>
      <c r="AT619" t="str">
        <f>IF(SpaceTypesTable[[#This Row],[Service Water Heating Peak Flow Rate (gal/h)]]=0,"",SpaceTypesTable[[#This Row],[Service Water Heating Peak Flow Rate (gal/h)]]/SpaceTypesTable[[#This Row],[Service Water Heating Area (ft^2)]])</f>
        <v/>
      </c>
      <c r="BD619" t="str">
        <f t="shared" si="67"/>
        <v/>
      </c>
    </row>
    <row r="620" spans="1:57">
      <c r="A620" s="60" t="s">
        <v>1618</v>
      </c>
      <c r="B620" s="60" t="s">
        <v>259</v>
      </c>
      <c r="C620" s="60" t="s">
        <v>265</v>
      </c>
      <c r="D620" s="60" t="s">
        <v>304</v>
      </c>
      <c r="E620" t="s">
        <v>455</v>
      </c>
      <c r="F620" t="s">
        <v>1600</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3945</v>
      </c>
      <c r="S620" t="s">
        <v>110</v>
      </c>
      <c r="T620" t="s">
        <v>18</v>
      </c>
      <c r="U620" t="s">
        <v>1576</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100</v>
      </c>
      <c r="AA620" s="60" t="s">
        <v>3947</v>
      </c>
      <c r="AB620" s="60" t="s">
        <v>3929</v>
      </c>
      <c r="AC620">
        <v>4.4600000000000001E-2</v>
      </c>
      <c r="AE620" s="60" t="s">
        <v>3990</v>
      </c>
      <c r="AG620" t="s">
        <v>440</v>
      </c>
      <c r="AH620" t="s">
        <v>440</v>
      </c>
      <c r="AI620" t="s">
        <v>440</v>
      </c>
      <c r="AK620">
        <v>1.72</v>
      </c>
      <c r="AL620">
        <v>0</v>
      </c>
      <c r="AM620">
        <v>0.5</v>
      </c>
      <c r="AN620">
        <v>0</v>
      </c>
      <c r="AO620" s="60" t="s">
        <v>3937</v>
      </c>
      <c r="AP620" s="60" t="s">
        <v>3977</v>
      </c>
      <c r="AQ620" s="60" t="s">
        <v>3955</v>
      </c>
      <c r="AT620" t="s">
        <v>440</v>
      </c>
      <c r="AX620" s="60"/>
      <c r="BD620" t="s">
        <v>440</v>
      </c>
    </row>
    <row r="621" spans="1:57">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16.95</v>
      </c>
      <c r="Y621">
        <f>VLOOKUP(SpaceTypesTable[[#This Row],[Lookup]],VentilationStandardsTable[],7,FALSE)</f>
        <v>0</v>
      </c>
      <c r="Z621">
        <v>5</v>
      </c>
      <c r="AA621" t="s">
        <v>1393</v>
      </c>
      <c r="AB621" t="s">
        <v>1515</v>
      </c>
      <c r="AD621" s="60">
        <v>0.22320000000000001</v>
      </c>
      <c r="AE621" t="s">
        <v>1424</v>
      </c>
      <c r="AF621">
        <v>409.6</v>
      </c>
      <c r="AG621">
        <v>0.1</v>
      </c>
      <c r="AH621">
        <v>0.2</v>
      </c>
      <c r="AI621">
        <v>0.7</v>
      </c>
      <c r="AJ621" t="s">
        <v>1434</v>
      </c>
      <c r="AK621">
        <v>28</v>
      </c>
      <c r="AL621">
        <v>0.25</v>
      </c>
      <c r="AM621">
        <v>0.3</v>
      </c>
      <c r="AN621">
        <v>0.3</v>
      </c>
      <c r="AO621" t="s">
        <v>1481</v>
      </c>
      <c r="AP621" t="s">
        <v>1488</v>
      </c>
      <c r="AQ621" t="s">
        <v>1471</v>
      </c>
      <c r="AR621">
        <v>40</v>
      </c>
      <c r="AS621">
        <v>1250</v>
      </c>
      <c r="AT621">
        <f>IF(SpaceTypesTable[[#This Row],[Service Water Heating Peak Flow Rate (gal/h)]]=0,"",SpaceTypesTable[[#This Row],[Service Water Heating Peak Flow Rate (gal/h)]]/SpaceTypesTable[[#This Row],[Service Water Heating Area (ft^2)]])</f>
        <v>3.2000000000000001E-2</v>
      </c>
      <c r="AU621">
        <v>49</v>
      </c>
      <c r="AV621">
        <v>0.2</v>
      </c>
      <c r="AW621">
        <v>0.05</v>
      </c>
      <c r="AX621" t="s">
        <v>1534</v>
      </c>
      <c r="AY621">
        <v>0.7</v>
      </c>
      <c r="AZ621">
        <v>3300</v>
      </c>
      <c r="BA621">
        <v>0.33800000000000002</v>
      </c>
      <c r="BB621">
        <v>0.502411575562701</v>
      </c>
      <c r="BC621">
        <v>575.72790765789978</v>
      </c>
      <c r="BD621">
        <f t="shared" ref="BD621:BD626" si="68">IF(ISBLANK(BC621),"",BC621/(AZ621/AY621))</f>
        <v>0.12212410162440297</v>
      </c>
      <c r="BE621" t="s">
        <v>1509</v>
      </c>
    </row>
    <row r="622" spans="1:57">
      <c r="A622" t="s">
        <v>1556</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16.95</v>
      </c>
      <c r="Y622">
        <f>VLOOKUP(SpaceTypesTable[[#This Row],[Lookup]],VentilationStandardsTable[],7,FALSE)</f>
        <v>0</v>
      </c>
      <c r="Z622">
        <v>5</v>
      </c>
      <c r="AA622" t="s">
        <v>1393</v>
      </c>
      <c r="AB622" s="60" t="s">
        <v>1515</v>
      </c>
      <c r="AC622">
        <v>5.9499999999999997E-2</v>
      </c>
      <c r="AE622" t="s">
        <v>1424</v>
      </c>
      <c r="AF622">
        <v>298.60000000000002</v>
      </c>
      <c r="AG622">
        <v>0.1</v>
      </c>
      <c r="AH622">
        <v>0.2</v>
      </c>
      <c r="AI622">
        <v>0.7</v>
      </c>
      <c r="AJ622" t="s">
        <v>1434</v>
      </c>
      <c r="AK622">
        <v>20.400008783354682</v>
      </c>
      <c r="AL622">
        <v>0.25</v>
      </c>
      <c r="AM622">
        <v>0.3</v>
      </c>
      <c r="AN622">
        <v>0.3</v>
      </c>
      <c r="AO622" t="s">
        <v>1481</v>
      </c>
      <c r="AP622" s="60" t="s">
        <v>1488</v>
      </c>
      <c r="AQ622" s="60" t="s">
        <v>1471</v>
      </c>
      <c r="AR622">
        <v>40</v>
      </c>
      <c r="AS622">
        <v>1250</v>
      </c>
      <c r="AT622">
        <f>IF(SpaceTypesTable[[#This Row],[Service Water Heating Peak Flow Rate (gal/h)]]=0,"",SpaceTypesTable[[#This Row],[Service Water Heating Peak Flow Rate (gal/h)]]/SpaceTypesTable[[#This Row],[Service Water Heating Area (ft^2)]])</f>
        <v>3.2000000000000001E-2</v>
      </c>
      <c r="AU622">
        <v>49</v>
      </c>
      <c r="AV622">
        <v>0.2</v>
      </c>
      <c r="AW622">
        <v>0.05</v>
      </c>
      <c r="AX622" t="s">
        <v>1534</v>
      </c>
      <c r="AY622">
        <v>0.7</v>
      </c>
      <c r="AZ622">
        <v>3300</v>
      </c>
      <c r="BA622">
        <v>0.33800000000000002</v>
      </c>
      <c r="BB622">
        <v>0.502411575562701</v>
      </c>
      <c r="BC622">
        <v>575.72790765789978</v>
      </c>
      <c r="BD622">
        <f t="shared" si="68"/>
        <v>0.12212410162440297</v>
      </c>
      <c r="BE622" t="s">
        <v>1509</v>
      </c>
    </row>
    <row r="623" spans="1:57">
      <c r="A623" s="60" t="s">
        <v>1556</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16.95</v>
      </c>
      <c r="Y623">
        <f>VLOOKUP(SpaceTypesTable[[#This Row],[Lookup]],VentilationStandardsTable[],7,FALSE)</f>
        <v>0</v>
      </c>
      <c r="Z623">
        <v>5</v>
      </c>
      <c r="AA623" t="s">
        <v>1393</v>
      </c>
      <c r="AB623" t="s">
        <v>1515</v>
      </c>
      <c r="AC623">
        <v>4.4600000000000001E-2</v>
      </c>
      <c r="AE623" t="s">
        <v>1424</v>
      </c>
      <c r="AF623">
        <v>298.60000000000002</v>
      </c>
      <c r="AG623">
        <v>0.1</v>
      </c>
      <c r="AH623">
        <v>0.2</v>
      </c>
      <c r="AI623">
        <v>0.7</v>
      </c>
      <c r="AJ623" t="s">
        <v>1434</v>
      </c>
      <c r="AK623">
        <v>20.400008783354682</v>
      </c>
      <c r="AL623">
        <v>0.25</v>
      </c>
      <c r="AM623">
        <v>0.3</v>
      </c>
      <c r="AN623">
        <v>0.3</v>
      </c>
      <c r="AO623" t="s">
        <v>1481</v>
      </c>
      <c r="AP623" t="s">
        <v>1488</v>
      </c>
      <c r="AQ623" t="s">
        <v>1471</v>
      </c>
      <c r="AR623">
        <v>40</v>
      </c>
      <c r="AS623">
        <v>1250</v>
      </c>
      <c r="AT623">
        <f>IF(SpaceTypesTable[[#This Row],[Service Water Heating Peak Flow Rate (gal/h)]]=0,"",SpaceTypesTable[[#This Row],[Service Water Heating Peak Flow Rate (gal/h)]]/SpaceTypesTable[[#This Row],[Service Water Heating Area (ft^2)]])</f>
        <v>3.2000000000000001E-2</v>
      </c>
      <c r="AU623">
        <v>49</v>
      </c>
      <c r="AV623">
        <v>0.2</v>
      </c>
      <c r="AW623">
        <v>0.05</v>
      </c>
      <c r="AX623" t="s">
        <v>1534</v>
      </c>
      <c r="AY623">
        <v>0.7</v>
      </c>
      <c r="AZ623">
        <v>3300</v>
      </c>
      <c r="BA623">
        <v>0.33800000000000002</v>
      </c>
      <c r="BB623">
        <v>0.502411575562701</v>
      </c>
      <c r="BC623">
        <v>575.72790765789978</v>
      </c>
      <c r="BD623">
        <f t="shared" si="68"/>
        <v>0.12212410162440297</v>
      </c>
      <c r="BE623" t="s">
        <v>1509</v>
      </c>
    </row>
    <row r="624" spans="1:57">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16.95</v>
      </c>
      <c r="Y624">
        <f>VLOOKUP(SpaceTypesTable[[#This Row],[Lookup]],VentilationStandardsTable[],7,FALSE)</f>
        <v>0</v>
      </c>
      <c r="Z624">
        <v>5</v>
      </c>
      <c r="AA624" t="s">
        <v>1393</v>
      </c>
      <c r="AB624" t="s">
        <v>1515</v>
      </c>
      <c r="AD624" s="60">
        <v>0.22320000000000001</v>
      </c>
      <c r="AE624" t="s">
        <v>1424</v>
      </c>
      <c r="AF624">
        <v>409.6</v>
      </c>
      <c r="AG624">
        <v>0.1</v>
      </c>
      <c r="AH624">
        <v>0.2</v>
      </c>
      <c r="AI624">
        <v>0.7</v>
      </c>
      <c r="AJ624" t="s">
        <v>1434</v>
      </c>
      <c r="AK624">
        <v>28</v>
      </c>
      <c r="AL624">
        <v>0.25</v>
      </c>
      <c r="AM624">
        <v>0.3</v>
      </c>
      <c r="AN624">
        <v>0.3</v>
      </c>
      <c r="AO624" t="s">
        <v>1481</v>
      </c>
      <c r="AP624" t="s">
        <v>1488</v>
      </c>
      <c r="AQ624" t="s">
        <v>1471</v>
      </c>
      <c r="AR624">
        <v>40</v>
      </c>
      <c r="AS624">
        <v>1250</v>
      </c>
      <c r="AT624">
        <f>IF(SpaceTypesTable[[#This Row],[Service Water Heating Peak Flow Rate (gal/h)]]=0,"",SpaceTypesTable[[#This Row],[Service Water Heating Peak Flow Rate (gal/h)]]/SpaceTypesTable[[#This Row],[Service Water Heating Area (ft^2)]])</f>
        <v>3.2000000000000001E-2</v>
      </c>
      <c r="AU624">
        <v>49</v>
      </c>
      <c r="AV624">
        <v>0.2</v>
      </c>
      <c r="AW624">
        <v>0.05</v>
      </c>
      <c r="AX624" t="s">
        <v>1534</v>
      </c>
      <c r="AY624">
        <v>0.7</v>
      </c>
      <c r="AZ624">
        <v>3300</v>
      </c>
      <c r="BA624">
        <v>0.33800000000000002</v>
      </c>
      <c r="BB624">
        <v>0.502411575562701</v>
      </c>
      <c r="BC624">
        <v>575.72790765789978</v>
      </c>
      <c r="BD624">
        <f t="shared" si="68"/>
        <v>0.12212410162440297</v>
      </c>
      <c r="BE624" t="s">
        <v>1509</v>
      </c>
    </row>
    <row r="625" spans="1:57">
      <c r="A625" s="60" t="s">
        <v>1557</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3711</v>
      </c>
      <c r="S625" t="s">
        <v>109</v>
      </c>
      <c r="T625" t="s">
        <v>18</v>
      </c>
      <c r="U625" t="s">
        <v>1576</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3713</v>
      </c>
      <c r="AB625" t="s">
        <v>3704</v>
      </c>
      <c r="AC625">
        <v>4.4600000000000001E-2</v>
      </c>
      <c r="AE625" t="s">
        <v>3755</v>
      </c>
      <c r="AF625">
        <v>298.60000000000002</v>
      </c>
      <c r="AG625">
        <v>0.1</v>
      </c>
      <c r="AH625">
        <v>0.2</v>
      </c>
      <c r="AI625">
        <v>0.7</v>
      </c>
      <c r="AJ625" t="s">
        <v>3729</v>
      </c>
      <c r="AK625">
        <v>20.400008783354682</v>
      </c>
      <c r="AL625">
        <v>0.25</v>
      </c>
      <c r="AM625">
        <v>0.3</v>
      </c>
      <c r="AN625">
        <v>0.3</v>
      </c>
      <c r="AO625" t="s">
        <v>3708</v>
      </c>
      <c r="AP625" t="s">
        <v>3732</v>
      </c>
      <c r="AQ625" t="s">
        <v>3715</v>
      </c>
      <c r="AR625">
        <v>40</v>
      </c>
      <c r="AS625">
        <v>1250</v>
      </c>
      <c r="AT625">
        <f>IF(SpaceTypesTable[[#This Row],[Service Water Heating Peak Flow Rate (gal/h)]]=0,"",SpaceTypesTable[[#This Row],[Service Water Heating Peak Flow Rate (gal/h)]]/SpaceTypesTable[[#This Row],[Service Water Heating Area (ft^2)]])</f>
        <v>3.2000000000000001E-2</v>
      </c>
      <c r="AU625">
        <v>49</v>
      </c>
      <c r="AV625">
        <v>0.2</v>
      </c>
      <c r="AW625">
        <v>0.05</v>
      </c>
      <c r="AX625" t="s">
        <v>3714</v>
      </c>
      <c r="AY625">
        <v>0.7</v>
      </c>
      <c r="AZ625">
        <v>3300</v>
      </c>
      <c r="BA625">
        <v>0.33800000000000002</v>
      </c>
      <c r="BB625">
        <v>0.502411575562701</v>
      </c>
      <c r="BC625">
        <v>575.72790765789978</v>
      </c>
      <c r="BD625">
        <f t="shared" si="68"/>
        <v>0.12212410162440297</v>
      </c>
      <c r="BE625" t="s">
        <v>3730</v>
      </c>
    </row>
    <row r="626" spans="1:57">
      <c r="A626" s="60" t="s">
        <v>5213</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3711</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16.95</v>
      </c>
      <c r="Y626">
        <f>VLOOKUP(SpaceTypesTable[[#This Row],[Lookup]],VentilationStandardsTable[],7,FALSE)</f>
        <v>0</v>
      </c>
      <c r="Z626">
        <v>5</v>
      </c>
      <c r="AA626" s="60" t="s">
        <v>3713</v>
      </c>
      <c r="AB626" s="60" t="s">
        <v>3704</v>
      </c>
      <c r="AC626">
        <v>5.9499999999999997E-2</v>
      </c>
      <c r="AE626" s="60" t="s">
        <v>3755</v>
      </c>
      <c r="AF626">
        <v>409.6</v>
      </c>
      <c r="AG626">
        <v>0.1</v>
      </c>
      <c r="AH626">
        <v>0.2</v>
      </c>
      <c r="AI626">
        <v>0.7</v>
      </c>
      <c r="AJ626" t="s">
        <v>3729</v>
      </c>
      <c r="AK626">
        <v>28</v>
      </c>
      <c r="AL626">
        <v>0.25</v>
      </c>
      <c r="AM626">
        <v>0.3</v>
      </c>
      <c r="AN626">
        <v>0.3</v>
      </c>
      <c r="AO626" s="60" t="s">
        <v>3708</v>
      </c>
      <c r="AP626" s="60" t="s">
        <v>3732</v>
      </c>
      <c r="AQ626" s="60" t="s">
        <v>3715</v>
      </c>
      <c r="AR626">
        <v>40</v>
      </c>
      <c r="AS626">
        <v>1250</v>
      </c>
      <c r="AT626">
        <f>IF(SpaceTypesTable[[#This Row],[Service Water Heating Peak Flow Rate (gal/h)]]=0,"",SpaceTypesTable[[#This Row],[Service Water Heating Peak Flow Rate (gal/h)]]/SpaceTypesTable[[#This Row],[Service Water Heating Area (ft^2)]])</f>
        <v>3.2000000000000001E-2</v>
      </c>
      <c r="AU626">
        <v>49</v>
      </c>
      <c r="AV626">
        <v>0.2</v>
      </c>
      <c r="AW626">
        <v>0.05</v>
      </c>
      <c r="AX626" t="s">
        <v>3714</v>
      </c>
      <c r="AY626">
        <v>0.7</v>
      </c>
      <c r="AZ626">
        <v>3300</v>
      </c>
      <c r="BA626">
        <v>0.33800000000000002</v>
      </c>
      <c r="BB626">
        <v>0.502411575562701</v>
      </c>
      <c r="BC626">
        <v>575.72790765789978</v>
      </c>
      <c r="BD626">
        <f t="shared" si="68"/>
        <v>0.12212410162440297</v>
      </c>
      <c r="BE626" t="s">
        <v>3730</v>
      </c>
    </row>
    <row r="627" spans="1:57">
      <c r="A627" s="60" t="s">
        <v>1618</v>
      </c>
      <c r="B627" s="60" t="s">
        <v>259</v>
      </c>
      <c r="C627" s="60" t="s">
        <v>269</v>
      </c>
      <c r="D627" s="60" t="s">
        <v>276</v>
      </c>
      <c r="E627" s="60" t="s">
        <v>456</v>
      </c>
      <c r="F627" s="60" t="s">
        <v>1600</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3711</v>
      </c>
      <c r="S627" s="60" t="s">
        <v>110</v>
      </c>
      <c r="T627" t="s">
        <v>18</v>
      </c>
      <c r="U627" t="s">
        <v>1576</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3713</v>
      </c>
      <c r="AB627" s="60" t="s">
        <v>3704</v>
      </c>
      <c r="AC627" s="60">
        <v>4.4600000000000001E-2</v>
      </c>
      <c r="AE627" s="60" t="s">
        <v>3755</v>
      </c>
      <c r="AF627" s="60">
        <v>298.60000000000002</v>
      </c>
      <c r="AG627">
        <v>0.1</v>
      </c>
      <c r="AH627">
        <v>0.2</v>
      </c>
      <c r="AI627">
        <v>0.7</v>
      </c>
      <c r="AJ627" t="s">
        <v>3729</v>
      </c>
      <c r="AK627" s="60">
        <v>20.400008783354682</v>
      </c>
      <c r="AL627">
        <v>0.25</v>
      </c>
      <c r="AM627">
        <v>0.3</v>
      </c>
      <c r="AN627">
        <v>0.3</v>
      </c>
      <c r="AO627" s="60" t="s">
        <v>3708</v>
      </c>
      <c r="AP627" s="60" t="s">
        <v>3732</v>
      </c>
      <c r="AQ627" s="60" t="s">
        <v>3715</v>
      </c>
      <c r="AR627" s="60">
        <v>40</v>
      </c>
      <c r="AS627" s="60">
        <v>1250</v>
      </c>
      <c r="AT627" s="60">
        <v>3.2000000000000001E-2</v>
      </c>
      <c r="AU627" s="60">
        <v>49</v>
      </c>
      <c r="AV627" s="60">
        <v>0.2</v>
      </c>
      <c r="AW627" s="60">
        <v>0.05</v>
      </c>
      <c r="AX627" t="s">
        <v>3714</v>
      </c>
      <c r="AY627" s="60">
        <v>0.7</v>
      </c>
      <c r="AZ627" s="60">
        <v>3300</v>
      </c>
      <c r="BA627" s="60">
        <v>0.33800000000000002</v>
      </c>
      <c r="BB627" s="60">
        <v>0.502411575562701</v>
      </c>
      <c r="BC627" s="60">
        <v>575.72790765789978</v>
      </c>
      <c r="BD627" s="60">
        <v>0.12212410162440297</v>
      </c>
      <c r="BE627" s="60" t="s">
        <v>3730</v>
      </c>
    </row>
    <row r="628" spans="1:57">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21.2</v>
      </c>
      <c r="Y628">
        <f>VLOOKUP(SpaceTypesTable[[#This Row],[Lookup]],VentilationStandardsTable[],7,FALSE)</f>
        <v>0</v>
      </c>
      <c r="Z628">
        <v>67</v>
      </c>
      <c r="AA628" s="60" t="s">
        <v>1393</v>
      </c>
      <c r="AB628" s="60" t="s">
        <v>1515</v>
      </c>
      <c r="AD628" s="60">
        <v>0.22320000000000001</v>
      </c>
      <c r="AE628" s="60" t="s">
        <v>1424</v>
      </c>
      <c r="AG628" t="s">
        <v>440</v>
      </c>
      <c r="AH628" t="s">
        <v>440</v>
      </c>
      <c r="AI628" t="s">
        <v>440</v>
      </c>
      <c r="AK628">
        <v>12</v>
      </c>
      <c r="AL628">
        <v>0.25</v>
      </c>
      <c r="AM628">
        <v>0.3</v>
      </c>
      <c r="AN628">
        <v>0</v>
      </c>
      <c r="AO628" s="60" t="s">
        <v>1481</v>
      </c>
      <c r="AP628" s="60" t="s">
        <v>1449</v>
      </c>
      <c r="AQ628" s="60" t="s">
        <v>1463</v>
      </c>
      <c r="AT628" t="str">
        <f>IF(SpaceTypesTable[[#This Row],[Service Water Heating Peak Flow Rate (gal/h)]]=0,"",SpaceTypesTable[[#This Row],[Service Water Heating Peak Flow Rate (gal/h)]]/SpaceTypesTable[[#This Row],[Service Water Heating Area (ft^2)]])</f>
        <v/>
      </c>
      <c r="AX628" s="60"/>
      <c r="BD628" t="str">
        <f t="shared" ref="BD628:BD633" si="69">IF(ISBLANK(BC628),"",BC628/(AZ628/AY628))</f>
        <v/>
      </c>
      <c r="BE628" s="60"/>
    </row>
    <row r="629" spans="1:57">
      <c r="A629" t="s">
        <v>1556</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21.2</v>
      </c>
      <c r="Y629">
        <f>VLOOKUP(SpaceTypesTable[[#This Row],[Lookup]],VentilationStandardsTable[],7,FALSE)</f>
        <v>0</v>
      </c>
      <c r="Z629">
        <v>67</v>
      </c>
      <c r="AA629" s="60" t="s">
        <v>1393</v>
      </c>
      <c r="AB629" s="60" t="s">
        <v>1515</v>
      </c>
      <c r="AC629">
        <v>5.9499999999999997E-2</v>
      </c>
      <c r="AE629" s="60" t="s">
        <v>1424</v>
      </c>
      <c r="AG629" t="s">
        <v>440</v>
      </c>
      <c r="AH629" t="s">
        <v>440</v>
      </c>
      <c r="AI629" t="s">
        <v>440</v>
      </c>
      <c r="AJ629" s="60"/>
      <c r="AK629">
        <v>8.7400037630647009</v>
      </c>
      <c r="AL629">
        <v>0.25</v>
      </c>
      <c r="AM629">
        <v>0.3</v>
      </c>
      <c r="AN629">
        <v>0</v>
      </c>
      <c r="AO629" s="60" t="s">
        <v>1481</v>
      </c>
      <c r="AP629" s="60" t="s">
        <v>1449</v>
      </c>
      <c r="AQ629" s="60" t="s">
        <v>1463</v>
      </c>
      <c r="AT629" t="str">
        <f>IF(SpaceTypesTable[[#This Row],[Service Water Heating Peak Flow Rate (gal/h)]]=0,"",SpaceTypesTable[[#This Row],[Service Water Heating Peak Flow Rate (gal/h)]]/SpaceTypesTable[[#This Row],[Service Water Heating Area (ft^2)]])</f>
        <v/>
      </c>
      <c r="AX629" s="60"/>
      <c r="BD629" t="str">
        <f t="shared" si="69"/>
        <v/>
      </c>
      <c r="BE629" s="60"/>
    </row>
    <row r="630" spans="1:57">
      <c r="A630" s="60" t="s">
        <v>1556</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21.2</v>
      </c>
      <c r="Y630">
        <f>VLOOKUP(SpaceTypesTable[[#This Row],[Lookup]],VentilationStandardsTable[],7,FALSE)</f>
        <v>0</v>
      </c>
      <c r="Z630">
        <v>67</v>
      </c>
      <c r="AA630" s="60" t="s">
        <v>1393</v>
      </c>
      <c r="AB630" s="60" t="s">
        <v>1515</v>
      </c>
      <c r="AC630">
        <v>4.4600000000000001E-2</v>
      </c>
      <c r="AE630" s="60" t="s">
        <v>1424</v>
      </c>
      <c r="AG630" t="s">
        <v>440</v>
      </c>
      <c r="AH630" t="s">
        <v>440</v>
      </c>
      <c r="AI630" t="s">
        <v>440</v>
      </c>
      <c r="AJ630" s="60"/>
      <c r="AK630">
        <v>8.7400037630647009</v>
      </c>
      <c r="AL630">
        <v>0.25</v>
      </c>
      <c r="AM630">
        <v>0.3</v>
      </c>
      <c r="AN630">
        <v>0</v>
      </c>
      <c r="AO630" s="60" t="s">
        <v>1481</v>
      </c>
      <c r="AP630" s="60" t="s">
        <v>1449</v>
      </c>
      <c r="AQ630" s="60" t="s">
        <v>1463</v>
      </c>
      <c r="AT630" t="str">
        <f>IF(SpaceTypesTable[[#This Row],[Service Water Heating Peak Flow Rate (gal/h)]]=0,"",SpaceTypesTable[[#This Row],[Service Water Heating Peak Flow Rate (gal/h)]]/SpaceTypesTable[[#This Row],[Service Water Heating Area (ft^2)]])</f>
        <v/>
      </c>
      <c r="AX630" s="60"/>
      <c r="BD630" t="str">
        <f t="shared" si="69"/>
        <v/>
      </c>
      <c r="BE630" s="60"/>
    </row>
    <row r="631" spans="1:57">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21.2</v>
      </c>
      <c r="Y631">
        <f>VLOOKUP(SpaceTypesTable[[#This Row],[Lookup]],VentilationStandardsTable[],7,FALSE)</f>
        <v>0</v>
      </c>
      <c r="Z631">
        <v>67</v>
      </c>
      <c r="AA631" s="60" t="s">
        <v>1393</v>
      </c>
      <c r="AB631" s="60" t="s">
        <v>1515</v>
      </c>
      <c r="AD631" s="60">
        <v>0.22320000000000001</v>
      </c>
      <c r="AE631" t="s">
        <v>1424</v>
      </c>
      <c r="AG631" t="s">
        <v>440</v>
      </c>
      <c r="AH631" t="s">
        <v>440</v>
      </c>
      <c r="AI631" t="s">
        <v>440</v>
      </c>
      <c r="AK631">
        <v>12</v>
      </c>
      <c r="AL631">
        <v>0.25</v>
      </c>
      <c r="AM631">
        <v>0.3</v>
      </c>
      <c r="AN631">
        <v>0</v>
      </c>
      <c r="AO631" t="s">
        <v>1481</v>
      </c>
      <c r="AP631" s="60" t="s">
        <v>1449</v>
      </c>
      <c r="AQ631" s="60" t="s">
        <v>1463</v>
      </c>
      <c r="AT631" t="str">
        <f>IF(SpaceTypesTable[[#This Row],[Service Water Heating Peak Flow Rate (gal/h)]]=0,"",SpaceTypesTable[[#This Row],[Service Water Heating Peak Flow Rate (gal/h)]]/SpaceTypesTable[[#This Row],[Service Water Heating Area (ft^2)]])</f>
        <v/>
      </c>
      <c r="BD631" t="str">
        <f t="shared" si="69"/>
        <v/>
      </c>
    </row>
    <row r="632" spans="1:57">
      <c r="A632" s="60" t="s">
        <v>1557</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3709</v>
      </c>
      <c r="S632" t="s">
        <v>109</v>
      </c>
      <c r="T632" t="s">
        <v>18</v>
      </c>
      <c r="U632" t="s">
        <v>1576</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3713</v>
      </c>
      <c r="AB632" s="60" t="s">
        <v>3704</v>
      </c>
      <c r="AC632">
        <v>4.4600000000000001E-2</v>
      </c>
      <c r="AE632" s="60" t="s">
        <v>3755</v>
      </c>
      <c r="AG632" t="s">
        <v>440</v>
      </c>
      <c r="AH632" t="s">
        <v>440</v>
      </c>
      <c r="AI632" t="s">
        <v>440</v>
      </c>
      <c r="AK632">
        <v>8.7400037630647009</v>
      </c>
      <c r="AL632">
        <v>0.25</v>
      </c>
      <c r="AM632">
        <v>0.3</v>
      </c>
      <c r="AN632">
        <v>0</v>
      </c>
      <c r="AO632" s="60" t="s">
        <v>3708</v>
      </c>
      <c r="AP632" s="60" t="s">
        <v>3734</v>
      </c>
      <c r="AQ632" s="60" t="s">
        <v>3718</v>
      </c>
      <c r="AT632" t="str">
        <f>IF(SpaceTypesTable[[#This Row],[Service Water Heating Peak Flow Rate (gal/h)]]=0,"",SpaceTypesTable[[#This Row],[Service Water Heating Peak Flow Rate (gal/h)]]/SpaceTypesTable[[#This Row],[Service Water Heating Area (ft^2)]])</f>
        <v/>
      </c>
      <c r="BD632" t="str">
        <f t="shared" si="69"/>
        <v/>
      </c>
    </row>
    <row r="633" spans="1:57">
      <c r="A633" s="60" t="s">
        <v>5213</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3709</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21.2</v>
      </c>
      <c r="Y633">
        <f>VLOOKUP(SpaceTypesTable[[#This Row],[Lookup]],VentilationStandardsTable[],7,FALSE)</f>
        <v>0</v>
      </c>
      <c r="Z633">
        <v>67</v>
      </c>
      <c r="AA633" s="60" t="s">
        <v>3713</v>
      </c>
      <c r="AB633" s="60" t="s">
        <v>3704</v>
      </c>
      <c r="AC633">
        <v>5.9499999999999997E-2</v>
      </c>
      <c r="AE633" s="60" t="s">
        <v>3755</v>
      </c>
      <c r="AG633" t="s">
        <v>440</v>
      </c>
      <c r="AH633" t="s">
        <v>440</v>
      </c>
      <c r="AI633" t="s">
        <v>440</v>
      </c>
      <c r="AK633">
        <v>12</v>
      </c>
      <c r="AL633">
        <v>0.25</v>
      </c>
      <c r="AM633">
        <v>0.3</v>
      </c>
      <c r="AN633">
        <v>0</v>
      </c>
      <c r="AO633" s="60" t="s">
        <v>3708</v>
      </c>
      <c r="AP633" s="60" t="s">
        <v>3734</v>
      </c>
      <c r="AQ633" s="60" t="s">
        <v>3718</v>
      </c>
      <c r="AT633" t="str">
        <f>IF(SpaceTypesTable[[#This Row],[Service Water Heating Peak Flow Rate (gal/h)]]=0,"",SpaceTypesTable[[#This Row],[Service Water Heating Peak Flow Rate (gal/h)]]/SpaceTypesTable[[#This Row],[Service Water Heating Area (ft^2)]])</f>
        <v/>
      </c>
      <c r="BD633" t="str">
        <f t="shared" si="69"/>
        <v/>
      </c>
    </row>
    <row r="634" spans="1:57">
      <c r="A634" s="60" t="s">
        <v>1618</v>
      </c>
      <c r="B634" t="s">
        <v>259</v>
      </c>
      <c r="C634" t="s">
        <v>269</v>
      </c>
      <c r="D634" t="s">
        <v>283</v>
      </c>
      <c r="E634" t="s">
        <v>455</v>
      </c>
      <c r="F634" t="s">
        <v>1600</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3709</v>
      </c>
      <c r="S634" t="s">
        <v>110</v>
      </c>
      <c r="T634" t="s">
        <v>18</v>
      </c>
      <c r="U634" t="s">
        <v>1576</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3713</v>
      </c>
      <c r="AB634" t="s">
        <v>3704</v>
      </c>
      <c r="AC634">
        <v>4.4600000000000001E-2</v>
      </c>
      <c r="AE634" t="s">
        <v>3755</v>
      </c>
      <c r="AG634" t="s">
        <v>440</v>
      </c>
      <c r="AH634" t="s">
        <v>440</v>
      </c>
      <c r="AI634" t="s">
        <v>440</v>
      </c>
      <c r="AK634">
        <v>8.7400037630647009</v>
      </c>
      <c r="AL634">
        <v>0.25</v>
      </c>
      <c r="AM634">
        <v>0.3</v>
      </c>
      <c r="AN634">
        <v>0</v>
      </c>
      <c r="AO634" t="s">
        <v>3708</v>
      </c>
      <c r="AP634" t="s">
        <v>3734</v>
      </c>
      <c r="AQ634" t="s">
        <v>3718</v>
      </c>
      <c r="AT634" t="s">
        <v>440</v>
      </c>
      <c r="BD634" t="s">
        <v>440</v>
      </c>
    </row>
    <row r="635" spans="1:57">
      <c r="A635" s="60" t="s">
        <v>5213</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3828</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3829</v>
      </c>
      <c r="AB635" t="s">
        <v>3819</v>
      </c>
      <c r="AC635">
        <v>5.9499999999999997E-2</v>
      </c>
      <c r="AE635" t="s">
        <v>3862</v>
      </c>
      <c r="AG635" t="s">
        <v>440</v>
      </c>
      <c r="AH635" t="s">
        <v>440</v>
      </c>
      <c r="AI635" t="s">
        <v>440</v>
      </c>
      <c r="AK635">
        <v>0.3</v>
      </c>
      <c r="AL635">
        <v>0</v>
      </c>
      <c r="AM635">
        <v>0.5</v>
      </c>
      <c r="AN635">
        <v>0</v>
      </c>
      <c r="AO635" t="s">
        <v>3890</v>
      </c>
      <c r="AP635" t="s">
        <v>3853</v>
      </c>
      <c r="AQ635" t="s">
        <v>3831</v>
      </c>
      <c r="AT635" t="str">
        <f>IF(SpaceTypesTable[[#This Row],[Service Water Heating Peak Flow Rate (gal/h)]]=0,"",SpaceTypesTable[[#This Row],[Service Water Heating Peak Flow Rate (gal/h)]]/SpaceTypesTable[[#This Row],[Service Water Heating Area (ft^2)]])</f>
        <v/>
      </c>
      <c r="BD635" t="str">
        <f>IF(ISBLANK(BC635),"",BC635/(AZ635/AY635))</f>
        <v/>
      </c>
    </row>
    <row r="636" spans="1:57">
      <c r="A636" s="60" t="s">
        <v>1557</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3828</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3829</v>
      </c>
      <c r="AB636" t="s">
        <v>3819</v>
      </c>
      <c r="AC636">
        <v>4.4600000000000001E-2</v>
      </c>
      <c r="AE636" t="s">
        <v>3862</v>
      </c>
      <c r="AG636" t="s">
        <v>440</v>
      </c>
      <c r="AH636" t="s">
        <v>440</v>
      </c>
      <c r="AI636" t="s">
        <v>440</v>
      </c>
      <c r="AK636">
        <v>0.22000009472245247</v>
      </c>
      <c r="AL636">
        <v>0</v>
      </c>
      <c r="AM636">
        <v>0.5</v>
      </c>
      <c r="AN636">
        <v>0</v>
      </c>
      <c r="AO636" t="s">
        <v>3890</v>
      </c>
      <c r="AP636" t="s">
        <v>3853</v>
      </c>
      <c r="AQ636" t="s">
        <v>3831</v>
      </c>
      <c r="AT636" t="str">
        <f>IF(SpaceTypesTable[[#This Row],[Service Water Heating Peak Flow Rate (gal/h)]]=0,"",SpaceTypesTable[[#This Row],[Service Water Heating Peak Flow Rate (gal/h)]]/SpaceTypesTable[[#This Row],[Service Water Heating Area (ft^2)]])</f>
        <v/>
      </c>
      <c r="BD636" t="str">
        <f>IF(ISBLANK(BC636),"",BC636/(AZ636/AY636))</f>
        <v/>
      </c>
    </row>
    <row r="637" spans="1:57">
      <c r="A637" t="s">
        <v>1618</v>
      </c>
      <c r="B637" t="s">
        <v>259</v>
      </c>
      <c r="C637" t="s">
        <v>238</v>
      </c>
      <c r="D637" t="s">
        <v>238</v>
      </c>
      <c r="E637" t="s">
        <v>469</v>
      </c>
      <c r="F637" t="s">
        <v>1600</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3828</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3829</v>
      </c>
      <c r="AB637" s="60" t="s">
        <v>3819</v>
      </c>
      <c r="AC637">
        <v>4.4600000000000001E-2</v>
      </c>
      <c r="AE637" s="60" t="s">
        <v>3862</v>
      </c>
      <c r="AG637" t="s">
        <v>440</v>
      </c>
      <c r="AH637" t="s">
        <v>440</v>
      </c>
      <c r="AI637" t="s">
        <v>440</v>
      </c>
      <c r="AK637">
        <v>0.22000009472245247</v>
      </c>
      <c r="AL637">
        <v>0</v>
      </c>
      <c r="AM637">
        <v>0.5</v>
      </c>
      <c r="AN637">
        <v>0</v>
      </c>
      <c r="AO637" s="60" t="s">
        <v>3890</v>
      </c>
      <c r="AP637" s="60" t="s">
        <v>3853</v>
      </c>
      <c r="AQ637" s="60" t="s">
        <v>3831</v>
      </c>
      <c r="AT637" t="s">
        <v>440</v>
      </c>
      <c r="BD637" t="s">
        <v>440</v>
      </c>
    </row>
    <row r="638" spans="1:57">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D638" s="60">
        <v>0.22320000000000001</v>
      </c>
      <c r="AE638" t="s">
        <v>1425</v>
      </c>
      <c r="AG638" t="s">
        <v>440</v>
      </c>
      <c r="AH638" t="s">
        <v>440</v>
      </c>
      <c r="AI638" t="s">
        <v>440</v>
      </c>
      <c r="AK638">
        <v>0.3</v>
      </c>
      <c r="AL638">
        <v>0</v>
      </c>
      <c r="AM638">
        <v>0.5</v>
      </c>
      <c r="AN638">
        <v>0</v>
      </c>
      <c r="AO638" t="s">
        <v>1482</v>
      </c>
      <c r="AP638" t="s">
        <v>1450</v>
      </c>
      <c r="AQ638" t="s">
        <v>1464</v>
      </c>
      <c r="AT638" t="str">
        <f>IF(SpaceTypesTable[[#This Row],[Service Water Heating Peak Flow Rate (gal/h)]]=0,"",SpaceTypesTable[[#This Row],[Service Water Heating Peak Flow Rate (gal/h)]]/SpaceTypesTable[[#This Row],[Service Water Heating Area (ft^2)]])</f>
        <v/>
      </c>
      <c r="BD638" t="str">
        <f t="shared" ref="BD638:BD643" si="70">IF(ISBLANK(BC638),"",BC638/(AZ638/AY638))</f>
        <v/>
      </c>
    </row>
    <row r="639" spans="1:57">
      <c r="A639" t="s">
        <v>1556</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E639" s="60" t="s">
        <v>1425</v>
      </c>
      <c r="AG639" t="s">
        <v>440</v>
      </c>
      <c r="AH639" t="s">
        <v>440</v>
      </c>
      <c r="AI639" t="s">
        <v>440</v>
      </c>
      <c r="AK639">
        <v>0.22000009472245247</v>
      </c>
      <c r="AL639">
        <v>0</v>
      </c>
      <c r="AM639">
        <v>0.5</v>
      </c>
      <c r="AN639">
        <v>0</v>
      </c>
      <c r="AO639" s="60" t="s">
        <v>1482</v>
      </c>
      <c r="AP639" s="60" t="s">
        <v>1450</v>
      </c>
      <c r="AQ639" s="60" t="s">
        <v>1464</v>
      </c>
      <c r="AT639" t="str">
        <f>IF(SpaceTypesTable[[#This Row],[Service Water Heating Peak Flow Rate (gal/h)]]=0,"",SpaceTypesTable[[#This Row],[Service Water Heating Peak Flow Rate (gal/h)]]/SpaceTypesTable[[#This Row],[Service Water Heating Area (ft^2)]])</f>
        <v/>
      </c>
      <c r="BD639" t="str">
        <f t="shared" si="70"/>
        <v/>
      </c>
    </row>
    <row r="640" spans="1:57">
      <c r="A640" t="s">
        <v>1556</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E640" s="60" t="s">
        <v>1425</v>
      </c>
      <c r="AG640" t="s">
        <v>440</v>
      </c>
      <c r="AH640" t="s">
        <v>440</v>
      </c>
      <c r="AI640" t="s">
        <v>440</v>
      </c>
      <c r="AK640">
        <v>0.22000009472245247</v>
      </c>
      <c r="AL640">
        <v>0</v>
      </c>
      <c r="AM640">
        <v>0.5</v>
      </c>
      <c r="AN640">
        <v>0</v>
      </c>
      <c r="AO640" s="60" t="s">
        <v>1482</v>
      </c>
      <c r="AP640" s="60" t="s">
        <v>1450</v>
      </c>
      <c r="AQ640" s="60" t="s">
        <v>1464</v>
      </c>
      <c r="AT640" t="str">
        <f>IF(SpaceTypesTable[[#This Row],[Service Water Heating Peak Flow Rate (gal/h)]]=0,"",SpaceTypesTable[[#This Row],[Service Water Heating Peak Flow Rate (gal/h)]]/SpaceTypesTable[[#This Row],[Service Water Heating Area (ft^2)]])</f>
        <v/>
      </c>
      <c r="BD640" t="str">
        <f t="shared" si="70"/>
        <v/>
      </c>
    </row>
    <row r="641" spans="1:56">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D641" s="60">
        <v>0.22320000000000001</v>
      </c>
      <c r="AE641" t="s">
        <v>1425</v>
      </c>
      <c r="AG641" t="s">
        <v>440</v>
      </c>
      <c r="AH641" t="s">
        <v>440</v>
      </c>
      <c r="AI641" t="s">
        <v>440</v>
      </c>
      <c r="AK641">
        <v>0.3</v>
      </c>
      <c r="AL641">
        <v>0</v>
      </c>
      <c r="AM641">
        <v>0.5</v>
      </c>
      <c r="AN641">
        <v>0</v>
      </c>
      <c r="AO641" t="s">
        <v>1482</v>
      </c>
      <c r="AP641" t="s">
        <v>1450</v>
      </c>
      <c r="AQ641" t="s">
        <v>1464</v>
      </c>
      <c r="AT641" t="str">
        <f>IF(SpaceTypesTable[[#This Row],[Service Water Heating Peak Flow Rate (gal/h)]]=0,"",SpaceTypesTable[[#This Row],[Service Water Heating Peak Flow Rate (gal/h)]]/SpaceTypesTable[[#This Row],[Service Water Heating Area (ft^2)]])</f>
        <v/>
      </c>
      <c r="BD641" t="str">
        <f t="shared" si="70"/>
        <v/>
      </c>
    </row>
    <row r="642" spans="1:56">
      <c r="A642" s="60" t="s">
        <v>5213</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3827</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3829</v>
      </c>
      <c r="AB642" s="60" t="s">
        <v>3819</v>
      </c>
      <c r="AC642">
        <v>5.9499999999999997E-2</v>
      </c>
      <c r="AE642" s="60" t="s">
        <v>3862</v>
      </c>
      <c r="AG642" t="s">
        <v>440</v>
      </c>
      <c r="AH642" t="s">
        <v>440</v>
      </c>
      <c r="AI642" t="s">
        <v>440</v>
      </c>
      <c r="AK642">
        <v>2</v>
      </c>
      <c r="AL642">
        <v>0</v>
      </c>
      <c r="AM642">
        <v>0.5</v>
      </c>
      <c r="AN642">
        <v>0</v>
      </c>
      <c r="AO642" s="60" t="s">
        <v>3890</v>
      </c>
      <c r="AP642" s="60" t="s">
        <v>3853</v>
      </c>
      <c r="AQ642" s="60" t="s">
        <v>3831</v>
      </c>
      <c r="AT642" t="str">
        <f>IF(SpaceTypesTable[[#This Row],[Service Water Heating Peak Flow Rate (gal/h)]]=0,"",SpaceTypesTable[[#This Row],[Service Water Heating Peak Flow Rate (gal/h)]]/SpaceTypesTable[[#This Row],[Service Water Heating Area (ft^2)]])</f>
        <v/>
      </c>
      <c r="BD642" t="str">
        <f t="shared" si="70"/>
        <v/>
      </c>
    </row>
    <row r="643" spans="1:56">
      <c r="A643" s="60" t="s">
        <v>1557</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3827</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3829</v>
      </c>
      <c r="AB643" t="s">
        <v>3819</v>
      </c>
      <c r="AC643">
        <v>4.4600000000000001E-2</v>
      </c>
      <c r="AE643" t="s">
        <v>3862</v>
      </c>
      <c r="AG643" t="s">
        <v>440</v>
      </c>
      <c r="AH643" t="s">
        <v>440</v>
      </c>
      <c r="AI643" t="s">
        <v>440</v>
      </c>
      <c r="AK643">
        <v>1.4500006243070729</v>
      </c>
      <c r="AL643">
        <v>0</v>
      </c>
      <c r="AM643">
        <v>0.5</v>
      </c>
      <c r="AN643">
        <v>0</v>
      </c>
      <c r="AO643" t="s">
        <v>3890</v>
      </c>
      <c r="AP643" t="s">
        <v>3853</v>
      </c>
      <c r="AQ643" t="s">
        <v>3831</v>
      </c>
      <c r="AT643" t="str">
        <f>IF(SpaceTypesTable[[#This Row],[Service Water Heating Peak Flow Rate (gal/h)]]=0,"",SpaceTypesTable[[#This Row],[Service Water Heating Peak Flow Rate (gal/h)]]/SpaceTypesTable[[#This Row],[Service Water Heating Area (ft^2)]])</f>
        <v/>
      </c>
      <c r="BD643" t="str">
        <f t="shared" si="70"/>
        <v/>
      </c>
    </row>
    <row r="644" spans="1:56">
      <c r="A644" s="60" t="s">
        <v>1618</v>
      </c>
      <c r="B644" t="s">
        <v>259</v>
      </c>
      <c r="C644" t="s">
        <v>238</v>
      </c>
      <c r="D644" t="s">
        <v>302</v>
      </c>
      <c r="E644" t="s">
        <v>469</v>
      </c>
      <c r="F644" t="s">
        <v>1600</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3827</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3829</v>
      </c>
      <c r="AB644" t="s">
        <v>3819</v>
      </c>
      <c r="AC644">
        <v>4.4600000000000001E-2</v>
      </c>
      <c r="AE644" t="s">
        <v>3862</v>
      </c>
      <c r="AG644" t="s">
        <v>440</v>
      </c>
      <c r="AH644" t="s">
        <v>440</v>
      </c>
      <c r="AI644" t="s">
        <v>440</v>
      </c>
      <c r="AK644">
        <v>1.4500006243070729</v>
      </c>
      <c r="AL644">
        <v>0</v>
      </c>
      <c r="AM644">
        <v>0.5</v>
      </c>
      <c r="AN644">
        <v>0</v>
      </c>
      <c r="AO644" t="s">
        <v>3890</v>
      </c>
      <c r="AP644" t="s">
        <v>3853</v>
      </c>
      <c r="AQ644" t="s">
        <v>3831</v>
      </c>
      <c r="AT644" t="s">
        <v>440</v>
      </c>
      <c r="BD644" t="s">
        <v>440</v>
      </c>
    </row>
    <row r="645" spans="1:56">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D645" s="60">
        <v>0.22320000000000001</v>
      </c>
      <c r="AE645" t="s">
        <v>1425</v>
      </c>
      <c r="AG645" t="s">
        <v>440</v>
      </c>
      <c r="AH645" t="s">
        <v>440</v>
      </c>
      <c r="AI645" t="s">
        <v>440</v>
      </c>
      <c r="AK645">
        <v>2</v>
      </c>
      <c r="AL645">
        <v>0</v>
      </c>
      <c r="AM645">
        <v>0.5</v>
      </c>
      <c r="AN645">
        <v>0</v>
      </c>
      <c r="AO645" t="s">
        <v>1482</v>
      </c>
      <c r="AP645" t="s">
        <v>1450</v>
      </c>
      <c r="AQ645" t="s">
        <v>1464</v>
      </c>
      <c r="AT645" t="str">
        <f>IF(SpaceTypesTable[[#This Row],[Service Water Heating Peak Flow Rate (gal/h)]]=0,"",SpaceTypesTable[[#This Row],[Service Water Heating Peak Flow Rate (gal/h)]]/SpaceTypesTable[[#This Row],[Service Water Heating Area (ft^2)]])</f>
        <v/>
      </c>
      <c r="BD645" t="str">
        <f t="shared" ref="BD645:BD654" si="71">IF(ISBLANK(BC645),"",BC645/(AZ645/AY645))</f>
        <v/>
      </c>
    </row>
    <row r="646" spans="1:56">
      <c r="A646" t="s">
        <v>1556</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E646" s="60" t="s">
        <v>1425</v>
      </c>
      <c r="AG646" t="s">
        <v>440</v>
      </c>
      <c r="AH646" t="s">
        <v>440</v>
      </c>
      <c r="AI646" t="s">
        <v>440</v>
      </c>
      <c r="AK646">
        <v>1.4500006243070729</v>
      </c>
      <c r="AL646">
        <v>0</v>
      </c>
      <c r="AM646">
        <v>0.5</v>
      </c>
      <c r="AN646">
        <v>0</v>
      </c>
      <c r="AO646" s="60" t="s">
        <v>1482</v>
      </c>
      <c r="AP646" s="60" t="s">
        <v>1450</v>
      </c>
      <c r="AQ646" s="60" t="s">
        <v>1464</v>
      </c>
      <c r="AT646" t="str">
        <f>IF(SpaceTypesTable[[#This Row],[Service Water Heating Peak Flow Rate (gal/h)]]=0,"",SpaceTypesTable[[#This Row],[Service Water Heating Peak Flow Rate (gal/h)]]/SpaceTypesTable[[#This Row],[Service Water Heating Area (ft^2)]])</f>
        <v/>
      </c>
      <c r="BD646" t="str">
        <f t="shared" si="71"/>
        <v/>
      </c>
    </row>
    <row r="647" spans="1:56">
      <c r="A647" t="s">
        <v>1556</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E647" t="s">
        <v>1425</v>
      </c>
      <c r="AG647" t="s">
        <v>440</v>
      </c>
      <c r="AH647" t="s">
        <v>440</v>
      </c>
      <c r="AI647" t="s">
        <v>440</v>
      </c>
      <c r="AK647">
        <v>1.4500006243070729</v>
      </c>
      <c r="AL647">
        <v>0</v>
      </c>
      <c r="AM647">
        <v>0.5</v>
      </c>
      <c r="AN647">
        <v>0</v>
      </c>
      <c r="AO647" t="s">
        <v>1482</v>
      </c>
      <c r="AP647" t="s">
        <v>1450</v>
      </c>
      <c r="AQ647" t="s">
        <v>1464</v>
      </c>
      <c r="AT647" t="str">
        <f>IF(SpaceTypesTable[[#This Row],[Service Water Heating Peak Flow Rate (gal/h)]]=0,"",SpaceTypesTable[[#This Row],[Service Water Heating Peak Flow Rate (gal/h)]]/SpaceTypesTable[[#This Row],[Service Water Heating Area (ft^2)]])</f>
        <v/>
      </c>
      <c r="BD647" t="str">
        <f t="shared" si="71"/>
        <v/>
      </c>
    </row>
    <row r="648" spans="1:56">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D648" s="60">
        <v>0.22320000000000001</v>
      </c>
      <c r="AE648" s="60" t="s">
        <v>1425</v>
      </c>
      <c r="AG648" t="s">
        <v>440</v>
      </c>
      <c r="AH648" t="s">
        <v>440</v>
      </c>
      <c r="AI648" t="s">
        <v>440</v>
      </c>
      <c r="AK648">
        <v>2</v>
      </c>
      <c r="AL648">
        <v>0</v>
      </c>
      <c r="AM648">
        <v>0.5</v>
      </c>
      <c r="AN648">
        <v>0</v>
      </c>
      <c r="AO648" s="60" t="s">
        <v>1482</v>
      </c>
      <c r="AP648" s="60" t="s">
        <v>1450</v>
      </c>
      <c r="AQ648" s="60" t="s">
        <v>1464</v>
      </c>
      <c r="AT648" t="str">
        <f>IF(SpaceTypesTable[[#This Row],[Service Water Heating Peak Flow Rate (gal/h)]]=0,"",SpaceTypesTable[[#This Row],[Service Water Heating Peak Flow Rate (gal/h)]]/SpaceTypesTable[[#This Row],[Service Water Heating Area (ft^2)]])</f>
        <v/>
      </c>
      <c r="BD648" t="str">
        <f t="shared" si="71"/>
        <v/>
      </c>
    </row>
    <row r="649" spans="1:56">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D649" s="60">
        <v>0.22320000000000001</v>
      </c>
      <c r="AE649" t="s">
        <v>1425</v>
      </c>
      <c r="AG649" t="s">
        <v>440</v>
      </c>
      <c r="AH649" t="s">
        <v>440</v>
      </c>
      <c r="AI649" t="s">
        <v>440</v>
      </c>
      <c r="AK649">
        <v>0</v>
      </c>
      <c r="AL649">
        <v>0</v>
      </c>
      <c r="AM649">
        <v>0.5</v>
      </c>
      <c r="AN649">
        <v>0</v>
      </c>
      <c r="AO649" t="s">
        <v>1482</v>
      </c>
      <c r="AP649" t="s">
        <v>1450</v>
      </c>
      <c r="AQ649" t="s">
        <v>1464</v>
      </c>
      <c r="AT649" t="str">
        <f>IF(SpaceTypesTable[[#This Row],[Service Water Heating Peak Flow Rate (gal/h)]]=0,"",SpaceTypesTable[[#This Row],[Service Water Heating Peak Flow Rate (gal/h)]]/SpaceTypesTable[[#This Row],[Service Water Heating Area (ft^2)]])</f>
        <v/>
      </c>
      <c r="BD649" t="str">
        <f t="shared" si="71"/>
        <v/>
      </c>
    </row>
    <row r="650" spans="1:56">
      <c r="A650" t="s">
        <v>1556</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E650" t="s">
        <v>1425</v>
      </c>
      <c r="AG650" t="s">
        <v>440</v>
      </c>
      <c r="AH650" t="s">
        <v>440</v>
      </c>
      <c r="AI650" t="s">
        <v>440</v>
      </c>
      <c r="AK650">
        <v>0</v>
      </c>
      <c r="AL650">
        <v>0</v>
      </c>
      <c r="AM650">
        <v>0.5</v>
      </c>
      <c r="AN650">
        <v>0</v>
      </c>
      <c r="AO650" t="s">
        <v>1482</v>
      </c>
      <c r="AP650" t="s">
        <v>1450</v>
      </c>
      <c r="AQ650" t="s">
        <v>1464</v>
      </c>
      <c r="AT650" t="str">
        <f>IF(SpaceTypesTable[[#This Row],[Service Water Heating Peak Flow Rate (gal/h)]]=0,"",SpaceTypesTable[[#This Row],[Service Water Heating Peak Flow Rate (gal/h)]]/SpaceTypesTable[[#This Row],[Service Water Heating Area (ft^2)]])</f>
        <v/>
      </c>
      <c r="BD650" t="str">
        <f t="shared" si="71"/>
        <v/>
      </c>
    </row>
    <row r="651" spans="1:56">
      <c r="A651" t="s">
        <v>1556</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E651" t="s">
        <v>1425</v>
      </c>
      <c r="AG651" t="s">
        <v>440</v>
      </c>
      <c r="AH651" t="s">
        <v>440</v>
      </c>
      <c r="AI651" t="s">
        <v>440</v>
      </c>
      <c r="AK651">
        <v>0</v>
      </c>
      <c r="AL651">
        <v>0</v>
      </c>
      <c r="AM651">
        <v>0.5</v>
      </c>
      <c r="AN651">
        <v>0</v>
      </c>
      <c r="AO651" t="s">
        <v>1482</v>
      </c>
      <c r="AP651" t="s">
        <v>1450</v>
      </c>
      <c r="AQ651" t="s">
        <v>1464</v>
      </c>
      <c r="AT651" t="str">
        <f>IF(SpaceTypesTable[[#This Row],[Service Water Heating Peak Flow Rate (gal/h)]]=0,"",SpaceTypesTable[[#This Row],[Service Water Heating Peak Flow Rate (gal/h)]]/SpaceTypesTable[[#This Row],[Service Water Heating Area (ft^2)]])</f>
        <v/>
      </c>
      <c r="BD651" t="str">
        <f t="shared" si="71"/>
        <v/>
      </c>
    </row>
    <row r="652" spans="1:56">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D652" s="60">
        <v>0.22320000000000001</v>
      </c>
      <c r="AE652" s="60" t="s">
        <v>1425</v>
      </c>
      <c r="AG652" t="s">
        <v>440</v>
      </c>
      <c r="AH652" t="s">
        <v>440</v>
      </c>
      <c r="AI652" t="s">
        <v>440</v>
      </c>
      <c r="AK652">
        <v>0</v>
      </c>
      <c r="AL652">
        <v>0</v>
      </c>
      <c r="AM652">
        <v>0.5</v>
      </c>
      <c r="AN652">
        <v>0</v>
      </c>
      <c r="AO652" s="60" t="s">
        <v>1482</v>
      </c>
      <c r="AP652" s="60" t="s">
        <v>1450</v>
      </c>
      <c r="AQ652" s="60" t="s">
        <v>1464</v>
      </c>
      <c r="AT652" t="str">
        <f>IF(SpaceTypesTable[[#This Row],[Service Water Heating Peak Flow Rate (gal/h)]]=0,"",SpaceTypesTable[[#This Row],[Service Water Heating Peak Flow Rate (gal/h)]]/SpaceTypesTable[[#This Row],[Service Water Heating Area (ft^2)]])</f>
        <v/>
      </c>
      <c r="BD652" t="str">
        <f t="shared" si="71"/>
        <v/>
      </c>
    </row>
    <row r="653" spans="1:56">
      <c r="A653" t="s">
        <v>1557</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3826</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3829</v>
      </c>
      <c r="AB653" s="60" t="s">
        <v>3819</v>
      </c>
      <c r="AC653">
        <v>4.4600000000000001E-2</v>
      </c>
      <c r="AE653" s="60" t="s">
        <v>3862</v>
      </c>
      <c r="AG653" t="s">
        <v>440</v>
      </c>
      <c r="AH653" t="s">
        <v>440</v>
      </c>
      <c r="AI653" t="s">
        <v>440</v>
      </c>
      <c r="AK653">
        <v>0</v>
      </c>
      <c r="AL653">
        <v>0</v>
      </c>
      <c r="AM653">
        <v>0.5</v>
      </c>
      <c r="AN653">
        <v>0</v>
      </c>
      <c r="AO653" s="60" t="s">
        <v>3890</v>
      </c>
      <c r="AP653" s="60" t="s">
        <v>3853</v>
      </c>
      <c r="AQ653" s="60" t="s">
        <v>3831</v>
      </c>
      <c r="AT653" t="str">
        <f>IF(SpaceTypesTable[[#This Row],[Service Water Heating Peak Flow Rate (gal/h)]]=0,"",SpaceTypesTable[[#This Row],[Service Water Heating Peak Flow Rate (gal/h)]]/SpaceTypesTable[[#This Row],[Service Water Heating Area (ft^2)]])</f>
        <v/>
      </c>
      <c r="BD653" t="str">
        <f t="shared" si="71"/>
        <v/>
      </c>
    </row>
    <row r="654" spans="1:56">
      <c r="A654" t="s">
        <v>5213</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3826</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3829</v>
      </c>
      <c r="AB654" s="60" t="s">
        <v>3819</v>
      </c>
      <c r="AC654">
        <v>5.9499999999999997E-2</v>
      </c>
      <c r="AE654" s="60" t="s">
        <v>3862</v>
      </c>
      <c r="AG654" t="s">
        <v>440</v>
      </c>
      <c r="AH654" t="s">
        <v>440</v>
      </c>
      <c r="AI654" t="s">
        <v>440</v>
      </c>
      <c r="AK654">
        <v>0</v>
      </c>
      <c r="AL654">
        <v>0</v>
      </c>
      <c r="AM654">
        <v>0.5</v>
      </c>
      <c r="AN654">
        <v>0</v>
      </c>
      <c r="AO654" s="60" t="s">
        <v>3890</v>
      </c>
      <c r="AP654" s="60" t="s">
        <v>3853</v>
      </c>
      <c r="AQ654" s="60" t="s">
        <v>3831</v>
      </c>
      <c r="AT654" t="str">
        <f>IF(SpaceTypesTable[[#This Row],[Service Water Heating Peak Flow Rate (gal/h)]]=0,"",SpaceTypesTable[[#This Row],[Service Water Heating Peak Flow Rate (gal/h)]]/SpaceTypesTable[[#This Row],[Service Water Heating Area (ft^2)]])</f>
        <v/>
      </c>
      <c r="BD654" t="str">
        <f t="shared" si="71"/>
        <v/>
      </c>
    </row>
    <row r="655" spans="1:56">
      <c r="A655" t="s">
        <v>1618</v>
      </c>
      <c r="B655" t="s">
        <v>259</v>
      </c>
      <c r="C655" t="s">
        <v>238</v>
      </c>
      <c r="D655" t="s">
        <v>317</v>
      </c>
      <c r="E655" t="s">
        <v>457</v>
      </c>
      <c r="F655" t="s">
        <v>1600</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3826</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3829</v>
      </c>
      <c r="AB655" t="s">
        <v>3819</v>
      </c>
      <c r="AC655">
        <v>4.4600000000000001E-2</v>
      </c>
      <c r="AE655" t="s">
        <v>3862</v>
      </c>
      <c r="AG655" t="s">
        <v>440</v>
      </c>
      <c r="AH655" t="s">
        <v>440</v>
      </c>
      <c r="AI655" t="s">
        <v>440</v>
      </c>
      <c r="AK655">
        <v>0</v>
      </c>
      <c r="AL655">
        <v>0</v>
      </c>
      <c r="AM655">
        <v>0.5</v>
      </c>
      <c r="AN655">
        <v>0</v>
      </c>
      <c r="AO655" t="s">
        <v>3890</v>
      </c>
      <c r="AP655" t="s">
        <v>3853</v>
      </c>
      <c r="AQ655" t="s">
        <v>3831</v>
      </c>
      <c r="AT655" t="s">
        <v>440</v>
      </c>
      <c r="BD655" t="s">
        <v>440</v>
      </c>
    </row>
    <row r="656" spans="1:56">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D656" s="60">
        <v>0.22320000000000001</v>
      </c>
      <c r="AE656" t="s">
        <v>1425</v>
      </c>
      <c r="AG656" t="s">
        <v>440</v>
      </c>
      <c r="AH656" t="s">
        <v>440</v>
      </c>
      <c r="AI656" t="s">
        <v>440</v>
      </c>
      <c r="AK656">
        <v>0.75</v>
      </c>
      <c r="AL656">
        <v>0</v>
      </c>
      <c r="AM656">
        <v>0.5</v>
      </c>
      <c r="AN656">
        <v>0</v>
      </c>
      <c r="AO656" t="s">
        <v>1482</v>
      </c>
      <c r="AP656" s="60" t="s">
        <v>1450</v>
      </c>
      <c r="AQ656" s="60" t="s">
        <v>1464</v>
      </c>
      <c r="AT656" t="str">
        <f>IF(SpaceTypesTable[[#This Row],[Service Water Heating Peak Flow Rate (gal/h)]]=0,"",SpaceTypesTable[[#This Row],[Service Water Heating Peak Flow Rate (gal/h)]]/SpaceTypesTable[[#This Row],[Service Water Heating Area (ft^2)]])</f>
        <v/>
      </c>
      <c r="BD656" t="str">
        <f t="shared" ref="BD656:BD661" si="72">IF(ISBLANK(BC656),"",BC656/(AZ656/AY656))</f>
        <v/>
      </c>
    </row>
    <row r="657" spans="1:57">
      <c r="A657" t="s">
        <v>1556</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E657" t="s">
        <v>1425</v>
      </c>
      <c r="AG657" t="s">
        <v>440</v>
      </c>
      <c r="AH657" t="s">
        <v>440</v>
      </c>
      <c r="AI657" t="s">
        <v>440</v>
      </c>
      <c r="AK657">
        <v>0.54600000000000004</v>
      </c>
      <c r="AL657">
        <v>0</v>
      </c>
      <c r="AM657">
        <v>0.5</v>
      </c>
      <c r="AN657">
        <v>0</v>
      </c>
      <c r="AO657" t="s">
        <v>1482</v>
      </c>
      <c r="AP657" t="s">
        <v>1450</v>
      </c>
      <c r="AQ657" t="s">
        <v>1464</v>
      </c>
      <c r="AT657" t="str">
        <f>IF(SpaceTypesTable[[#This Row],[Service Water Heating Peak Flow Rate (gal/h)]]=0,"",SpaceTypesTable[[#This Row],[Service Water Heating Peak Flow Rate (gal/h)]]/SpaceTypesTable[[#This Row],[Service Water Heating Area (ft^2)]])</f>
        <v/>
      </c>
      <c r="BD657" t="str">
        <f t="shared" si="72"/>
        <v/>
      </c>
    </row>
    <row r="658" spans="1:57">
      <c r="A658" t="s">
        <v>1556</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E658" t="s">
        <v>1425</v>
      </c>
      <c r="AG658" t="s">
        <v>440</v>
      </c>
      <c r="AH658" t="s">
        <v>440</v>
      </c>
      <c r="AI658" t="s">
        <v>440</v>
      </c>
      <c r="AK658">
        <v>0.54600000000000004</v>
      </c>
      <c r="AL658">
        <v>0</v>
      </c>
      <c r="AM658">
        <v>0.5</v>
      </c>
      <c r="AN658">
        <v>0</v>
      </c>
      <c r="AO658" t="s">
        <v>1482</v>
      </c>
      <c r="AP658" t="s">
        <v>1450</v>
      </c>
      <c r="AQ658" t="s">
        <v>1464</v>
      </c>
      <c r="AT658" t="str">
        <f>IF(SpaceTypesTable[[#This Row],[Service Water Heating Peak Flow Rate (gal/h)]]=0,"",SpaceTypesTable[[#This Row],[Service Water Heating Peak Flow Rate (gal/h)]]/SpaceTypesTable[[#This Row],[Service Water Heating Area (ft^2)]])</f>
        <v/>
      </c>
      <c r="BD658" t="str">
        <f t="shared" si="72"/>
        <v/>
      </c>
    </row>
    <row r="659" spans="1:57">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D659" s="60">
        <v>0.22320000000000001</v>
      </c>
      <c r="AE659" t="s">
        <v>1425</v>
      </c>
      <c r="AG659" t="s">
        <v>440</v>
      </c>
      <c r="AH659" t="s">
        <v>440</v>
      </c>
      <c r="AI659" t="s">
        <v>440</v>
      </c>
      <c r="AK659">
        <v>0.75</v>
      </c>
      <c r="AL659">
        <v>0</v>
      </c>
      <c r="AM659">
        <v>0.5</v>
      </c>
      <c r="AN659">
        <v>0</v>
      </c>
      <c r="AO659" t="s">
        <v>1482</v>
      </c>
      <c r="AP659" t="s">
        <v>1450</v>
      </c>
      <c r="AQ659" t="s">
        <v>1464</v>
      </c>
      <c r="AT659" t="str">
        <f>IF(SpaceTypesTable[[#This Row],[Service Water Heating Peak Flow Rate (gal/h)]]=0,"",SpaceTypesTable[[#This Row],[Service Water Heating Peak Flow Rate (gal/h)]]/SpaceTypesTable[[#This Row],[Service Water Heating Area (ft^2)]])</f>
        <v/>
      </c>
      <c r="BD659" t="str">
        <f t="shared" si="72"/>
        <v/>
      </c>
    </row>
    <row r="660" spans="1:57">
      <c r="A660" t="s">
        <v>1557</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3825</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3829</v>
      </c>
      <c r="AB660" s="60" t="s">
        <v>3819</v>
      </c>
      <c r="AC660">
        <v>4.4600000000000001E-2</v>
      </c>
      <c r="AE660" s="60" t="s">
        <v>3862</v>
      </c>
      <c r="AG660" t="s">
        <v>440</v>
      </c>
      <c r="AH660" t="s">
        <v>440</v>
      </c>
      <c r="AI660" t="s">
        <v>440</v>
      </c>
      <c r="AK660">
        <v>0.54600000000000004</v>
      </c>
      <c r="AL660">
        <v>0</v>
      </c>
      <c r="AM660">
        <v>0.5</v>
      </c>
      <c r="AN660">
        <v>0</v>
      </c>
      <c r="AO660" s="60" t="s">
        <v>3890</v>
      </c>
      <c r="AP660" s="60" t="s">
        <v>3853</v>
      </c>
      <c r="AQ660" s="60" t="s">
        <v>3831</v>
      </c>
      <c r="AT660" t="str">
        <f>IF(SpaceTypesTable[[#This Row],[Service Water Heating Peak Flow Rate (gal/h)]]=0,"",SpaceTypesTable[[#This Row],[Service Water Heating Peak Flow Rate (gal/h)]]/SpaceTypesTable[[#This Row],[Service Water Heating Area (ft^2)]])</f>
        <v/>
      </c>
      <c r="BD660" t="str">
        <f t="shared" si="72"/>
        <v/>
      </c>
    </row>
    <row r="661" spans="1:57">
      <c r="A661" t="s">
        <v>5213</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3825</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3829</v>
      </c>
      <c r="AB661" s="60" t="s">
        <v>3819</v>
      </c>
      <c r="AC661">
        <v>5.9499999999999997E-2</v>
      </c>
      <c r="AE661" s="60" t="s">
        <v>3862</v>
      </c>
      <c r="AG661" t="s">
        <v>440</v>
      </c>
      <c r="AH661" t="s">
        <v>440</v>
      </c>
      <c r="AI661" t="s">
        <v>440</v>
      </c>
      <c r="AK661">
        <v>0.75</v>
      </c>
      <c r="AL661">
        <v>0</v>
      </c>
      <c r="AM661">
        <v>0.5</v>
      </c>
      <c r="AN661">
        <v>0</v>
      </c>
      <c r="AO661" s="60" t="s">
        <v>3890</v>
      </c>
      <c r="AP661" s="60" t="s">
        <v>3853</v>
      </c>
      <c r="AQ661" s="60" t="s">
        <v>3831</v>
      </c>
      <c r="AT661" t="str">
        <f>IF(SpaceTypesTable[[#This Row],[Service Water Heating Peak Flow Rate (gal/h)]]=0,"",SpaceTypesTable[[#This Row],[Service Water Heating Peak Flow Rate (gal/h)]]/SpaceTypesTable[[#This Row],[Service Water Heating Area (ft^2)]])</f>
        <v/>
      </c>
      <c r="BD661" t="str">
        <f t="shared" si="72"/>
        <v/>
      </c>
    </row>
    <row r="662" spans="1:57">
      <c r="A662" t="s">
        <v>1618</v>
      </c>
      <c r="B662" t="s">
        <v>259</v>
      </c>
      <c r="C662" t="s">
        <v>238</v>
      </c>
      <c r="D662" t="s">
        <v>322</v>
      </c>
      <c r="E662" t="s">
        <v>466</v>
      </c>
      <c r="F662" t="s">
        <v>1600</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3825</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3829</v>
      </c>
      <c r="AB662" t="s">
        <v>3819</v>
      </c>
      <c r="AC662">
        <v>4.4600000000000001E-2</v>
      </c>
      <c r="AE662" t="s">
        <v>3862</v>
      </c>
      <c r="AG662" t="s">
        <v>440</v>
      </c>
      <c r="AH662" t="s">
        <v>440</v>
      </c>
      <c r="AI662" t="s">
        <v>440</v>
      </c>
      <c r="AK662">
        <v>0.54600000000000004</v>
      </c>
      <c r="AL662">
        <v>0</v>
      </c>
      <c r="AM662">
        <v>0.5</v>
      </c>
      <c r="AN662">
        <v>0</v>
      </c>
      <c r="AO662" t="s">
        <v>3890</v>
      </c>
      <c r="AP662" t="s">
        <v>3853</v>
      </c>
      <c r="AQ662" t="s">
        <v>3831</v>
      </c>
      <c r="AT662" t="s">
        <v>440</v>
      </c>
      <c r="BD662" t="s">
        <v>440</v>
      </c>
    </row>
    <row r="663" spans="1:57">
      <c r="A663" t="s">
        <v>5213</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4028</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0</v>
      </c>
      <c r="AA663" s="60" t="s">
        <v>4036</v>
      </c>
      <c r="AB663" s="60" t="s">
        <v>4014</v>
      </c>
      <c r="AC663">
        <v>5.9499999999999997E-2</v>
      </c>
      <c r="AE663" s="60" t="s">
        <v>4082</v>
      </c>
      <c r="AG663" t="s">
        <v>440</v>
      </c>
      <c r="AH663" t="s">
        <v>440</v>
      </c>
      <c r="AI663" t="s">
        <v>440</v>
      </c>
      <c r="AK663">
        <v>0.37</v>
      </c>
      <c r="AL663">
        <v>0</v>
      </c>
      <c r="AM663">
        <v>0.5</v>
      </c>
      <c r="AN663">
        <v>0</v>
      </c>
      <c r="AO663" s="60" t="s">
        <v>4027</v>
      </c>
      <c r="AP663" s="60" t="s">
        <v>4068</v>
      </c>
      <c r="AQ663" s="60" t="s">
        <v>4045</v>
      </c>
      <c r="AR663">
        <v>52.2</v>
      </c>
      <c r="AS663">
        <v>2260</v>
      </c>
      <c r="AT663">
        <f>IF(SpaceTypesTable[[#This Row],[Service Water Heating Peak Flow Rate (gal/h)]]=0,"",SpaceTypesTable[[#This Row],[Service Water Heating Peak Flow Rate (gal/h)]]/SpaceTypesTable[[#This Row],[Service Water Heating Area (ft^2)]])</f>
        <v>2.3097345132743363E-2</v>
      </c>
      <c r="AU663">
        <v>43.3</v>
      </c>
      <c r="AV663">
        <v>0.2</v>
      </c>
      <c r="AW663">
        <v>0.05</v>
      </c>
      <c r="AX663" t="s">
        <v>4042</v>
      </c>
      <c r="AY663">
        <v>0.2812153843741127</v>
      </c>
      <c r="AZ663">
        <v>635.66459793154741</v>
      </c>
      <c r="BA663">
        <v>0.33800000000000002</v>
      </c>
      <c r="BB663">
        <v>0.5</v>
      </c>
      <c r="BC663">
        <v>110.36763444376396</v>
      </c>
      <c r="BD663">
        <f>IF(ISBLANK(BC663),"",BC663/(AZ663/AY663))</f>
        <v>4.8826184191410514E-2</v>
      </c>
    </row>
    <row r="664" spans="1:57">
      <c r="A664" t="s">
        <v>1557</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4028</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0</v>
      </c>
      <c r="AA664" t="s">
        <v>4036</v>
      </c>
      <c r="AB664" t="s">
        <v>4014</v>
      </c>
      <c r="AC664">
        <v>4.4600000000000001E-2</v>
      </c>
      <c r="AE664" t="s">
        <v>4082</v>
      </c>
      <c r="AG664" t="s">
        <v>440</v>
      </c>
      <c r="AH664" t="s">
        <v>440</v>
      </c>
      <c r="AI664" t="s">
        <v>440</v>
      </c>
      <c r="AK664">
        <v>0.27</v>
      </c>
      <c r="AL664">
        <v>0</v>
      </c>
      <c r="AM664">
        <v>0.5</v>
      </c>
      <c r="AN664">
        <v>0</v>
      </c>
      <c r="AO664" t="s">
        <v>4027</v>
      </c>
      <c r="AP664" t="s">
        <v>4068</v>
      </c>
      <c r="AQ664" t="s">
        <v>4045</v>
      </c>
      <c r="AR664">
        <v>52.2</v>
      </c>
      <c r="AS664">
        <v>2260</v>
      </c>
      <c r="AT664">
        <f>IF(SpaceTypesTable[[#This Row],[Service Water Heating Peak Flow Rate (gal/h)]]=0,"",SpaceTypesTable[[#This Row],[Service Water Heating Peak Flow Rate (gal/h)]]/SpaceTypesTable[[#This Row],[Service Water Heating Area (ft^2)]])</f>
        <v>2.3097345132743363E-2</v>
      </c>
      <c r="AU664">
        <v>43.3</v>
      </c>
      <c r="AV664">
        <v>0.2</v>
      </c>
      <c r="AW664">
        <v>0.05</v>
      </c>
      <c r="AX664" t="s">
        <v>4042</v>
      </c>
      <c r="AY664">
        <v>0.2812153843741127</v>
      </c>
      <c r="AZ664">
        <v>635.66459793154741</v>
      </c>
      <c r="BA664">
        <v>0.33800000000000002</v>
      </c>
      <c r="BB664">
        <v>0.5</v>
      </c>
      <c r="BC664">
        <v>110.36763444376396</v>
      </c>
      <c r="BD664">
        <f>IF(ISBLANK(BC664),"",BC664/(AZ664/AY664))</f>
        <v>4.8826184191410514E-2</v>
      </c>
    </row>
    <row r="665" spans="1:57">
      <c r="A665" t="s">
        <v>1618</v>
      </c>
      <c r="B665" t="s">
        <v>259</v>
      </c>
      <c r="C665" t="s">
        <v>268</v>
      </c>
      <c r="D665" t="s">
        <v>252</v>
      </c>
      <c r="E665" t="s">
        <v>470</v>
      </c>
      <c r="F665" t="s">
        <v>1600</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4028</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0</v>
      </c>
      <c r="AA665" t="s">
        <v>4036</v>
      </c>
      <c r="AB665" t="s">
        <v>4014</v>
      </c>
      <c r="AC665">
        <v>4.4600000000000001E-2</v>
      </c>
      <c r="AE665" t="s">
        <v>4082</v>
      </c>
      <c r="AG665" t="s">
        <v>440</v>
      </c>
      <c r="AH665" t="s">
        <v>440</v>
      </c>
      <c r="AI665" t="s">
        <v>440</v>
      </c>
      <c r="AK665">
        <v>0.27</v>
      </c>
      <c r="AL665">
        <v>0</v>
      </c>
      <c r="AM665">
        <v>0.5</v>
      </c>
      <c r="AN665">
        <v>0</v>
      </c>
      <c r="AO665" t="s">
        <v>4027</v>
      </c>
      <c r="AP665" t="s">
        <v>4075</v>
      </c>
      <c r="AQ665" t="s">
        <v>4046</v>
      </c>
      <c r="AR665">
        <v>52.2</v>
      </c>
      <c r="AS665">
        <v>2260</v>
      </c>
      <c r="AT665">
        <v>2.3097345132743363E-2</v>
      </c>
      <c r="AU665">
        <v>43.3</v>
      </c>
      <c r="AV665">
        <v>0.2</v>
      </c>
      <c r="AW665">
        <v>0.05</v>
      </c>
      <c r="AX665" t="s">
        <v>4042</v>
      </c>
      <c r="AY665">
        <v>0.2812153843741127</v>
      </c>
      <c r="AZ665">
        <v>635.66459793154741</v>
      </c>
      <c r="BA665">
        <v>0.33800000000000002</v>
      </c>
      <c r="BB665">
        <v>0.5</v>
      </c>
      <c r="BC665">
        <v>110.36763444376396</v>
      </c>
      <c r="BD665">
        <v>4.8826184191410514E-2</v>
      </c>
    </row>
    <row r="666" spans="1:57">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D666" s="60">
        <v>0.22320000000000001</v>
      </c>
      <c r="AE666" t="s">
        <v>1426</v>
      </c>
      <c r="AG666" t="s">
        <v>440</v>
      </c>
      <c r="AH666" t="s">
        <v>440</v>
      </c>
      <c r="AI666" t="s">
        <v>440</v>
      </c>
      <c r="AK666">
        <v>0.37</v>
      </c>
      <c r="AL666">
        <v>0</v>
      </c>
      <c r="AM666">
        <v>0.5</v>
      </c>
      <c r="AN666">
        <v>0</v>
      </c>
      <c r="AO666" t="s">
        <v>1483</v>
      </c>
      <c r="AP666" t="s">
        <v>1489</v>
      </c>
      <c r="AQ666" t="s">
        <v>1472</v>
      </c>
      <c r="AR666">
        <v>52.2</v>
      </c>
      <c r="AS666">
        <v>2260</v>
      </c>
      <c r="AT666">
        <f>IF(SpaceTypesTable[[#This Row],[Service Water Heating Peak Flow Rate (gal/h)]]=0,"",SpaceTypesTable[[#This Row],[Service Water Heating Peak Flow Rate (gal/h)]]/SpaceTypesTable[[#This Row],[Service Water Heating Area (ft^2)]])</f>
        <v>2.3097345132743363E-2</v>
      </c>
      <c r="AU666">
        <v>43.3</v>
      </c>
      <c r="AV666">
        <v>0.2</v>
      </c>
      <c r="AW666">
        <v>0.05</v>
      </c>
      <c r="AX666" t="s">
        <v>1536</v>
      </c>
      <c r="AY666">
        <v>0.2812153843741127</v>
      </c>
      <c r="AZ666">
        <v>635.66459793154741</v>
      </c>
      <c r="BA666">
        <v>0.33800000000000002</v>
      </c>
      <c r="BB666">
        <v>0.5</v>
      </c>
      <c r="BC666">
        <v>110.36763444376396</v>
      </c>
      <c r="BD666">
        <f t="shared" ref="BD666:BD675" si="73">IF(ISBLANK(BC666),"",BC666/(AZ666/AY666))</f>
        <v>4.8826184191410514E-2</v>
      </c>
    </row>
    <row r="667" spans="1:57">
      <c r="A667" t="s">
        <v>1556</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E667" s="60" t="s">
        <v>1426</v>
      </c>
      <c r="AG667" t="s">
        <v>440</v>
      </c>
      <c r="AH667" t="s">
        <v>440</v>
      </c>
      <c r="AI667" t="s">
        <v>440</v>
      </c>
      <c r="AK667">
        <v>0.27</v>
      </c>
      <c r="AL667">
        <v>0</v>
      </c>
      <c r="AM667">
        <v>0.5</v>
      </c>
      <c r="AN667">
        <v>0</v>
      </c>
      <c r="AO667" s="60" t="s">
        <v>1483</v>
      </c>
      <c r="AP667" s="60" t="s">
        <v>1489</v>
      </c>
      <c r="AQ667" s="60" t="s">
        <v>1472</v>
      </c>
      <c r="AR667">
        <v>52.2</v>
      </c>
      <c r="AS667">
        <v>2260</v>
      </c>
      <c r="AT667">
        <f>IF(SpaceTypesTable[[#This Row],[Service Water Heating Peak Flow Rate (gal/h)]]=0,"",SpaceTypesTable[[#This Row],[Service Water Heating Peak Flow Rate (gal/h)]]/SpaceTypesTable[[#This Row],[Service Water Heating Area (ft^2)]])</f>
        <v>2.3097345132743363E-2</v>
      </c>
      <c r="AU667">
        <v>43.3</v>
      </c>
      <c r="AV667">
        <v>0.2</v>
      </c>
      <c r="AW667">
        <v>0.05</v>
      </c>
      <c r="AX667" t="s">
        <v>1536</v>
      </c>
      <c r="AY667">
        <v>0.2812153843741127</v>
      </c>
      <c r="AZ667">
        <v>635.66459793154741</v>
      </c>
      <c r="BA667">
        <v>0.33800000000000002</v>
      </c>
      <c r="BB667">
        <v>0.5</v>
      </c>
      <c r="BC667">
        <v>110.36763444376396</v>
      </c>
      <c r="BD667">
        <f t="shared" si="73"/>
        <v>4.8826184191410514E-2</v>
      </c>
    </row>
    <row r="668" spans="1:57">
      <c r="A668" t="s">
        <v>1556</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E668" s="60" t="s">
        <v>1426</v>
      </c>
      <c r="AG668" t="s">
        <v>440</v>
      </c>
      <c r="AH668" t="s">
        <v>440</v>
      </c>
      <c r="AI668" t="s">
        <v>440</v>
      </c>
      <c r="AK668">
        <v>0.27</v>
      </c>
      <c r="AL668">
        <v>0</v>
      </c>
      <c r="AM668">
        <v>0.5</v>
      </c>
      <c r="AN668">
        <v>0</v>
      </c>
      <c r="AO668" s="60" t="s">
        <v>1483</v>
      </c>
      <c r="AP668" s="60" t="s">
        <v>1489</v>
      </c>
      <c r="AQ668" s="60" t="s">
        <v>1472</v>
      </c>
      <c r="AR668">
        <v>52.2</v>
      </c>
      <c r="AS668">
        <v>2260</v>
      </c>
      <c r="AT668">
        <f>IF(SpaceTypesTable[[#This Row],[Service Water Heating Peak Flow Rate (gal/h)]]=0,"",SpaceTypesTable[[#This Row],[Service Water Heating Peak Flow Rate (gal/h)]]/SpaceTypesTable[[#This Row],[Service Water Heating Area (ft^2)]])</f>
        <v>2.3097345132743363E-2</v>
      </c>
      <c r="AU668">
        <v>43.3</v>
      </c>
      <c r="AV668">
        <v>0.2</v>
      </c>
      <c r="AW668">
        <v>0.05</v>
      </c>
      <c r="AX668" t="s">
        <v>1536</v>
      </c>
      <c r="AY668">
        <v>0.2812153843741127</v>
      </c>
      <c r="AZ668">
        <v>635.66459793154741</v>
      </c>
      <c r="BA668">
        <v>0.33800000000000002</v>
      </c>
      <c r="BB668">
        <v>0.5</v>
      </c>
      <c r="BC668">
        <v>110.36763444376396</v>
      </c>
      <c r="BD668">
        <f t="shared" si="73"/>
        <v>4.8826184191410514E-2</v>
      </c>
    </row>
    <row r="669" spans="1:57">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D669" s="60">
        <v>0.22320000000000001</v>
      </c>
      <c r="AE669" t="s">
        <v>1426</v>
      </c>
      <c r="AG669" t="s">
        <v>440</v>
      </c>
      <c r="AH669" t="s">
        <v>440</v>
      </c>
      <c r="AI669" t="s">
        <v>440</v>
      </c>
      <c r="AK669">
        <v>0.37</v>
      </c>
      <c r="AL669">
        <v>0</v>
      </c>
      <c r="AM669">
        <v>0.5</v>
      </c>
      <c r="AN669">
        <v>0</v>
      </c>
      <c r="AO669" t="s">
        <v>1483</v>
      </c>
      <c r="AP669" t="s">
        <v>1489</v>
      </c>
      <c r="AQ669" t="s">
        <v>1472</v>
      </c>
      <c r="AR669">
        <v>52.2</v>
      </c>
      <c r="AS669">
        <v>2260</v>
      </c>
      <c r="AT669">
        <f>IF(SpaceTypesTable[[#This Row],[Service Water Heating Peak Flow Rate (gal/h)]]=0,"",SpaceTypesTable[[#This Row],[Service Water Heating Peak Flow Rate (gal/h)]]/SpaceTypesTable[[#This Row],[Service Water Heating Area (ft^2)]])</f>
        <v>2.3097345132743363E-2</v>
      </c>
      <c r="AU669">
        <v>43.3</v>
      </c>
      <c r="AV669">
        <v>0.2</v>
      </c>
      <c r="AW669">
        <v>0.05</v>
      </c>
      <c r="AX669" t="s">
        <v>1536</v>
      </c>
      <c r="AY669">
        <v>0.2812153843741127</v>
      </c>
      <c r="AZ669">
        <v>635.66459793154741</v>
      </c>
      <c r="BA669">
        <v>0.33800000000000002</v>
      </c>
      <c r="BB669">
        <v>0.5</v>
      </c>
      <c r="BC669">
        <v>110.36763444376396</v>
      </c>
      <c r="BD669">
        <f t="shared" si="73"/>
        <v>4.8826184191410514E-2</v>
      </c>
    </row>
    <row r="670" spans="1:57">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21.2</v>
      </c>
      <c r="Y670">
        <f>VLOOKUP(SpaceTypesTable[[#This Row],[Lookup]],VentilationStandardsTable[],7,FALSE)</f>
        <v>0</v>
      </c>
      <c r="Z670">
        <v>4.6500000000000004</v>
      </c>
      <c r="AA670" s="60" t="s">
        <v>1389</v>
      </c>
      <c r="AB670" s="60" t="s">
        <v>1517</v>
      </c>
      <c r="AD670" s="60">
        <v>0.22320000000000001</v>
      </c>
      <c r="AE670" s="60" t="s">
        <v>1426</v>
      </c>
      <c r="AG670" t="s">
        <v>440</v>
      </c>
      <c r="AH670" t="s">
        <v>440</v>
      </c>
      <c r="AI670" t="s">
        <v>440</v>
      </c>
      <c r="AK670">
        <v>1</v>
      </c>
      <c r="AL670">
        <v>0</v>
      </c>
      <c r="AM670">
        <v>0.5</v>
      </c>
      <c r="AN670">
        <v>0</v>
      </c>
      <c r="AO670" s="60" t="s">
        <v>1483</v>
      </c>
      <c r="AP670" s="60" t="s">
        <v>1451</v>
      </c>
      <c r="AQ670" s="60" t="s">
        <v>1465</v>
      </c>
      <c r="AT670" t="str">
        <f>IF(SpaceTypesTable[[#This Row],[Service Water Heating Peak Flow Rate (gal/h)]]=0,"",SpaceTypesTable[[#This Row],[Service Water Heating Peak Flow Rate (gal/h)]]/SpaceTypesTable[[#This Row],[Service Water Heating Area (ft^2)]])</f>
        <v/>
      </c>
      <c r="BD670" t="str">
        <f t="shared" si="73"/>
        <v/>
      </c>
    </row>
    <row r="671" spans="1:57">
      <c r="A671" t="s">
        <v>1556</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21.2</v>
      </c>
      <c r="Y671">
        <f>VLOOKUP(SpaceTypesTable[[#This Row],[Lookup]],VentilationStandardsTable[],7,FALSE)</f>
        <v>0</v>
      </c>
      <c r="Z671">
        <v>4.6500000000000004</v>
      </c>
      <c r="AA671" t="s">
        <v>1389</v>
      </c>
      <c r="AB671" t="s">
        <v>1517</v>
      </c>
      <c r="AC671">
        <v>5.9499999999999997E-2</v>
      </c>
      <c r="AE671" t="s">
        <v>1426</v>
      </c>
      <c r="AG671" t="s">
        <v>440</v>
      </c>
      <c r="AH671" t="s">
        <v>440</v>
      </c>
      <c r="AI671" t="s">
        <v>440</v>
      </c>
      <c r="AK671">
        <v>0.73</v>
      </c>
      <c r="AL671">
        <v>0</v>
      </c>
      <c r="AM671">
        <v>0.5</v>
      </c>
      <c r="AN671">
        <v>0</v>
      </c>
      <c r="AO671" t="s">
        <v>1483</v>
      </c>
      <c r="AP671" t="s">
        <v>1451</v>
      </c>
      <c r="AQ671" t="s">
        <v>1465</v>
      </c>
      <c r="AT671" t="str">
        <f>IF(SpaceTypesTable[[#This Row],[Service Water Heating Peak Flow Rate (gal/h)]]=0,"",SpaceTypesTable[[#This Row],[Service Water Heating Peak Flow Rate (gal/h)]]/SpaceTypesTable[[#This Row],[Service Water Heating Area (ft^2)]])</f>
        <v/>
      </c>
      <c r="BD671" t="str">
        <f t="shared" si="73"/>
        <v/>
      </c>
    </row>
    <row r="672" spans="1:57">
      <c r="A672" t="s">
        <v>1556</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21.2</v>
      </c>
      <c r="Y672">
        <f>VLOOKUP(SpaceTypesTable[[#This Row],[Lookup]],VentilationStandardsTable[],7,FALSE)</f>
        <v>0</v>
      </c>
      <c r="Z672">
        <v>4.6500000000000004</v>
      </c>
      <c r="AA672" t="s">
        <v>1389</v>
      </c>
      <c r="AB672" t="s">
        <v>1517</v>
      </c>
      <c r="AC672">
        <v>4.4600000000000001E-2</v>
      </c>
      <c r="AE672" t="s">
        <v>1426</v>
      </c>
      <c r="AG672" t="s">
        <v>440</v>
      </c>
      <c r="AH672" t="s">
        <v>440</v>
      </c>
      <c r="AI672" t="s">
        <v>440</v>
      </c>
      <c r="AK672">
        <v>0.73</v>
      </c>
      <c r="AL672">
        <v>0</v>
      </c>
      <c r="AM672">
        <v>0.5</v>
      </c>
      <c r="AN672">
        <v>0</v>
      </c>
      <c r="AO672" t="s">
        <v>1483</v>
      </c>
      <c r="AP672" t="s">
        <v>1451</v>
      </c>
      <c r="AQ672" t="s">
        <v>1465</v>
      </c>
      <c r="AT672" t="str">
        <f>IF(SpaceTypesTable[[#This Row],[Service Water Heating Peak Flow Rate (gal/h)]]=0,"",SpaceTypesTable[[#This Row],[Service Water Heating Peak Flow Rate (gal/h)]]/SpaceTypesTable[[#This Row],[Service Water Heating Area (ft^2)]])</f>
        <v/>
      </c>
      <c r="BD672" t="str">
        <f t="shared" si="73"/>
        <v/>
      </c>
    </row>
    <row r="673" spans="1:56">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21.2</v>
      </c>
      <c r="Y673">
        <f>VLOOKUP(SpaceTypesTable[[#This Row],[Lookup]],VentilationStandardsTable[],7,FALSE)</f>
        <v>0</v>
      </c>
      <c r="Z673">
        <v>4.6500000000000004</v>
      </c>
      <c r="AA673" t="s">
        <v>1389</v>
      </c>
      <c r="AB673" t="s">
        <v>1517</v>
      </c>
      <c r="AD673" s="60">
        <v>0.22320000000000001</v>
      </c>
      <c r="AE673" t="s">
        <v>1426</v>
      </c>
      <c r="AG673" t="s">
        <v>440</v>
      </c>
      <c r="AH673" t="s">
        <v>440</v>
      </c>
      <c r="AI673" t="s">
        <v>440</v>
      </c>
      <c r="AK673">
        <v>1</v>
      </c>
      <c r="AL673">
        <v>0</v>
      </c>
      <c r="AM673">
        <v>0.5</v>
      </c>
      <c r="AN673">
        <v>0</v>
      </c>
      <c r="AO673" t="s">
        <v>1483</v>
      </c>
      <c r="AP673" t="s">
        <v>1451</v>
      </c>
      <c r="AQ673" t="s">
        <v>1465</v>
      </c>
      <c r="AT673" t="str">
        <f>IF(SpaceTypesTable[[#This Row],[Service Water Heating Peak Flow Rate (gal/h)]]=0,"",SpaceTypesTable[[#This Row],[Service Water Heating Peak Flow Rate (gal/h)]]/SpaceTypesTable[[#This Row],[Service Water Heating Area (ft^2)]])</f>
        <v/>
      </c>
      <c r="BD673" t="str">
        <f t="shared" si="73"/>
        <v/>
      </c>
    </row>
    <row r="674" spans="1:56">
      <c r="A674" t="s">
        <v>1557</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4034</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5</v>
      </c>
      <c r="AA674" s="60" t="s">
        <v>4041</v>
      </c>
      <c r="AB674" s="60" t="s">
        <v>4014</v>
      </c>
      <c r="AC674">
        <v>4.4600000000000001E-2</v>
      </c>
      <c r="AE674" s="60" t="s">
        <v>4082</v>
      </c>
      <c r="AG674" t="s">
        <v>440</v>
      </c>
      <c r="AH674" t="s">
        <v>440</v>
      </c>
      <c r="AI674" t="s">
        <v>440</v>
      </c>
      <c r="AK674">
        <v>0.73</v>
      </c>
      <c r="AL674">
        <v>0</v>
      </c>
      <c r="AM674">
        <v>0.5</v>
      </c>
      <c r="AN674">
        <v>0</v>
      </c>
      <c r="AO674" s="60" t="s">
        <v>4027</v>
      </c>
      <c r="AP674" s="60" t="s">
        <v>4068</v>
      </c>
      <c r="AQ674" s="60" t="s">
        <v>4045</v>
      </c>
      <c r="AT674" t="str">
        <f>IF(SpaceTypesTable[[#This Row],[Service Water Heating Peak Flow Rate (gal/h)]]=0,"",SpaceTypesTable[[#This Row],[Service Water Heating Peak Flow Rate (gal/h)]]/SpaceTypesTable[[#This Row],[Service Water Heating Area (ft^2)]])</f>
        <v/>
      </c>
      <c r="BD674" t="str">
        <f t="shared" si="73"/>
        <v/>
      </c>
    </row>
    <row r="675" spans="1:56">
      <c r="A675" t="s">
        <v>5213</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4034</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21.2</v>
      </c>
      <c r="Y675">
        <f>VLOOKUP(SpaceTypesTable[[#This Row],[Lookup]],VentilationStandardsTable[],7,FALSE)</f>
        <v>0</v>
      </c>
      <c r="Z675">
        <v>5</v>
      </c>
      <c r="AA675" s="60" t="s">
        <v>4041</v>
      </c>
      <c r="AB675" s="60" t="s">
        <v>4014</v>
      </c>
      <c r="AC675">
        <v>5.9499999999999997E-2</v>
      </c>
      <c r="AE675" s="60" t="s">
        <v>4082</v>
      </c>
      <c r="AG675" t="s">
        <v>440</v>
      </c>
      <c r="AH675" t="s">
        <v>440</v>
      </c>
      <c r="AI675" t="s">
        <v>440</v>
      </c>
      <c r="AK675">
        <v>1</v>
      </c>
      <c r="AL675">
        <v>0</v>
      </c>
      <c r="AM675">
        <v>0.5</v>
      </c>
      <c r="AN675">
        <v>0</v>
      </c>
      <c r="AO675" s="60" t="s">
        <v>4027</v>
      </c>
      <c r="AP675" s="60" t="s">
        <v>4068</v>
      </c>
      <c r="AQ675" s="60" t="s">
        <v>4045</v>
      </c>
      <c r="BD675" t="str">
        <f t="shared" si="73"/>
        <v/>
      </c>
    </row>
    <row r="676" spans="1:56">
      <c r="A676" s="60" t="s">
        <v>1618</v>
      </c>
      <c r="B676" s="60" t="s">
        <v>259</v>
      </c>
      <c r="C676" s="60" t="s">
        <v>268</v>
      </c>
      <c r="D676" s="60" t="s">
        <v>222</v>
      </c>
      <c r="E676" t="s">
        <v>462</v>
      </c>
      <c r="F676" t="s">
        <v>1600</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4034</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5</v>
      </c>
      <c r="AA676" t="s">
        <v>4041</v>
      </c>
      <c r="AB676" t="s">
        <v>4014</v>
      </c>
      <c r="AC676">
        <v>4.4600000000000001E-2</v>
      </c>
      <c r="AE676" t="s">
        <v>4082</v>
      </c>
      <c r="AG676" t="s">
        <v>440</v>
      </c>
      <c r="AH676" t="s">
        <v>440</v>
      </c>
      <c r="AI676" t="s">
        <v>440</v>
      </c>
      <c r="AK676">
        <v>0.73</v>
      </c>
      <c r="AL676">
        <v>0</v>
      </c>
      <c r="AM676">
        <v>0.5</v>
      </c>
      <c r="AN676">
        <v>0</v>
      </c>
      <c r="AO676" t="s">
        <v>4027</v>
      </c>
      <c r="AP676" t="s">
        <v>4075</v>
      </c>
      <c r="AQ676" t="s">
        <v>4046</v>
      </c>
      <c r="AT676" t="s">
        <v>440</v>
      </c>
      <c r="BD676" t="s">
        <v>440</v>
      </c>
    </row>
    <row r="677" spans="1:56">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D677" s="60">
        <v>0.22320000000000001</v>
      </c>
      <c r="AE677" s="60" t="s">
        <v>1426</v>
      </c>
      <c r="AG677" t="s">
        <v>440</v>
      </c>
      <c r="AH677" t="s">
        <v>440</v>
      </c>
      <c r="AI677" t="s">
        <v>440</v>
      </c>
      <c r="AK677">
        <v>0.37</v>
      </c>
      <c r="AL677">
        <v>0</v>
      </c>
      <c r="AM677">
        <v>0.5</v>
      </c>
      <c r="AN677">
        <v>0</v>
      </c>
      <c r="AO677" s="60" t="s">
        <v>1483</v>
      </c>
      <c r="AP677" s="60" t="s">
        <v>1489</v>
      </c>
      <c r="AQ677" s="60" t="s">
        <v>1472</v>
      </c>
      <c r="AT677" t="str">
        <f>IF(SpaceTypesTable[[#This Row],[Service Water Heating Peak Flow Rate (gal/h)]]=0,"",SpaceTypesTable[[#This Row],[Service Water Heating Peak Flow Rate (gal/h)]]/SpaceTypesTable[[#This Row],[Service Water Heating Area (ft^2)]])</f>
        <v/>
      </c>
      <c r="BD677" t="str">
        <f t="shared" ref="BD677:BD682" si="74">IF(ISBLANK(BC677),"",BC677/(AZ677/AY677))</f>
        <v/>
      </c>
    </row>
    <row r="678" spans="1:56">
      <c r="A678" t="s">
        <v>1556</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E678" t="s">
        <v>1426</v>
      </c>
      <c r="AG678" t="s">
        <v>440</v>
      </c>
      <c r="AH678" t="s">
        <v>440</v>
      </c>
      <c r="AI678" t="s">
        <v>440</v>
      </c>
      <c r="AK678">
        <v>0.27</v>
      </c>
      <c r="AL678">
        <v>0</v>
      </c>
      <c r="AM678">
        <v>0.5</v>
      </c>
      <c r="AN678">
        <v>0</v>
      </c>
      <c r="AO678" t="s">
        <v>1483</v>
      </c>
      <c r="AP678" t="s">
        <v>1489</v>
      </c>
      <c r="AQ678" t="s">
        <v>1472</v>
      </c>
      <c r="AR678" t="s">
        <v>1500</v>
      </c>
      <c r="AT678" t="e">
        <f>IF(SpaceTypesTable[[#This Row],[Service Water Heating Peak Flow Rate (gal/h)]]=0,"",SpaceTypesTable[[#This Row],[Service Water Heating Peak Flow Rate (gal/h)]]/SpaceTypesTable[[#This Row],[Service Water Heating Area (ft^2)]])</f>
        <v>#VALUE!</v>
      </c>
      <c r="BD678" t="str">
        <f t="shared" si="74"/>
        <v/>
      </c>
    </row>
    <row r="679" spans="1:56">
      <c r="A679" s="60" t="s">
        <v>1556</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E679" t="s">
        <v>1426</v>
      </c>
      <c r="AG679" t="s">
        <v>440</v>
      </c>
      <c r="AH679" t="s">
        <v>440</v>
      </c>
      <c r="AI679" t="s">
        <v>440</v>
      </c>
      <c r="AK679">
        <v>0.27</v>
      </c>
      <c r="AL679">
        <v>0</v>
      </c>
      <c r="AM679">
        <v>0.5</v>
      </c>
      <c r="AN679">
        <v>0</v>
      </c>
      <c r="AO679" t="s">
        <v>1483</v>
      </c>
      <c r="AP679" t="s">
        <v>1489</v>
      </c>
      <c r="AQ679" t="s">
        <v>1472</v>
      </c>
      <c r="AT679" t="str">
        <f>IF(SpaceTypesTable[[#This Row],[Service Water Heating Peak Flow Rate (gal/h)]]=0,"",SpaceTypesTable[[#This Row],[Service Water Heating Peak Flow Rate (gal/h)]]/SpaceTypesTable[[#This Row],[Service Water Heating Area (ft^2)]])</f>
        <v/>
      </c>
      <c r="BD679" t="str">
        <f t="shared" si="74"/>
        <v/>
      </c>
    </row>
    <row r="680" spans="1:56">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D680" s="60">
        <v>0.22320000000000001</v>
      </c>
      <c r="AE680" t="s">
        <v>1426</v>
      </c>
      <c r="AG680" t="s">
        <v>440</v>
      </c>
      <c r="AH680" t="s">
        <v>440</v>
      </c>
      <c r="AI680" t="s">
        <v>440</v>
      </c>
      <c r="AK680">
        <v>0.37</v>
      </c>
      <c r="AL680">
        <v>0</v>
      </c>
      <c r="AM680">
        <v>0.5</v>
      </c>
      <c r="AN680">
        <v>0</v>
      </c>
      <c r="AO680" t="s">
        <v>1483</v>
      </c>
      <c r="AP680" t="s">
        <v>1489</v>
      </c>
      <c r="AQ680" t="s">
        <v>1472</v>
      </c>
      <c r="AT680" t="str">
        <f>IF(SpaceTypesTable[[#This Row],[Service Water Heating Peak Flow Rate (gal/h)]]=0,"",SpaceTypesTable[[#This Row],[Service Water Heating Peak Flow Rate (gal/h)]]/SpaceTypesTable[[#This Row],[Service Water Heating Area (ft^2)]])</f>
        <v/>
      </c>
      <c r="BD680" t="str">
        <f t="shared" si="74"/>
        <v/>
      </c>
    </row>
    <row r="681" spans="1:56">
      <c r="A681" s="60" t="s">
        <v>1557</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4035</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v>
      </c>
      <c r="AA681" s="60" t="s">
        <v>4036</v>
      </c>
      <c r="AB681" s="60" t="s">
        <v>4014</v>
      </c>
      <c r="AC681">
        <v>4.4600000000000001E-2</v>
      </c>
      <c r="AE681" s="60" t="s">
        <v>4082</v>
      </c>
      <c r="AG681" t="s">
        <v>440</v>
      </c>
      <c r="AH681" t="s">
        <v>440</v>
      </c>
      <c r="AI681" t="s">
        <v>440</v>
      </c>
      <c r="AK681">
        <v>0.27</v>
      </c>
      <c r="AL681">
        <v>0</v>
      </c>
      <c r="AM681">
        <v>0.5</v>
      </c>
      <c r="AN681">
        <v>0</v>
      </c>
      <c r="AO681" s="60" t="s">
        <v>4027</v>
      </c>
      <c r="AP681" s="60" t="s">
        <v>4068</v>
      </c>
      <c r="AQ681" s="60" t="s">
        <v>4045</v>
      </c>
      <c r="AT681" t="str">
        <f>IF(SpaceTypesTable[[#This Row],[Service Water Heating Peak Flow Rate (gal/h)]]=0,"",SpaceTypesTable[[#This Row],[Service Water Heating Peak Flow Rate (gal/h)]]/SpaceTypesTable[[#This Row],[Service Water Heating Area (ft^2)]])</f>
        <v/>
      </c>
      <c r="BD681" t="str">
        <f t="shared" si="74"/>
        <v/>
      </c>
    </row>
    <row r="682" spans="1:56">
      <c r="A682" s="60" t="s">
        <v>5213</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4035</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v>
      </c>
      <c r="AA682" s="60" t="s">
        <v>4036</v>
      </c>
      <c r="AB682" s="60" t="s">
        <v>4014</v>
      </c>
      <c r="AC682">
        <v>5.9499999999999997E-2</v>
      </c>
      <c r="AE682" s="60" t="s">
        <v>4082</v>
      </c>
      <c r="AG682" t="s">
        <v>440</v>
      </c>
      <c r="AH682" t="s">
        <v>440</v>
      </c>
      <c r="AI682" t="s">
        <v>440</v>
      </c>
      <c r="AK682">
        <v>0.37</v>
      </c>
      <c r="AL682">
        <v>0</v>
      </c>
      <c r="AM682">
        <v>0.5</v>
      </c>
      <c r="AN682">
        <v>0</v>
      </c>
      <c r="AO682" s="60" t="s">
        <v>4027</v>
      </c>
      <c r="AP682" s="60" t="s">
        <v>4068</v>
      </c>
      <c r="AQ682" s="60" t="s">
        <v>4045</v>
      </c>
      <c r="AT682" t="str">
        <f>IF(SpaceTypesTable[[#This Row],[Service Water Heating Peak Flow Rate (gal/h)]]=0,"",SpaceTypesTable[[#This Row],[Service Water Heating Peak Flow Rate (gal/h)]]/SpaceTypesTable[[#This Row],[Service Water Heating Area (ft^2)]])</f>
        <v/>
      </c>
      <c r="BD682" t="str">
        <f t="shared" si="74"/>
        <v/>
      </c>
    </row>
    <row r="683" spans="1:56">
      <c r="A683" t="s">
        <v>1618</v>
      </c>
      <c r="B683" t="s">
        <v>259</v>
      </c>
      <c r="C683" t="s">
        <v>268</v>
      </c>
      <c r="D683" t="s">
        <v>278</v>
      </c>
      <c r="E683" t="s">
        <v>468</v>
      </c>
      <c r="F683" t="s">
        <v>1600</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4035</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v>
      </c>
      <c r="AA683" t="s">
        <v>4036</v>
      </c>
      <c r="AB683" t="s">
        <v>4014</v>
      </c>
      <c r="AC683">
        <v>4.4600000000000001E-2</v>
      </c>
      <c r="AE683" t="s">
        <v>4082</v>
      </c>
      <c r="AG683" t="s">
        <v>440</v>
      </c>
      <c r="AH683" t="s">
        <v>440</v>
      </c>
      <c r="AI683" t="s">
        <v>440</v>
      </c>
      <c r="AK683">
        <v>0.27</v>
      </c>
      <c r="AL683">
        <v>0</v>
      </c>
      <c r="AM683">
        <v>0.5</v>
      </c>
      <c r="AN683">
        <v>0</v>
      </c>
      <c r="AO683" t="s">
        <v>4027</v>
      </c>
      <c r="AP683" t="s">
        <v>4075</v>
      </c>
      <c r="AQ683" t="s">
        <v>4046</v>
      </c>
      <c r="AT683" t="s">
        <v>440</v>
      </c>
      <c r="BD683" t="s">
        <v>440</v>
      </c>
    </row>
    <row r="684" spans="1:56">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D684" s="60">
        <v>0.22320000000000001</v>
      </c>
      <c r="AE684" s="60" t="s">
        <v>1426</v>
      </c>
      <c r="AG684" t="s">
        <v>440</v>
      </c>
      <c r="AH684" t="s">
        <v>440</v>
      </c>
      <c r="AI684" t="s">
        <v>440</v>
      </c>
      <c r="AK684">
        <v>0.37</v>
      </c>
      <c r="AL684">
        <v>0</v>
      </c>
      <c r="AM684">
        <v>0.5</v>
      </c>
      <c r="AN684">
        <v>0</v>
      </c>
      <c r="AO684" s="60" t="s">
        <v>1483</v>
      </c>
      <c r="AP684" s="60" t="s">
        <v>1451</v>
      </c>
      <c r="AQ684" s="60" t="s">
        <v>1465</v>
      </c>
      <c r="AT684" t="str">
        <f>IF(SpaceTypesTable[[#This Row],[Service Water Heating Peak Flow Rate (gal/h)]]=0,"",SpaceTypesTable[[#This Row],[Service Water Heating Peak Flow Rate (gal/h)]]/SpaceTypesTable[[#This Row],[Service Water Heating Area (ft^2)]])</f>
        <v/>
      </c>
      <c r="AX684" s="60"/>
      <c r="BD684" t="str">
        <f t="shared" ref="BD684:BD689" si="75">IF(ISBLANK(BC684),"",BC684/(AZ684/AY684))</f>
        <v/>
      </c>
    </row>
    <row r="685" spans="1:56">
      <c r="A685" t="s">
        <v>1556</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E685" t="s">
        <v>1426</v>
      </c>
      <c r="AG685" t="s">
        <v>440</v>
      </c>
      <c r="AH685" t="s">
        <v>440</v>
      </c>
      <c r="AI685" t="s">
        <v>440</v>
      </c>
      <c r="AK685">
        <v>0.27</v>
      </c>
      <c r="AL685">
        <v>0</v>
      </c>
      <c r="AM685">
        <v>0.5</v>
      </c>
      <c r="AN685">
        <v>0</v>
      </c>
      <c r="AO685" t="s">
        <v>1483</v>
      </c>
      <c r="AP685" t="s">
        <v>1451</v>
      </c>
      <c r="AQ685" t="s">
        <v>1465</v>
      </c>
      <c r="AT685" t="str">
        <f>IF(SpaceTypesTable[[#This Row],[Service Water Heating Peak Flow Rate (gal/h)]]=0,"",SpaceTypesTable[[#This Row],[Service Water Heating Peak Flow Rate (gal/h)]]/SpaceTypesTable[[#This Row],[Service Water Heating Area (ft^2)]])</f>
        <v/>
      </c>
      <c r="BD685" t="str">
        <f t="shared" si="75"/>
        <v/>
      </c>
    </row>
    <row r="686" spans="1:56">
      <c r="A686" t="s">
        <v>1556</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E686" t="s">
        <v>1426</v>
      </c>
      <c r="AG686" t="s">
        <v>440</v>
      </c>
      <c r="AH686" t="s">
        <v>440</v>
      </c>
      <c r="AI686" t="s">
        <v>440</v>
      </c>
      <c r="AK686">
        <v>0.27</v>
      </c>
      <c r="AL686">
        <v>0</v>
      </c>
      <c r="AM686">
        <v>0.5</v>
      </c>
      <c r="AN686">
        <v>0</v>
      </c>
      <c r="AO686" t="s">
        <v>1483</v>
      </c>
      <c r="AP686" t="s">
        <v>1451</v>
      </c>
      <c r="AQ686" t="s">
        <v>1465</v>
      </c>
      <c r="AT686" t="str">
        <f>IF(SpaceTypesTable[[#This Row],[Service Water Heating Peak Flow Rate (gal/h)]]=0,"",SpaceTypesTable[[#This Row],[Service Water Heating Peak Flow Rate (gal/h)]]/SpaceTypesTable[[#This Row],[Service Water Heating Area (ft^2)]])</f>
        <v/>
      </c>
      <c r="BD686" t="str">
        <f t="shared" si="75"/>
        <v/>
      </c>
    </row>
    <row r="687" spans="1:56">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D687" s="60">
        <v>0.22320000000000001</v>
      </c>
      <c r="AE687" t="s">
        <v>1426</v>
      </c>
      <c r="AG687" t="s">
        <v>440</v>
      </c>
      <c r="AH687" t="s">
        <v>440</v>
      </c>
      <c r="AI687" t="s">
        <v>440</v>
      </c>
      <c r="AK687">
        <v>0.37</v>
      </c>
      <c r="AL687">
        <v>0</v>
      </c>
      <c r="AM687">
        <v>0.5</v>
      </c>
      <c r="AN687">
        <v>0</v>
      </c>
      <c r="AO687" t="s">
        <v>1483</v>
      </c>
      <c r="AP687" t="s">
        <v>1451</v>
      </c>
      <c r="AQ687" t="s">
        <v>1465</v>
      </c>
      <c r="AT687" t="str">
        <f>IF(SpaceTypesTable[[#This Row],[Service Water Heating Peak Flow Rate (gal/h)]]=0,"",SpaceTypesTable[[#This Row],[Service Water Heating Peak Flow Rate (gal/h)]]/SpaceTypesTable[[#This Row],[Service Water Heating Area (ft^2)]])</f>
        <v/>
      </c>
      <c r="BD687" t="str">
        <f t="shared" si="75"/>
        <v/>
      </c>
    </row>
    <row r="688" spans="1:56">
      <c r="A688" t="s">
        <v>1557</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4033</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4036</v>
      </c>
      <c r="AB688" s="60" t="s">
        <v>4014</v>
      </c>
      <c r="AC688">
        <v>4.4600000000000001E-2</v>
      </c>
      <c r="AE688" s="60" t="s">
        <v>4082</v>
      </c>
      <c r="AG688" t="s">
        <v>440</v>
      </c>
      <c r="AH688" t="s">
        <v>440</v>
      </c>
      <c r="AI688" t="s">
        <v>440</v>
      </c>
      <c r="AK688">
        <v>0.27</v>
      </c>
      <c r="AL688">
        <v>0</v>
      </c>
      <c r="AM688">
        <v>0.5</v>
      </c>
      <c r="AN688">
        <v>0</v>
      </c>
      <c r="AO688" s="60" t="s">
        <v>4027</v>
      </c>
      <c r="AP688" s="60" t="s">
        <v>4068</v>
      </c>
      <c r="AQ688" s="60" t="s">
        <v>4045</v>
      </c>
      <c r="AT688" t="str">
        <f>IF(SpaceTypesTable[[#This Row],[Service Water Heating Peak Flow Rate (gal/h)]]=0,"",SpaceTypesTable[[#This Row],[Service Water Heating Peak Flow Rate (gal/h)]]/SpaceTypesTable[[#This Row],[Service Water Heating Area (ft^2)]])</f>
        <v/>
      </c>
      <c r="AX688" s="60"/>
      <c r="BD688" t="str">
        <f t="shared" si="75"/>
        <v/>
      </c>
    </row>
    <row r="689" spans="1:57">
      <c r="A689" t="s">
        <v>5213</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4033</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4036</v>
      </c>
      <c r="AB689" s="60" t="s">
        <v>4014</v>
      </c>
      <c r="AC689">
        <v>5.9499999999999997E-2</v>
      </c>
      <c r="AE689" s="60" t="s">
        <v>4082</v>
      </c>
      <c r="AG689" t="s">
        <v>440</v>
      </c>
      <c r="AH689" t="s">
        <v>440</v>
      </c>
      <c r="AI689" t="s">
        <v>440</v>
      </c>
      <c r="AK689">
        <v>0.37</v>
      </c>
      <c r="AL689">
        <v>0</v>
      </c>
      <c r="AM689">
        <v>0.5</v>
      </c>
      <c r="AN689">
        <v>0</v>
      </c>
      <c r="AO689" s="60" t="s">
        <v>4027</v>
      </c>
      <c r="AP689" s="60" t="s">
        <v>4068</v>
      </c>
      <c r="AQ689" s="60" t="s">
        <v>4045</v>
      </c>
      <c r="AT689" t="str">
        <f>IF(SpaceTypesTable[[#This Row],[Service Water Heating Peak Flow Rate (gal/h)]]=0,"",SpaceTypesTable[[#This Row],[Service Water Heating Peak Flow Rate (gal/h)]]/SpaceTypesTable[[#This Row],[Service Water Heating Area (ft^2)]])</f>
        <v/>
      </c>
      <c r="AX689" s="60"/>
      <c r="BD689" t="str">
        <f t="shared" si="75"/>
        <v/>
      </c>
    </row>
    <row r="690" spans="1:57">
      <c r="A690" t="s">
        <v>1618</v>
      </c>
      <c r="B690" t="s">
        <v>259</v>
      </c>
      <c r="C690" t="s">
        <v>268</v>
      </c>
      <c r="D690" t="s">
        <v>246</v>
      </c>
      <c r="E690" t="s">
        <v>467</v>
      </c>
      <c r="F690" t="s">
        <v>1600</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4033</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4036</v>
      </c>
      <c r="AB690" t="s">
        <v>4014</v>
      </c>
      <c r="AC690">
        <v>4.4600000000000001E-2</v>
      </c>
      <c r="AE690" t="s">
        <v>4082</v>
      </c>
      <c r="AG690" t="s">
        <v>440</v>
      </c>
      <c r="AH690" t="s">
        <v>440</v>
      </c>
      <c r="AI690" t="s">
        <v>440</v>
      </c>
      <c r="AK690">
        <v>0.27</v>
      </c>
      <c r="AL690">
        <v>0</v>
      </c>
      <c r="AM690">
        <v>0.5</v>
      </c>
      <c r="AN690">
        <v>0</v>
      </c>
      <c r="AO690" t="s">
        <v>4027</v>
      </c>
      <c r="AP690" t="s">
        <v>4075</v>
      </c>
      <c r="AQ690" t="s">
        <v>4046</v>
      </c>
      <c r="AT690" t="s">
        <v>440</v>
      </c>
      <c r="BD690" t="s">
        <v>440</v>
      </c>
    </row>
    <row r="691" spans="1:57">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16.95</v>
      </c>
      <c r="Y691">
        <f>VLOOKUP(SpaceTypesTable[[#This Row],[Lookup]],VentilationStandardsTable[],7,FALSE)</f>
        <v>0</v>
      </c>
      <c r="Z691">
        <v>21.34</v>
      </c>
      <c r="AA691" s="60" t="s">
        <v>1388</v>
      </c>
      <c r="AB691" s="60" t="s">
        <v>1517</v>
      </c>
      <c r="AD691" s="60">
        <v>0.22320000000000001</v>
      </c>
      <c r="AE691" s="60" t="s">
        <v>1426</v>
      </c>
      <c r="AG691" t="s">
        <v>440</v>
      </c>
      <c r="AH691" t="s">
        <v>440</v>
      </c>
      <c r="AI691" t="s">
        <v>440</v>
      </c>
      <c r="AK691">
        <v>0.93</v>
      </c>
      <c r="AL691">
        <v>0</v>
      </c>
      <c r="AM691">
        <v>0.5</v>
      </c>
      <c r="AN691">
        <v>0</v>
      </c>
      <c r="AO691" s="60" t="s">
        <v>1483</v>
      </c>
      <c r="AP691" s="60" t="s">
        <v>1451</v>
      </c>
      <c r="AQ691" s="60" t="s">
        <v>1465</v>
      </c>
      <c r="AT691" t="str">
        <f>IF(SpaceTypesTable[[#This Row],[Service Water Heating Peak Flow Rate (gal/h)]]=0,"",SpaceTypesTable[[#This Row],[Service Water Heating Peak Flow Rate (gal/h)]]/SpaceTypesTable[[#This Row],[Service Water Heating Area (ft^2)]])</f>
        <v/>
      </c>
      <c r="AX691" s="60"/>
      <c r="BD691" t="str">
        <f t="shared" ref="BD691:BD696" si="76">IF(ISBLANK(BC691),"",BC691/(AZ691/AY691))</f>
        <v/>
      </c>
      <c r="BE691" s="60"/>
    </row>
    <row r="692" spans="1:57">
      <c r="A692" t="s">
        <v>1556</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16.95</v>
      </c>
      <c r="Y692">
        <f>VLOOKUP(SpaceTypesTable[[#This Row],[Lookup]],VentilationStandardsTable[],7,FALSE)</f>
        <v>0</v>
      </c>
      <c r="Z692">
        <v>21.34</v>
      </c>
      <c r="AA692" t="s">
        <v>1388</v>
      </c>
      <c r="AB692" t="s">
        <v>1517</v>
      </c>
      <c r="AC692">
        <v>5.9499999999999997E-2</v>
      </c>
      <c r="AE692" t="s">
        <v>1426</v>
      </c>
      <c r="AG692" t="s">
        <v>440</v>
      </c>
      <c r="AH692" t="s">
        <v>440</v>
      </c>
      <c r="AI692" t="s">
        <v>440</v>
      </c>
      <c r="AK692">
        <v>0.68</v>
      </c>
      <c r="AL692">
        <v>0</v>
      </c>
      <c r="AM692">
        <v>0.5</v>
      </c>
      <c r="AN692">
        <v>0</v>
      </c>
      <c r="AO692" t="s">
        <v>1483</v>
      </c>
      <c r="AP692" t="s">
        <v>1451</v>
      </c>
      <c r="AQ692" t="s">
        <v>1465</v>
      </c>
      <c r="AT692" t="str">
        <f>IF(SpaceTypesTable[[#This Row],[Service Water Heating Peak Flow Rate (gal/h)]]=0,"",SpaceTypesTable[[#This Row],[Service Water Heating Peak Flow Rate (gal/h)]]/SpaceTypesTable[[#This Row],[Service Water Heating Area (ft^2)]])</f>
        <v/>
      </c>
      <c r="BD692" t="str">
        <f t="shared" si="76"/>
        <v/>
      </c>
    </row>
    <row r="693" spans="1:57">
      <c r="A693" t="s">
        <v>1556</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16.95</v>
      </c>
      <c r="Y693">
        <f>VLOOKUP(SpaceTypesTable[[#This Row],[Lookup]],VentilationStandardsTable[],7,FALSE)</f>
        <v>0</v>
      </c>
      <c r="Z693">
        <v>21.34</v>
      </c>
      <c r="AA693" t="s">
        <v>1388</v>
      </c>
      <c r="AB693" t="s">
        <v>1517</v>
      </c>
      <c r="AC693">
        <v>4.4600000000000001E-2</v>
      </c>
      <c r="AE693" t="s">
        <v>1426</v>
      </c>
      <c r="AG693" t="s">
        <v>440</v>
      </c>
      <c r="AH693" t="s">
        <v>440</v>
      </c>
      <c r="AI693" t="s">
        <v>440</v>
      </c>
      <c r="AK693">
        <v>0.68</v>
      </c>
      <c r="AL693">
        <v>0</v>
      </c>
      <c r="AM693">
        <v>0.5</v>
      </c>
      <c r="AN693">
        <v>0</v>
      </c>
      <c r="AO693" t="s">
        <v>1483</v>
      </c>
      <c r="AP693" t="s">
        <v>1451</v>
      </c>
      <c r="AQ693" t="s">
        <v>1465</v>
      </c>
      <c r="AT693" t="str">
        <f>IF(SpaceTypesTable[[#This Row],[Service Water Heating Peak Flow Rate (gal/h)]]=0,"",SpaceTypesTable[[#This Row],[Service Water Heating Peak Flow Rate (gal/h)]]/SpaceTypesTable[[#This Row],[Service Water Heating Area (ft^2)]])</f>
        <v/>
      </c>
      <c r="BD693" t="str">
        <f t="shared" si="76"/>
        <v/>
      </c>
    </row>
    <row r="694" spans="1:57">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16.95</v>
      </c>
      <c r="Y694">
        <f>VLOOKUP(SpaceTypesTable[[#This Row],[Lookup]],VentilationStandardsTable[],7,FALSE)</f>
        <v>0</v>
      </c>
      <c r="Z694">
        <v>21.34</v>
      </c>
      <c r="AA694" t="s">
        <v>1388</v>
      </c>
      <c r="AB694" t="s">
        <v>1517</v>
      </c>
      <c r="AD694" s="60">
        <v>0.22320000000000001</v>
      </c>
      <c r="AE694" t="s">
        <v>1426</v>
      </c>
      <c r="AG694" t="s">
        <v>440</v>
      </c>
      <c r="AH694" t="s">
        <v>440</v>
      </c>
      <c r="AI694" t="s">
        <v>440</v>
      </c>
      <c r="AK694">
        <v>0.93</v>
      </c>
      <c r="AL694">
        <v>0</v>
      </c>
      <c r="AM694">
        <v>0.5</v>
      </c>
      <c r="AN694">
        <v>0</v>
      </c>
      <c r="AO694" t="s">
        <v>1483</v>
      </c>
      <c r="AP694" t="s">
        <v>1451</v>
      </c>
      <c r="AQ694" t="s">
        <v>1465</v>
      </c>
      <c r="AT694" t="str">
        <f>IF(SpaceTypesTable[[#This Row],[Service Water Heating Peak Flow Rate (gal/h)]]=0,"",SpaceTypesTable[[#This Row],[Service Water Heating Peak Flow Rate (gal/h)]]/SpaceTypesTable[[#This Row],[Service Water Heating Area (ft^2)]])</f>
        <v/>
      </c>
      <c r="BD694" t="str">
        <f t="shared" si="76"/>
        <v/>
      </c>
    </row>
    <row r="695" spans="1:57">
      <c r="A695" t="s">
        <v>1557</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4032</v>
      </c>
      <c r="S695" t="s">
        <v>109</v>
      </c>
      <c r="T695" t="s">
        <v>1288</v>
      </c>
      <c r="U695" t="s">
        <v>1570</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10</v>
      </c>
      <c r="AA695" s="60" t="s">
        <v>4036</v>
      </c>
      <c r="AB695" s="60" t="s">
        <v>4014</v>
      </c>
      <c r="AC695">
        <v>4.4600000000000001E-2</v>
      </c>
      <c r="AE695" s="60" t="s">
        <v>4082</v>
      </c>
      <c r="AG695" t="s">
        <v>440</v>
      </c>
      <c r="AH695" t="s">
        <v>440</v>
      </c>
      <c r="AI695" t="s">
        <v>440</v>
      </c>
      <c r="AJ695" s="60"/>
      <c r="AK695">
        <v>0.68</v>
      </c>
      <c r="AL695">
        <v>0</v>
      </c>
      <c r="AM695">
        <v>0.5</v>
      </c>
      <c r="AN695">
        <v>0</v>
      </c>
      <c r="AO695" s="60" t="s">
        <v>4027</v>
      </c>
      <c r="AP695" s="60" t="s">
        <v>4068</v>
      </c>
      <c r="AQ695" s="60" t="s">
        <v>4045</v>
      </c>
      <c r="AT695" t="str">
        <f>IF(SpaceTypesTable[[#This Row],[Service Water Heating Peak Flow Rate (gal/h)]]=0,"",SpaceTypesTable[[#This Row],[Service Water Heating Peak Flow Rate (gal/h)]]/SpaceTypesTable[[#This Row],[Service Water Heating Area (ft^2)]])</f>
        <v/>
      </c>
      <c r="AX695" s="60"/>
      <c r="BD695" t="str">
        <f t="shared" si="76"/>
        <v/>
      </c>
      <c r="BE695" s="60"/>
    </row>
    <row r="696" spans="1:57">
      <c r="A696" t="s">
        <v>5213</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4032</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16.95</v>
      </c>
      <c r="Y696">
        <f>VLOOKUP(SpaceTypesTable[[#This Row],[Lookup]],VentilationStandardsTable[],7,FALSE)</f>
        <v>0</v>
      </c>
      <c r="Z696">
        <v>10</v>
      </c>
      <c r="AA696" s="60" t="s">
        <v>4036</v>
      </c>
      <c r="AB696" s="60" t="s">
        <v>4014</v>
      </c>
      <c r="AC696">
        <v>5.9499999999999997E-2</v>
      </c>
      <c r="AE696" s="60" t="s">
        <v>4082</v>
      </c>
      <c r="AG696" t="s">
        <v>440</v>
      </c>
      <c r="AH696" t="s">
        <v>440</v>
      </c>
      <c r="AI696" t="s">
        <v>440</v>
      </c>
      <c r="AJ696" s="60"/>
      <c r="AK696">
        <v>0.93</v>
      </c>
      <c r="AL696">
        <v>0</v>
      </c>
      <c r="AM696">
        <v>0.5</v>
      </c>
      <c r="AN696">
        <v>0</v>
      </c>
      <c r="AO696" s="60" t="s">
        <v>4027</v>
      </c>
      <c r="AP696" s="60" t="s">
        <v>4068</v>
      </c>
      <c r="AQ696" s="60" t="s">
        <v>4045</v>
      </c>
      <c r="AT696" t="str">
        <f>IF(SpaceTypesTable[[#This Row],[Service Water Heating Peak Flow Rate (gal/h)]]=0,"",SpaceTypesTable[[#This Row],[Service Water Heating Peak Flow Rate (gal/h)]]/SpaceTypesTable[[#This Row],[Service Water Heating Area (ft^2)]])</f>
        <v/>
      </c>
      <c r="AX696" s="60"/>
      <c r="BD696" t="str">
        <f t="shared" si="76"/>
        <v/>
      </c>
      <c r="BE696" s="60"/>
    </row>
    <row r="697" spans="1:57">
      <c r="A697" s="60" t="s">
        <v>1618</v>
      </c>
      <c r="B697" s="60" t="s">
        <v>259</v>
      </c>
      <c r="C697" s="60" t="s">
        <v>268</v>
      </c>
      <c r="D697" s="60" t="s">
        <v>204</v>
      </c>
      <c r="E697" t="s">
        <v>465</v>
      </c>
      <c r="F697" t="s">
        <v>1600</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4032</v>
      </c>
      <c r="S697" t="s">
        <v>110</v>
      </c>
      <c r="T697" t="s">
        <v>1288</v>
      </c>
      <c r="U697" t="s">
        <v>1570</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10</v>
      </c>
      <c r="AA697" t="s">
        <v>4036</v>
      </c>
      <c r="AB697" t="s">
        <v>4014</v>
      </c>
      <c r="AC697">
        <v>4.4600000000000001E-2</v>
      </c>
      <c r="AE697" t="s">
        <v>4082</v>
      </c>
      <c r="AG697" t="s">
        <v>440</v>
      </c>
      <c r="AH697" t="s">
        <v>440</v>
      </c>
      <c r="AI697" t="s">
        <v>440</v>
      </c>
      <c r="AK697">
        <v>0.68</v>
      </c>
      <c r="AL697">
        <v>0</v>
      </c>
      <c r="AM697">
        <v>0.5</v>
      </c>
      <c r="AN697">
        <v>0</v>
      </c>
      <c r="AO697" t="s">
        <v>4027</v>
      </c>
      <c r="AP697" t="s">
        <v>4075</v>
      </c>
      <c r="AQ697" t="s">
        <v>4046</v>
      </c>
      <c r="AT697" t="s">
        <v>440</v>
      </c>
      <c r="BD697" t="s">
        <v>440</v>
      </c>
    </row>
    <row r="698" spans="1:57">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16.95</v>
      </c>
      <c r="Y698">
        <f>VLOOKUP(SpaceTypesTable[[#This Row],[Lookup]],VentilationStandardsTable[],7,FALSE)</f>
        <v>0</v>
      </c>
      <c r="Z698">
        <v>15.48</v>
      </c>
      <c r="AA698" s="60" t="s">
        <v>1388</v>
      </c>
      <c r="AB698" s="60" t="s">
        <v>1517</v>
      </c>
      <c r="AD698" s="60">
        <v>0.22320000000000001</v>
      </c>
      <c r="AE698" s="60" t="s">
        <v>1426</v>
      </c>
      <c r="AF698">
        <v>354.9</v>
      </c>
      <c r="AG698">
        <v>0.1</v>
      </c>
      <c r="AH698">
        <v>0.2</v>
      </c>
      <c r="AI698">
        <v>0.7</v>
      </c>
      <c r="AJ698" t="s">
        <v>1433</v>
      </c>
      <c r="AK698">
        <v>20.65</v>
      </c>
      <c r="AL698">
        <v>0.25</v>
      </c>
      <c r="AM698">
        <v>0.3</v>
      </c>
      <c r="AN698">
        <v>0.2</v>
      </c>
      <c r="AO698" s="60" t="s">
        <v>1510</v>
      </c>
      <c r="AP698" s="60" t="s">
        <v>1489</v>
      </c>
      <c r="AQ698" s="60" t="s">
        <v>1472</v>
      </c>
      <c r="AR698">
        <v>133</v>
      </c>
      <c r="AS698">
        <v>2325</v>
      </c>
      <c r="AT698">
        <f>IF(SpaceTypesTable[[#This Row],[Service Water Heating Peak Flow Rate (gal/h)]]=0,"",SpaceTypesTable[[#This Row],[Service Water Heating Peak Flow Rate (gal/h)]]/SpaceTypesTable[[#This Row],[Service Water Heating Area (ft^2)]])</f>
        <v>5.7204301075268818E-2</v>
      </c>
      <c r="AU698">
        <v>49</v>
      </c>
      <c r="AV698">
        <v>0.2</v>
      </c>
      <c r="AW698">
        <v>0.05</v>
      </c>
      <c r="AX698" t="s">
        <v>1536</v>
      </c>
      <c r="AY698">
        <v>0.7</v>
      </c>
      <c r="AZ698">
        <v>4000</v>
      </c>
      <c r="BA698">
        <v>0.33800000000000002</v>
      </c>
      <c r="BB698">
        <v>0.5</v>
      </c>
      <c r="BC698">
        <v>694.50231963774752</v>
      </c>
      <c r="BD698">
        <f t="shared" ref="BD698:BD703" si="77">IF(ISBLANK(BC698),"",BC698/(AZ698/AY698))</f>
        <v>0.12153790593660581</v>
      </c>
      <c r="BE698" t="s">
        <v>1511</v>
      </c>
    </row>
    <row r="699" spans="1:57">
      <c r="A699" t="s">
        <v>1556</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16.95</v>
      </c>
      <c r="Y699">
        <f>VLOOKUP(SpaceTypesTable[[#This Row],[Lookup]],VentilationStandardsTable[],7,FALSE)</f>
        <v>0</v>
      </c>
      <c r="Z699">
        <v>15.48</v>
      </c>
      <c r="AA699" t="s">
        <v>1388</v>
      </c>
      <c r="AB699" t="s">
        <v>1517</v>
      </c>
      <c r="AC699">
        <v>5.9499999999999997E-2</v>
      </c>
      <c r="AE699" t="s">
        <v>1426</v>
      </c>
      <c r="AF699">
        <v>258.60000000000002</v>
      </c>
      <c r="AG699">
        <v>0.1</v>
      </c>
      <c r="AH699">
        <v>0.2</v>
      </c>
      <c r="AI699">
        <v>0.7</v>
      </c>
      <c r="AJ699" t="s">
        <v>1433</v>
      </c>
      <c r="AK699">
        <v>15.05</v>
      </c>
      <c r="AL699">
        <v>0.25</v>
      </c>
      <c r="AM699">
        <v>0.3</v>
      </c>
      <c r="AN699">
        <v>0.2</v>
      </c>
      <c r="AO699" t="s">
        <v>1510</v>
      </c>
      <c r="AP699" t="s">
        <v>1489</v>
      </c>
      <c r="AQ699" t="s">
        <v>1472</v>
      </c>
      <c r="AR699">
        <v>133</v>
      </c>
      <c r="AS699">
        <v>2325</v>
      </c>
      <c r="AT699">
        <f>IF(SpaceTypesTable[[#This Row],[Service Water Heating Peak Flow Rate (gal/h)]]=0,"",SpaceTypesTable[[#This Row],[Service Water Heating Peak Flow Rate (gal/h)]]/SpaceTypesTable[[#This Row],[Service Water Heating Area (ft^2)]])</f>
        <v>5.7204301075268818E-2</v>
      </c>
      <c r="AU699">
        <v>49</v>
      </c>
      <c r="AV699">
        <v>0.2</v>
      </c>
      <c r="AW699">
        <v>0.05</v>
      </c>
      <c r="AX699" t="s">
        <v>1536</v>
      </c>
      <c r="AY699">
        <v>0.7</v>
      </c>
      <c r="AZ699">
        <v>4000</v>
      </c>
      <c r="BA699">
        <v>0.33800000000000002</v>
      </c>
      <c r="BB699">
        <v>0.5</v>
      </c>
      <c r="BC699">
        <v>694.50231963774752</v>
      </c>
      <c r="BD699">
        <f t="shared" si="77"/>
        <v>0.12153790593660581</v>
      </c>
      <c r="BE699" t="s">
        <v>1511</v>
      </c>
    </row>
    <row r="700" spans="1:57">
      <c r="A700" s="60" t="s">
        <v>1556</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16.95</v>
      </c>
      <c r="Y700">
        <f>VLOOKUP(SpaceTypesTable[[#This Row],[Lookup]],VentilationStandardsTable[],7,FALSE)</f>
        <v>0</v>
      </c>
      <c r="Z700">
        <v>15.48</v>
      </c>
      <c r="AA700" t="s">
        <v>1388</v>
      </c>
      <c r="AB700" t="s">
        <v>1517</v>
      </c>
      <c r="AC700">
        <v>4.4600000000000001E-2</v>
      </c>
      <c r="AE700" t="s">
        <v>1426</v>
      </c>
      <c r="AF700">
        <v>258.60000000000002</v>
      </c>
      <c r="AG700">
        <v>0.1</v>
      </c>
      <c r="AH700">
        <v>0.2</v>
      </c>
      <c r="AI700">
        <v>0.7</v>
      </c>
      <c r="AJ700" t="s">
        <v>1433</v>
      </c>
      <c r="AK700">
        <v>15.05</v>
      </c>
      <c r="AL700">
        <v>0.25</v>
      </c>
      <c r="AM700">
        <v>0.3</v>
      </c>
      <c r="AN700">
        <v>0.2</v>
      </c>
      <c r="AO700" t="s">
        <v>1510</v>
      </c>
      <c r="AP700" t="s">
        <v>1489</v>
      </c>
      <c r="AQ700" t="s">
        <v>1472</v>
      </c>
      <c r="AR700">
        <v>133</v>
      </c>
      <c r="AS700">
        <v>2325</v>
      </c>
      <c r="AT700">
        <f>IF(SpaceTypesTable[[#This Row],[Service Water Heating Peak Flow Rate (gal/h)]]=0,"",SpaceTypesTable[[#This Row],[Service Water Heating Peak Flow Rate (gal/h)]]/SpaceTypesTable[[#This Row],[Service Water Heating Area (ft^2)]])</f>
        <v>5.7204301075268818E-2</v>
      </c>
      <c r="AU700">
        <v>49</v>
      </c>
      <c r="AV700">
        <v>0.2</v>
      </c>
      <c r="AW700">
        <v>0.05</v>
      </c>
      <c r="AX700" t="s">
        <v>1536</v>
      </c>
      <c r="AY700">
        <v>0.7</v>
      </c>
      <c r="AZ700">
        <v>4000</v>
      </c>
      <c r="BA700">
        <v>0.33800000000000002</v>
      </c>
      <c r="BB700">
        <v>0.5</v>
      </c>
      <c r="BC700">
        <v>694.50231963774752</v>
      </c>
      <c r="BD700">
        <f t="shared" si="77"/>
        <v>0.12153790593660581</v>
      </c>
      <c r="BE700" t="s">
        <v>1511</v>
      </c>
    </row>
    <row r="701" spans="1:57">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16.95</v>
      </c>
      <c r="Y701">
        <f>VLOOKUP(SpaceTypesTable[[#This Row],[Lookup]],VentilationStandardsTable[],7,FALSE)</f>
        <v>0</v>
      </c>
      <c r="Z701">
        <v>15.48</v>
      </c>
      <c r="AA701" t="s">
        <v>1388</v>
      </c>
      <c r="AB701" t="s">
        <v>1517</v>
      </c>
      <c r="AD701" s="60">
        <v>0.22320000000000001</v>
      </c>
      <c r="AE701" t="s">
        <v>1426</v>
      </c>
      <c r="AF701">
        <v>354.9</v>
      </c>
      <c r="AG701">
        <v>0.1</v>
      </c>
      <c r="AH701">
        <v>0.2</v>
      </c>
      <c r="AI701">
        <v>0.7</v>
      </c>
      <c r="AJ701" t="s">
        <v>1433</v>
      </c>
      <c r="AK701">
        <v>20.65</v>
      </c>
      <c r="AL701">
        <v>0.25</v>
      </c>
      <c r="AM701">
        <v>0.3</v>
      </c>
      <c r="AN701">
        <v>0.2</v>
      </c>
      <c r="AO701" t="s">
        <v>1510</v>
      </c>
      <c r="AP701" t="s">
        <v>1489</v>
      </c>
      <c r="AQ701" t="s">
        <v>1472</v>
      </c>
      <c r="AR701">
        <v>133</v>
      </c>
      <c r="AS701">
        <v>2325</v>
      </c>
      <c r="AT701">
        <f>IF(SpaceTypesTable[[#This Row],[Service Water Heating Peak Flow Rate (gal/h)]]=0,"",SpaceTypesTable[[#This Row],[Service Water Heating Peak Flow Rate (gal/h)]]/SpaceTypesTable[[#This Row],[Service Water Heating Area (ft^2)]])</f>
        <v>5.7204301075268818E-2</v>
      </c>
      <c r="AU701">
        <v>49</v>
      </c>
      <c r="AV701">
        <v>0.2</v>
      </c>
      <c r="AW701">
        <v>0.05</v>
      </c>
      <c r="AX701" t="s">
        <v>1536</v>
      </c>
      <c r="AY701">
        <v>0.7</v>
      </c>
      <c r="AZ701">
        <v>4000</v>
      </c>
      <c r="BA701">
        <v>0.33800000000000002</v>
      </c>
      <c r="BB701">
        <v>0.5</v>
      </c>
      <c r="BC701">
        <v>694.50231963774752</v>
      </c>
      <c r="BD701">
        <f t="shared" si="77"/>
        <v>0.12153790593660581</v>
      </c>
      <c r="BE701" t="s">
        <v>1511</v>
      </c>
    </row>
    <row r="702" spans="1:57">
      <c r="A702" s="60" t="s">
        <v>1557</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4035</v>
      </c>
      <c r="S702" t="s">
        <v>109</v>
      </c>
      <c r="T702" t="s">
        <v>18</v>
      </c>
      <c r="U702" t="s">
        <v>1576</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s="39">
        <v>15.23</v>
      </c>
      <c r="AA702" s="60" t="s">
        <v>4036</v>
      </c>
      <c r="AB702" s="60" t="s">
        <v>4014</v>
      </c>
      <c r="AC702">
        <v>4.4600000000000001E-2</v>
      </c>
      <c r="AE702" s="60" t="s">
        <v>4082</v>
      </c>
      <c r="AF702">
        <v>258.60000000000002</v>
      </c>
      <c r="AG702">
        <v>0.1</v>
      </c>
      <c r="AH702">
        <v>0.2</v>
      </c>
      <c r="AI702">
        <v>0.7</v>
      </c>
      <c r="AJ702" t="s">
        <v>4087</v>
      </c>
      <c r="AK702" s="60">
        <v>20.65</v>
      </c>
      <c r="AL702">
        <v>0.25</v>
      </c>
      <c r="AM702">
        <v>0.3</v>
      </c>
      <c r="AN702">
        <v>0.2</v>
      </c>
      <c r="AO702" s="60" t="s">
        <v>4084</v>
      </c>
      <c r="AP702" s="60" t="s">
        <v>4068</v>
      </c>
      <c r="AQ702" s="60" t="s">
        <v>4045</v>
      </c>
      <c r="AR702">
        <v>133</v>
      </c>
      <c r="AS702">
        <v>2325</v>
      </c>
      <c r="AT702">
        <f>IF(SpaceTypesTable[[#This Row],[Service Water Heating Peak Flow Rate (gal/h)]]=0,"",SpaceTypesTable[[#This Row],[Service Water Heating Peak Flow Rate (gal/h)]]/SpaceTypesTable[[#This Row],[Service Water Heating Area (ft^2)]])</f>
        <v>5.7204301075268818E-2</v>
      </c>
      <c r="AU702">
        <v>49</v>
      </c>
      <c r="AV702">
        <v>0.2</v>
      </c>
      <c r="AW702">
        <v>0.05</v>
      </c>
      <c r="AX702" t="s">
        <v>4042</v>
      </c>
      <c r="AY702">
        <v>0.7</v>
      </c>
      <c r="AZ702">
        <v>4000</v>
      </c>
      <c r="BA702">
        <v>0.33800000000000002</v>
      </c>
      <c r="BB702">
        <v>0.5</v>
      </c>
      <c r="BC702">
        <v>694.50231963774752</v>
      </c>
      <c r="BD702">
        <f t="shared" si="77"/>
        <v>0.12153790593660581</v>
      </c>
      <c r="BE702" t="s">
        <v>4085</v>
      </c>
    </row>
    <row r="703" spans="1:57">
      <c r="A703" s="60" t="s">
        <v>5213</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4035</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16.95</v>
      </c>
      <c r="Y703">
        <f>VLOOKUP(SpaceTypesTable[[#This Row],[Lookup]],VentilationStandardsTable[],7,FALSE)</f>
        <v>0</v>
      </c>
      <c r="Z703" s="39">
        <v>15.23</v>
      </c>
      <c r="AA703" s="60" t="s">
        <v>4036</v>
      </c>
      <c r="AB703" s="60" t="s">
        <v>4014</v>
      </c>
      <c r="AC703">
        <v>5.9499999999999997E-2</v>
      </c>
      <c r="AE703" s="60" t="s">
        <v>4082</v>
      </c>
      <c r="AF703">
        <v>354.9</v>
      </c>
      <c r="AG703">
        <v>0.1</v>
      </c>
      <c r="AH703">
        <v>0.2</v>
      </c>
      <c r="AI703">
        <v>0.7</v>
      </c>
      <c r="AJ703" t="s">
        <v>4087</v>
      </c>
      <c r="AK703">
        <v>20.65</v>
      </c>
      <c r="AL703">
        <v>0.25</v>
      </c>
      <c r="AM703">
        <v>0.3</v>
      </c>
      <c r="AN703">
        <v>0.2</v>
      </c>
      <c r="AO703" s="60" t="s">
        <v>4084</v>
      </c>
      <c r="AP703" s="60" t="s">
        <v>4068</v>
      </c>
      <c r="AQ703" s="60" t="s">
        <v>4045</v>
      </c>
      <c r="AR703">
        <v>133</v>
      </c>
      <c r="AS703">
        <v>2325</v>
      </c>
      <c r="AT703">
        <f>IF(SpaceTypesTable[[#This Row],[Service Water Heating Peak Flow Rate (gal/h)]]=0,"",SpaceTypesTable[[#This Row],[Service Water Heating Peak Flow Rate (gal/h)]]/SpaceTypesTable[[#This Row],[Service Water Heating Area (ft^2)]])</f>
        <v>5.7204301075268818E-2</v>
      </c>
      <c r="AU703">
        <v>49</v>
      </c>
      <c r="AV703">
        <v>0.2</v>
      </c>
      <c r="AW703">
        <v>0.05</v>
      </c>
      <c r="AX703" t="s">
        <v>4042</v>
      </c>
      <c r="AY703">
        <v>0.7</v>
      </c>
      <c r="AZ703">
        <v>4000</v>
      </c>
      <c r="BA703">
        <v>0.33800000000000002</v>
      </c>
      <c r="BB703">
        <v>0.5</v>
      </c>
      <c r="BC703">
        <v>694.50231963774752</v>
      </c>
      <c r="BD703">
        <f t="shared" si="77"/>
        <v>0.12153790593660581</v>
      </c>
      <c r="BE703" t="s">
        <v>4085</v>
      </c>
    </row>
    <row r="704" spans="1:57">
      <c r="A704" s="60" t="s">
        <v>1618</v>
      </c>
      <c r="B704" t="s">
        <v>259</v>
      </c>
      <c r="C704" t="s">
        <v>268</v>
      </c>
      <c r="D704" t="s">
        <v>276</v>
      </c>
      <c r="E704" t="s">
        <v>456</v>
      </c>
      <c r="F704" t="s">
        <v>1600</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4035</v>
      </c>
      <c r="S704" t="s">
        <v>110</v>
      </c>
      <c r="T704" t="s">
        <v>18</v>
      </c>
      <c r="U704" t="s">
        <v>1576</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s="39">
        <v>15.23</v>
      </c>
      <c r="AA704" t="s">
        <v>4036</v>
      </c>
      <c r="AB704" t="s">
        <v>4014</v>
      </c>
      <c r="AC704">
        <v>4.4600000000000001E-2</v>
      </c>
      <c r="AE704" t="s">
        <v>4082</v>
      </c>
      <c r="AF704">
        <v>258.60000000000002</v>
      </c>
      <c r="AG704">
        <v>0.1</v>
      </c>
      <c r="AH704">
        <v>0.2</v>
      </c>
      <c r="AI704">
        <v>0.7</v>
      </c>
      <c r="AJ704" t="s">
        <v>4087</v>
      </c>
      <c r="AK704" s="60">
        <v>20.65</v>
      </c>
      <c r="AL704">
        <v>0.25</v>
      </c>
      <c r="AM704">
        <v>0.3</v>
      </c>
      <c r="AN704">
        <v>0.2</v>
      </c>
      <c r="AO704" t="s">
        <v>4084</v>
      </c>
      <c r="AP704" t="s">
        <v>4075</v>
      </c>
      <c r="AQ704" t="s">
        <v>4046</v>
      </c>
      <c r="AR704">
        <v>133</v>
      </c>
      <c r="AS704">
        <v>2325</v>
      </c>
      <c r="AT704">
        <v>5.7204301075268818E-2</v>
      </c>
      <c r="AU704">
        <v>49</v>
      </c>
      <c r="AV704">
        <v>0.2</v>
      </c>
      <c r="AW704">
        <v>0.05</v>
      </c>
      <c r="AX704" t="s">
        <v>4042</v>
      </c>
      <c r="AY704">
        <v>0.7</v>
      </c>
      <c r="AZ704">
        <v>4000</v>
      </c>
      <c r="BA704">
        <v>0.33800000000000002</v>
      </c>
      <c r="BB704">
        <v>0.5</v>
      </c>
      <c r="BC704">
        <v>694.50231963774752</v>
      </c>
      <c r="BD704">
        <v>0.12153790593660581</v>
      </c>
      <c r="BE704" t="s">
        <v>4085</v>
      </c>
    </row>
    <row r="705" spans="1:56">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21.2</v>
      </c>
      <c r="Y705">
        <f>VLOOKUP(SpaceTypesTable[[#This Row],[Lookup]],VentilationStandardsTable[],7,FALSE)</f>
        <v>0</v>
      </c>
      <c r="Z705">
        <v>92.94</v>
      </c>
      <c r="AA705" s="60" t="s">
        <v>1390</v>
      </c>
      <c r="AB705" s="60" t="s">
        <v>1517</v>
      </c>
      <c r="AD705" s="60">
        <v>0.22320000000000001</v>
      </c>
      <c r="AE705" s="60" t="s">
        <v>1426</v>
      </c>
      <c r="AG705" t="s">
        <v>440</v>
      </c>
      <c r="AH705" t="s">
        <v>440</v>
      </c>
      <c r="AI705" t="s">
        <v>440</v>
      </c>
      <c r="AK705">
        <v>0.46</v>
      </c>
      <c r="AL705">
        <v>0</v>
      </c>
      <c r="AM705">
        <v>0.5</v>
      </c>
      <c r="AN705">
        <v>0</v>
      </c>
      <c r="AO705" s="60" t="s">
        <v>1483</v>
      </c>
      <c r="AP705" s="60" t="s">
        <v>1451</v>
      </c>
      <c r="AQ705" s="60" t="s">
        <v>1465</v>
      </c>
      <c r="AR705">
        <v>159.5</v>
      </c>
      <c r="AS705">
        <v>21269</v>
      </c>
      <c r="AT705">
        <f>IF(SpaceTypesTable[[#This Row],[Service Water Heating Peak Flow Rate (gal/h)]]=0,"",SpaceTypesTable[[#This Row],[Service Water Heating Peak Flow Rate (gal/h)]]/SpaceTypesTable[[#This Row],[Service Water Heating Area (ft^2)]])</f>
        <v>7.4991772062626355E-3</v>
      </c>
      <c r="AU705">
        <v>43.3</v>
      </c>
      <c r="AV705">
        <v>0.2</v>
      </c>
      <c r="AW705">
        <v>0.05</v>
      </c>
      <c r="AX705" t="s">
        <v>1535</v>
      </c>
      <c r="BD705" t="str">
        <f t="shared" ref="BD705:BD710" si="78">IF(ISBLANK(BC705),"",BC705/(AZ705/AY705))</f>
        <v/>
      </c>
    </row>
    <row r="706" spans="1:56">
      <c r="A706" s="60" t="s">
        <v>1556</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21.2</v>
      </c>
      <c r="Y706">
        <f>VLOOKUP(SpaceTypesTable[[#This Row],[Lookup]],VentilationStandardsTable[],7,FALSE)</f>
        <v>0</v>
      </c>
      <c r="Z706">
        <v>92.94</v>
      </c>
      <c r="AA706" t="s">
        <v>1390</v>
      </c>
      <c r="AB706" t="s">
        <v>1517</v>
      </c>
      <c r="AC706">
        <v>5.9499999999999997E-2</v>
      </c>
      <c r="AE706" t="s">
        <v>1426</v>
      </c>
      <c r="AG706" t="s">
        <v>440</v>
      </c>
      <c r="AH706" t="s">
        <v>440</v>
      </c>
      <c r="AI706" t="s">
        <v>440</v>
      </c>
      <c r="AK706">
        <v>0.34000000000000008</v>
      </c>
      <c r="AL706">
        <v>0</v>
      </c>
      <c r="AM706">
        <v>0.5</v>
      </c>
      <c r="AN706">
        <v>0</v>
      </c>
      <c r="AO706" t="s">
        <v>1483</v>
      </c>
      <c r="AP706" t="s">
        <v>1451</v>
      </c>
      <c r="AQ706" t="s">
        <v>1465</v>
      </c>
      <c r="AR706">
        <v>159.5</v>
      </c>
      <c r="AS706">
        <v>21269</v>
      </c>
      <c r="AT706">
        <f>IF(SpaceTypesTable[[#This Row],[Service Water Heating Peak Flow Rate (gal/h)]]=0,"",SpaceTypesTable[[#This Row],[Service Water Heating Peak Flow Rate (gal/h)]]/SpaceTypesTable[[#This Row],[Service Water Heating Area (ft^2)]])</f>
        <v>7.4991772062626355E-3</v>
      </c>
      <c r="AU706">
        <v>43.3</v>
      </c>
      <c r="AV706">
        <v>0.2</v>
      </c>
      <c r="AW706">
        <v>0.05</v>
      </c>
      <c r="AX706" t="s">
        <v>1535</v>
      </c>
      <c r="BD706" t="str">
        <f t="shared" si="78"/>
        <v/>
      </c>
    </row>
    <row r="707" spans="1:56">
      <c r="A707" s="60" t="s">
        <v>1556</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21.2</v>
      </c>
      <c r="Y707">
        <f>VLOOKUP(SpaceTypesTable[[#This Row],[Lookup]],VentilationStandardsTable[],7,FALSE)</f>
        <v>0</v>
      </c>
      <c r="Z707">
        <v>92.94</v>
      </c>
      <c r="AA707" t="s">
        <v>1390</v>
      </c>
      <c r="AB707" t="s">
        <v>1517</v>
      </c>
      <c r="AC707">
        <v>4.4600000000000001E-2</v>
      </c>
      <c r="AE707" t="s">
        <v>1426</v>
      </c>
      <c r="AG707" t="s">
        <v>440</v>
      </c>
      <c r="AH707" t="s">
        <v>440</v>
      </c>
      <c r="AI707" t="s">
        <v>440</v>
      </c>
      <c r="AK707">
        <v>0.34000000000000008</v>
      </c>
      <c r="AL707">
        <v>0</v>
      </c>
      <c r="AM707">
        <v>0.5</v>
      </c>
      <c r="AN707">
        <v>0</v>
      </c>
      <c r="AO707" t="s">
        <v>1483</v>
      </c>
      <c r="AP707" t="s">
        <v>1451</v>
      </c>
      <c r="AQ707" t="s">
        <v>1465</v>
      </c>
      <c r="AR707">
        <v>159.5</v>
      </c>
      <c r="AS707">
        <v>21269</v>
      </c>
      <c r="AT707">
        <f>IF(SpaceTypesTable[[#This Row],[Service Water Heating Peak Flow Rate (gal/h)]]=0,"",SpaceTypesTable[[#This Row],[Service Water Heating Peak Flow Rate (gal/h)]]/SpaceTypesTable[[#This Row],[Service Water Heating Area (ft^2)]])</f>
        <v>7.4991772062626355E-3</v>
      </c>
      <c r="AU707">
        <v>43.3</v>
      </c>
      <c r="AV707">
        <v>0.2</v>
      </c>
      <c r="AW707">
        <v>0.05</v>
      </c>
      <c r="AX707" t="s">
        <v>1535</v>
      </c>
      <c r="BD707" t="str">
        <f t="shared" si="78"/>
        <v/>
      </c>
    </row>
    <row r="708" spans="1:56">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21.2</v>
      </c>
      <c r="Y708">
        <f>VLOOKUP(SpaceTypesTable[[#This Row],[Lookup]],VentilationStandardsTable[],7,FALSE)</f>
        <v>0</v>
      </c>
      <c r="Z708">
        <v>92.94</v>
      </c>
      <c r="AA708" t="s">
        <v>1390</v>
      </c>
      <c r="AB708" t="s">
        <v>1517</v>
      </c>
      <c r="AD708" s="60">
        <v>0.22320000000000001</v>
      </c>
      <c r="AE708" t="s">
        <v>1426</v>
      </c>
      <c r="AG708" t="s">
        <v>440</v>
      </c>
      <c r="AH708" t="s">
        <v>440</v>
      </c>
      <c r="AI708" t="s">
        <v>440</v>
      </c>
      <c r="AK708">
        <v>0.46</v>
      </c>
      <c r="AL708">
        <v>0</v>
      </c>
      <c r="AM708">
        <v>0.5</v>
      </c>
      <c r="AN708">
        <v>0</v>
      </c>
      <c r="AO708" t="s">
        <v>1483</v>
      </c>
      <c r="AP708" t="s">
        <v>1451</v>
      </c>
      <c r="AQ708" t="s">
        <v>1465</v>
      </c>
      <c r="AR708">
        <v>159.5</v>
      </c>
      <c r="AS708">
        <v>21269</v>
      </c>
      <c r="AT708">
        <f>IF(SpaceTypesTable[[#This Row],[Service Water Heating Peak Flow Rate (gal/h)]]=0,"",SpaceTypesTable[[#This Row],[Service Water Heating Peak Flow Rate (gal/h)]]/SpaceTypesTable[[#This Row],[Service Water Heating Area (ft^2)]])</f>
        <v>7.4991772062626355E-3</v>
      </c>
      <c r="AU708">
        <v>43.3</v>
      </c>
      <c r="AV708">
        <v>0.2</v>
      </c>
      <c r="AW708">
        <v>0.05</v>
      </c>
      <c r="AX708" t="s">
        <v>1535</v>
      </c>
      <c r="BD708" t="str">
        <f t="shared" si="78"/>
        <v/>
      </c>
    </row>
    <row r="709" spans="1:56">
      <c r="A709" t="s">
        <v>1557</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4031</v>
      </c>
      <c r="S709" t="s">
        <v>109</v>
      </c>
      <c r="T709" t="s">
        <v>1566</v>
      </c>
      <c r="U709" t="s">
        <v>1598</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30</v>
      </c>
      <c r="AA709" s="60" t="s">
        <v>4040</v>
      </c>
      <c r="AB709" s="60" t="s">
        <v>4014</v>
      </c>
      <c r="AC709">
        <v>4.4600000000000001E-2</v>
      </c>
      <c r="AE709" s="60" t="s">
        <v>4082</v>
      </c>
      <c r="AG709" t="s">
        <v>440</v>
      </c>
      <c r="AH709" t="s">
        <v>440</v>
      </c>
      <c r="AI709" t="s">
        <v>440</v>
      </c>
      <c r="AK709">
        <v>0.34000000000000008</v>
      </c>
      <c r="AL709">
        <v>0</v>
      </c>
      <c r="AM709">
        <v>0.5</v>
      </c>
      <c r="AN709">
        <v>0</v>
      </c>
      <c r="AO709" s="60" t="s">
        <v>4027</v>
      </c>
      <c r="AP709" s="60" t="s">
        <v>4068</v>
      </c>
      <c r="AQ709" s="60" t="s">
        <v>4045</v>
      </c>
      <c r="AR709">
        <v>159.5</v>
      </c>
      <c r="AS709">
        <v>21269</v>
      </c>
      <c r="AT709">
        <f>IF(SpaceTypesTable[[#This Row],[Service Water Heating Peak Flow Rate (gal/h)]]=0,"",SpaceTypesTable[[#This Row],[Service Water Heating Peak Flow Rate (gal/h)]]/SpaceTypesTable[[#This Row],[Service Water Heating Area (ft^2)]])</f>
        <v>7.4991772062626355E-3</v>
      </c>
      <c r="AU709">
        <v>43.3</v>
      </c>
      <c r="AV709">
        <v>0.2</v>
      </c>
      <c r="AW709">
        <v>0.05</v>
      </c>
      <c r="AX709" t="s">
        <v>4042</v>
      </c>
      <c r="BD709" t="str">
        <f t="shared" si="78"/>
        <v/>
      </c>
    </row>
    <row r="710" spans="1:56">
      <c r="A710" t="s">
        <v>5213</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4031</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21.2</v>
      </c>
      <c r="Y710">
        <f>VLOOKUP(SpaceTypesTable[[#This Row],[Lookup]],VentilationStandardsTable[],7,FALSE)</f>
        <v>0</v>
      </c>
      <c r="Z710">
        <v>30</v>
      </c>
      <c r="AA710" s="60" t="s">
        <v>4040</v>
      </c>
      <c r="AB710" s="60" t="s">
        <v>4014</v>
      </c>
      <c r="AC710">
        <v>5.9499999999999997E-2</v>
      </c>
      <c r="AE710" s="60" t="s">
        <v>4082</v>
      </c>
      <c r="AG710" t="s">
        <v>440</v>
      </c>
      <c r="AH710" t="s">
        <v>440</v>
      </c>
      <c r="AI710" t="s">
        <v>440</v>
      </c>
      <c r="AK710">
        <v>0.46</v>
      </c>
      <c r="AL710">
        <v>0</v>
      </c>
      <c r="AM710">
        <v>0.5</v>
      </c>
      <c r="AN710">
        <v>0</v>
      </c>
      <c r="AO710" s="60" t="s">
        <v>4027</v>
      </c>
      <c r="AP710" s="60" t="s">
        <v>4068</v>
      </c>
      <c r="AQ710" s="60" t="s">
        <v>4045</v>
      </c>
      <c r="AR710">
        <v>159.5</v>
      </c>
      <c r="AS710">
        <v>21269</v>
      </c>
      <c r="AT710">
        <f>IF(SpaceTypesTable[[#This Row],[Service Water Heating Peak Flow Rate (gal/h)]]=0,"",SpaceTypesTable[[#This Row],[Service Water Heating Peak Flow Rate (gal/h)]]/SpaceTypesTable[[#This Row],[Service Water Heating Area (ft^2)]])</f>
        <v>7.4991772062626355E-3</v>
      </c>
      <c r="AU710">
        <v>43.3</v>
      </c>
      <c r="AV710">
        <v>0.2</v>
      </c>
      <c r="AW710">
        <v>0.05</v>
      </c>
      <c r="AX710" t="s">
        <v>4042</v>
      </c>
      <c r="BD710" t="str">
        <f t="shared" si="78"/>
        <v/>
      </c>
    </row>
    <row r="711" spans="1:56">
      <c r="A711" t="s">
        <v>1618</v>
      </c>
      <c r="B711" t="s">
        <v>259</v>
      </c>
      <c r="C711" t="s">
        <v>268</v>
      </c>
      <c r="D711" t="s">
        <v>301</v>
      </c>
      <c r="E711" t="s">
        <v>463</v>
      </c>
      <c r="F711" t="s">
        <v>1600</v>
      </c>
      <c r="G711" t="s">
        <v>1831</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4031</v>
      </c>
      <c r="S711" t="s">
        <v>110</v>
      </c>
      <c r="T711" t="s">
        <v>1566</v>
      </c>
      <c r="U711" t="s">
        <v>1598</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30</v>
      </c>
      <c r="AA711" t="s">
        <v>4040</v>
      </c>
      <c r="AB711" t="s">
        <v>4014</v>
      </c>
      <c r="AC711">
        <v>4.4600000000000001E-2</v>
      </c>
      <c r="AE711" t="s">
        <v>4082</v>
      </c>
      <c r="AG711" t="s">
        <v>440</v>
      </c>
      <c r="AH711" t="s">
        <v>440</v>
      </c>
      <c r="AI711" t="s">
        <v>440</v>
      </c>
      <c r="AK711">
        <v>0.34000000000000008</v>
      </c>
      <c r="AL711">
        <v>0</v>
      </c>
      <c r="AM711">
        <v>0.5</v>
      </c>
      <c r="AN711">
        <v>0</v>
      </c>
      <c r="AO711" t="s">
        <v>4027</v>
      </c>
      <c r="AP711" t="s">
        <v>4075</v>
      </c>
      <c r="AQ711" t="s">
        <v>4046</v>
      </c>
      <c r="AR711">
        <v>159.5</v>
      </c>
      <c r="AS711">
        <v>21269</v>
      </c>
      <c r="AT711">
        <v>7.4991772062626355E-3</v>
      </c>
      <c r="AU711">
        <v>43.3</v>
      </c>
      <c r="AV711">
        <v>0.2</v>
      </c>
      <c r="AW711">
        <v>0.05</v>
      </c>
      <c r="AX711" t="s">
        <v>4042</v>
      </c>
      <c r="BD711" t="s">
        <v>440</v>
      </c>
    </row>
    <row r="712" spans="1:56">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D712" s="60">
        <v>0.22320000000000001</v>
      </c>
      <c r="AE712" s="60" t="s">
        <v>1426</v>
      </c>
      <c r="AG712" t="s">
        <v>440</v>
      </c>
      <c r="AH712" t="s">
        <v>440</v>
      </c>
      <c r="AI712" t="s">
        <v>440</v>
      </c>
      <c r="AK712">
        <v>0.37</v>
      </c>
      <c r="AL712">
        <v>0</v>
      </c>
      <c r="AM712">
        <v>0.5</v>
      </c>
      <c r="AN712">
        <v>0</v>
      </c>
      <c r="AO712" s="60" t="s">
        <v>1483</v>
      </c>
      <c r="AP712" s="60" t="s">
        <v>1489</v>
      </c>
      <c r="AQ712" s="60" t="s">
        <v>1472</v>
      </c>
      <c r="AT712" t="str">
        <f>IF(SpaceTypesTable[[#This Row],[Service Water Heating Peak Flow Rate (gal/h)]]=0,"",SpaceTypesTable[[#This Row],[Service Water Heating Peak Flow Rate (gal/h)]]/SpaceTypesTable[[#This Row],[Service Water Heating Area (ft^2)]])</f>
        <v/>
      </c>
      <c r="BD712" t="str">
        <f t="shared" ref="BD712:BD717" si="79">IF(ISBLANK(BC712),"",BC712/(AZ712/AY712))</f>
        <v/>
      </c>
    </row>
    <row r="713" spans="1:56">
      <c r="A713" t="s">
        <v>1556</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E713" t="s">
        <v>1426</v>
      </c>
      <c r="AG713" t="s">
        <v>440</v>
      </c>
      <c r="AH713" t="s">
        <v>440</v>
      </c>
      <c r="AI713" t="s">
        <v>440</v>
      </c>
      <c r="AK713">
        <v>0.27</v>
      </c>
      <c r="AL713">
        <v>0</v>
      </c>
      <c r="AM713">
        <v>0.5</v>
      </c>
      <c r="AN713">
        <v>0</v>
      </c>
      <c r="AO713" t="s">
        <v>1483</v>
      </c>
      <c r="AP713" t="s">
        <v>1489</v>
      </c>
      <c r="AQ713" t="s">
        <v>1472</v>
      </c>
      <c r="AT713" t="str">
        <f>IF(SpaceTypesTable[[#This Row],[Service Water Heating Peak Flow Rate (gal/h)]]=0,"",SpaceTypesTable[[#This Row],[Service Water Heating Peak Flow Rate (gal/h)]]/SpaceTypesTable[[#This Row],[Service Water Heating Area (ft^2)]])</f>
        <v/>
      </c>
      <c r="BD713" t="str">
        <f t="shared" si="79"/>
        <v/>
      </c>
    </row>
    <row r="714" spans="1:56">
      <c r="A714" t="s">
        <v>1556</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E714" t="s">
        <v>1426</v>
      </c>
      <c r="AG714" t="s">
        <v>440</v>
      </c>
      <c r="AH714" t="s">
        <v>440</v>
      </c>
      <c r="AI714" t="s">
        <v>440</v>
      </c>
      <c r="AK714">
        <v>0.27</v>
      </c>
      <c r="AL714">
        <v>0</v>
      </c>
      <c r="AM714">
        <v>0.5</v>
      </c>
      <c r="AN714">
        <v>0</v>
      </c>
      <c r="AO714" t="s">
        <v>1483</v>
      </c>
      <c r="AP714" t="s">
        <v>1489</v>
      </c>
      <c r="AQ714" t="s">
        <v>1472</v>
      </c>
      <c r="AT714" t="str">
        <f>IF(SpaceTypesTable[[#This Row],[Service Water Heating Peak Flow Rate (gal/h)]]=0,"",SpaceTypesTable[[#This Row],[Service Water Heating Peak Flow Rate (gal/h)]]/SpaceTypesTable[[#This Row],[Service Water Heating Area (ft^2)]])</f>
        <v/>
      </c>
      <c r="BD714" t="str">
        <f t="shared" si="79"/>
        <v/>
      </c>
    </row>
    <row r="715" spans="1:56">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D715" s="60">
        <v>0.22320000000000001</v>
      </c>
      <c r="AE715" t="s">
        <v>1426</v>
      </c>
      <c r="AG715" t="s">
        <v>440</v>
      </c>
      <c r="AH715" t="s">
        <v>440</v>
      </c>
      <c r="AI715" t="s">
        <v>440</v>
      </c>
      <c r="AK715">
        <v>0.37</v>
      </c>
      <c r="AL715">
        <v>0</v>
      </c>
      <c r="AM715">
        <v>0.5</v>
      </c>
      <c r="AN715">
        <v>0</v>
      </c>
      <c r="AO715" t="s">
        <v>1483</v>
      </c>
      <c r="AP715" t="s">
        <v>1489</v>
      </c>
      <c r="AQ715" t="s">
        <v>1472</v>
      </c>
      <c r="AT715" t="str">
        <f>IF(SpaceTypesTable[[#This Row],[Service Water Heating Peak Flow Rate (gal/h)]]=0,"",SpaceTypesTable[[#This Row],[Service Water Heating Peak Flow Rate (gal/h)]]/SpaceTypesTable[[#This Row],[Service Water Heating Area (ft^2)]])</f>
        <v/>
      </c>
      <c r="BD715" t="str">
        <f t="shared" si="79"/>
        <v/>
      </c>
    </row>
    <row r="716" spans="1:56">
      <c r="A716" t="s">
        <v>1557</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4030</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0</v>
      </c>
      <c r="AA716" s="60" t="s">
        <v>4036</v>
      </c>
      <c r="AB716" s="60" t="s">
        <v>4014</v>
      </c>
      <c r="AC716">
        <v>4.4600000000000001E-2</v>
      </c>
      <c r="AE716" s="60" t="s">
        <v>4082</v>
      </c>
      <c r="AG716" t="s">
        <v>440</v>
      </c>
      <c r="AH716" t="s">
        <v>440</v>
      </c>
      <c r="AI716" t="s">
        <v>440</v>
      </c>
      <c r="AK716">
        <v>0.27</v>
      </c>
      <c r="AL716">
        <v>0</v>
      </c>
      <c r="AM716">
        <v>0.5</v>
      </c>
      <c r="AN716">
        <v>0</v>
      </c>
      <c r="AO716" s="60" t="s">
        <v>4027</v>
      </c>
      <c r="AP716" s="60" t="s">
        <v>4068</v>
      </c>
      <c r="AQ716" s="60" t="s">
        <v>4045</v>
      </c>
      <c r="AT716" t="str">
        <f>IF(SpaceTypesTable[[#This Row],[Service Water Heating Peak Flow Rate (gal/h)]]=0,"",SpaceTypesTable[[#This Row],[Service Water Heating Peak Flow Rate (gal/h)]]/SpaceTypesTable[[#This Row],[Service Water Heating Area (ft^2)]])</f>
        <v/>
      </c>
      <c r="BD716" t="str">
        <f t="shared" si="79"/>
        <v/>
      </c>
    </row>
    <row r="717" spans="1:56">
      <c r="A717" t="s">
        <v>5213</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4030</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0</v>
      </c>
      <c r="AA717" s="60" t="s">
        <v>4036</v>
      </c>
      <c r="AB717" s="60" t="s">
        <v>4014</v>
      </c>
      <c r="AC717">
        <v>5.9499999999999997E-2</v>
      </c>
      <c r="AE717" s="60" t="s">
        <v>4082</v>
      </c>
      <c r="AG717" t="s">
        <v>440</v>
      </c>
      <c r="AH717" t="s">
        <v>440</v>
      </c>
      <c r="AI717" t="s">
        <v>440</v>
      </c>
      <c r="AK717">
        <v>0.37</v>
      </c>
      <c r="AL717">
        <v>0</v>
      </c>
      <c r="AM717">
        <v>0.5</v>
      </c>
      <c r="AN717">
        <v>0</v>
      </c>
      <c r="AO717" s="60" t="s">
        <v>4027</v>
      </c>
      <c r="AP717" s="60" t="s">
        <v>4068</v>
      </c>
      <c r="AQ717" s="60" t="s">
        <v>4045</v>
      </c>
      <c r="AT717" t="str">
        <f>IF(SpaceTypesTable[[#This Row],[Service Water Heating Peak Flow Rate (gal/h)]]=0,"",SpaceTypesTable[[#This Row],[Service Water Heating Peak Flow Rate (gal/h)]]/SpaceTypesTable[[#This Row],[Service Water Heating Area (ft^2)]])</f>
        <v/>
      </c>
      <c r="BD717" t="str">
        <f t="shared" si="79"/>
        <v/>
      </c>
    </row>
    <row r="718" spans="1:56">
      <c r="A718" s="60" t="s">
        <v>1618</v>
      </c>
      <c r="B718" t="s">
        <v>259</v>
      </c>
      <c r="C718" t="s">
        <v>268</v>
      </c>
      <c r="D718" t="s">
        <v>273</v>
      </c>
      <c r="E718" t="s">
        <v>457</v>
      </c>
      <c r="F718" t="s">
        <v>1600</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4030</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0</v>
      </c>
      <c r="AA718" s="60" t="s">
        <v>4036</v>
      </c>
      <c r="AB718" s="60" t="s">
        <v>4014</v>
      </c>
      <c r="AC718">
        <v>4.4600000000000001E-2</v>
      </c>
      <c r="AE718" s="60" t="s">
        <v>4082</v>
      </c>
      <c r="AG718" t="s">
        <v>440</v>
      </c>
      <c r="AH718" t="s">
        <v>440</v>
      </c>
      <c r="AI718" t="s">
        <v>440</v>
      </c>
      <c r="AK718">
        <v>0.27</v>
      </c>
      <c r="AL718">
        <v>0</v>
      </c>
      <c r="AM718">
        <v>0.5</v>
      </c>
      <c r="AN718">
        <v>0</v>
      </c>
      <c r="AO718" s="60" t="s">
        <v>4027</v>
      </c>
      <c r="AP718" s="60" t="s">
        <v>4075</v>
      </c>
      <c r="AQ718" s="60" t="s">
        <v>4046</v>
      </c>
      <c r="AT718" t="s">
        <v>440</v>
      </c>
      <c r="BD718" t="s">
        <v>440</v>
      </c>
    </row>
    <row r="719" spans="1:56">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16.95</v>
      </c>
      <c r="Y719">
        <f>VLOOKUP(SpaceTypesTable[[#This Row],[Lookup]],VentilationStandardsTable[],7,FALSE)</f>
        <v>0</v>
      </c>
      <c r="Z719">
        <v>23.22</v>
      </c>
      <c r="AA719" t="s">
        <v>1388</v>
      </c>
      <c r="AB719" t="s">
        <v>1517</v>
      </c>
      <c r="AD719" s="60">
        <v>0.22320000000000001</v>
      </c>
      <c r="AE719" t="s">
        <v>1426</v>
      </c>
      <c r="AG719" t="s">
        <v>440</v>
      </c>
      <c r="AH719" t="s">
        <v>440</v>
      </c>
      <c r="AI719" t="s">
        <v>440</v>
      </c>
      <c r="AK719">
        <v>0.93</v>
      </c>
      <c r="AL719">
        <v>0</v>
      </c>
      <c r="AM719">
        <v>0.5</v>
      </c>
      <c r="AN719">
        <v>0</v>
      </c>
      <c r="AO719" t="s">
        <v>1483</v>
      </c>
      <c r="AP719" t="s">
        <v>1451</v>
      </c>
      <c r="AQ719" t="s">
        <v>1465</v>
      </c>
      <c r="AT719" t="str">
        <f>IF(SpaceTypesTable[[#This Row],[Service Water Heating Peak Flow Rate (gal/h)]]=0,"",SpaceTypesTable[[#This Row],[Service Water Heating Peak Flow Rate (gal/h)]]/SpaceTypesTable[[#This Row],[Service Water Heating Area (ft^2)]])</f>
        <v/>
      </c>
      <c r="BD719" t="str">
        <f t="shared" ref="BD719:BD724" si="80">IF(ISBLANK(BC719),"",BC719/(AZ719/AY719))</f>
        <v/>
      </c>
    </row>
    <row r="720" spans="1:56">
      <c r="A720" s="60" t="s">
        <v>1556</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16.95</v>
      </c>
      <c r="Y720">
        <f>VLOOKUP(SpaceTypesTable[[#This Row],[Lookup]],VentilationStandardsTable[],7,FALSE)</f>
        <v>0</v>
      </c>
      <c r="Z720">
        <v>23.22</v>
      </c>
      <c r="AA720" s="60" t="s">
        <v>1388</v>
      </c>
      <c r="AB720" s="60" t="s">
        <v>1517</v>
      </c>
      <c r="AC720">
        <v>5.9499999999999997E-2</v>
      </c>
      <c r="AE720" s="60" t="s">
        <v>1426</v>
      </c>
      <c r="AG720" t="s">
        <v>440</v>
      </c>
      <c r="AH720" t="s">
        <v>440</v>
      </c>
      <c r="AI720" t="s">
        <v>440</v>
      </c>
      <c r="AK720">
        <v>0.68</v>
      </c>
      <c r="AL720">
        <v>0</v>
      </c>
      <c r="AM720">
        <v>0.5</v>
      </c>
      <c r="AN720">
        <v>0</v>
      </c>
      <c r="AO720" s="60" t="s">
        <v>1483</v>
      </c>
      <c r="AP720" s="60" t="s">
        <v>1451</v>
      </c>
      <c r="AQ720" s="60" t="s">
        <v>1465</v>
      </c>
      <c r="AT720" t="str">
        <f>IF(SpaceTypesTable[[#This Row],[Service Water Heating Peak Flow Rate (gal/h)]]=0,"",SpaceTypesTable[[#This Row],[Service Water Heating Peak Flow Rate (gal/h)]]/SpaceTypesTable[[#This Row],[Service Water Heating Area (ft^2)]])</f>
        <v/>
      </c>
      <c r="BD720" t="str">
        <f t="shared" si="80"/>
        <v/>
      </c>
    </row>
    <row r="721" spans="1:56">
      <c r="A721" s="60" t="s">
        <v>1556</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16.95</v>
      </c>
      <c r="Y721">
        <f>VLOOKUP(SpaceTypesTable[[#This Row],[Lookup]],VentilationStandardsTable[],7,FALSE)</f>
        <v>0</v>
      </c>
      <c r="Z721">
        <v>23.22</v>
      </c>
      <c r="AA721" t="s">
        <v>1388</v>
      </c>
      <c r="AB721" t="s">
        <v>1517</v>
      </c>
      <c r="AC721">
        <v>4.4600000000000001E-2</v>
      </c>
      <c r="AE721" t="s">
        <v>1426</v>
      </c>
      <c r="AG721" t="s">
        <v>440</v>
      </c>
      <c r="AH721" t="s">
        <v>440</v>
      </c>
      <c r="AI721" t="s">
        <v>440</v>
      </c>
      <c r="AK721">
        <v>0.68</v>
      </c>
      <c r="AL721">
        <v>0</v>
      </c>
      <c r="AM721">
        <v>0.5</v>
      </c>
      <c r="AN721">
        <v>0</v>
      </c>
      <c r="AO721" t="s">
        <v>1483</v>
      </c>
      <c r="AP721" t="s">
        <v>1451</v>
      </c>
      <c r="AQ721" t="s">
        <v>1465</v>
      </c>
      <c r="AT721" t="str">
        <f>IF(SpaceTypesTable[[#This Row],[Service Water Heating Peak Flow Rate (gal/h)]]=0,"",SpaceTypesTable[[#This Row],[Service Water Heating Peak Flow Rate (gal/h)]]/SpaceTypesTable[[#This Row],[Service Water Heating Area (ft^2)]])</f>
        <v/>
      </c>
      <c r="BD721" t="str">
        <f t="shared" si="80"/>
        <v/>
      </c>
    </row>
    <row r="722" spans="1:56">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16.95</v>
      </c>
      <c r="Y722">
        <f>VLOOKUP(SpaceTypesTable[[#This Row],[Lookup]],VentilationStandardsTable[],7,FALSE)</f>
        <v>0</v>
      </c>
      <c r="Z722">
        <v>23.22</v>
      </c>
      <c r="AA722" t="s">
        <v>1388</v>
      </c>
      <c r="AB722" t="s">
        <v>1517</v>
      </c>
      <c r="AD722" s="60">
        <v>0.22320000000000001</v>
      </c>
      <c r="AE722" t="s">
        <v>1426</v>
      </c>
      <c r="AG722" t="s">
        <v>440</v>
      </c>
      <c r="AH722" t="s">
        <v>440</v>
      </c>
      <c r="AI722" t="s">
        <v>440</v>
      </c>
      <c r="AK722">
        <v>0.93</v>
      </c>
      <c r="AL722">
        <v>0</v>
      </c>
      <c r="AM722">
        <v>0.5</v>
      </c>
      <c r="AN722">
        <v>0</v>
      </c>
      <c r="AO722" t="s">
        <v>1483</v>
      </c>
      <c r="AP722" t="s">
        <v>1451</v>
      </c>
      <c r="AQ722" t="s">
        <v>1465</v>
      </c>
      <c r="AT722" t="str">
        <f>IF(SpaceTypesTable[[#This Row],[Service Water Heating Peak Flow Rate (gal/h)]]=0,"",SpaceTypesTable[[#This Row],[Service Water Heating Peak Flow Rate (gal/h)]]/SpaceTypesTable[[#This Row],[Service Water Heating Area (ft^2)]])</f>
        <v/>
      </c>
      <c r="BD722" t="str">
        <f t="shared" si="80"/>
        <v/>
      </c>
    </row>
    <row r="723" spans="1:56">
      <c r="A723" t="s">
        <v>1557</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4029</v>
      </c>
      <c r="S723" t="s">
        <v>109</v>
      </c>
      <c r="T723" t="s">
        <v>1288</v>
      </c>
      <c r="U723" t="s">
        <v>1568</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35</v>
      </c>
      <c r="AA723" t="s">
        <v>4036</v>
      </c>
      <c r="AB723" t="s">
        <v>4014</v>
      </c>
      <c r="AC723">
        <v>4.4600000000000001E-2</v>
      </c>
      <c r="AE723" t="s">
        <v>4082</v>
      </c>
      <c r="AG723" t="s">
        <v>440</v>
      </c>
      <c r="AH723" t="s">
        <v>440</v>
      </c>
      <c r="AI723" t="s">
        <v>440</v>
      </c>
      <c r="AK723">
        <v>0.68</v>
      </c>
      <c r="AL723">
        <v>0</v>
      </c>
      <c r="AM723">
        <v>0.5</v>
      </c>
      <c r="AN723">
        <v>0</v>
      </c>
      <c r="AO723" t="s">
        <v>4027</v>
      </c>
      <c r="AP723" t="s">
        <v>4068</v>
      </c>
      <c r="AQ723" t="s">
        <v>4045</v>
      </c>
      <c r="AT723" t="str">
        <f>IF(SpaceTypesTable[[#This Row],[Service Water Heating Peak Flow Rate (gal/h)]]=0,"",SpaceTypesTable[[#This Row],[Service Water Heating Peak Flow Rate (gal/h)]]/SpaceTypesTable[[#This Row],[Service Water Heating Area (ft^2)]])</f>
        <v/>
      </c>
      <c r="BD723" t="str">
        <f t="shared" si="80"/>
        <v/>
      </c>
    </row>
    <row r="724" spans="1:56">
      <c r="A724" t="s">
        <v>5213</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4029</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16.95</v>
      </c>
      <c r="Y724">
        <f>VLOOKUP(SpaceTypesTable[[#This Row],[Lookup]],VentilationStandardsTable[],7,FALSE)</f>
        <v>0</v>
      </c>
      <c r="Z724">
        <v>35</v>
      </c>
      <c r="AA724" s="60" t="s">
        <v>4036</v>
      </c>
      <c r="AB724" s="60" t="s">
        <v>4014</v>
      </c>
      <c r="AC724">
        <v>5.9499999999999997E-2</v>
      </c>
      <c r="AE724" s="60" t="s">
        <v>4082</v>
      </c>
      <c r="AG724" t="s">
        <v>440</v>
      </c>
      <c r="AH724" t="s">
        <v>440</v>
      </c>
      <c r="AI724" t="s">
        <v>440</v>
      </c>
      <c r="AK724">
        <v>0.93</v>
      </c>
      <c r="AL724">
        <v>0</v>
      </c>
      <c r="AM724">
        <v>0.5</v>
      </c>
      <c r="AN724">
        <v>0</v>
      </c>
      <c r="AO724" s="60" t="s">
        <v>4027</v>
      </c>
      <c r="AP724" s="60" t="s">
        <v>4068</v>
      </c>
      <c r="AQ724" s="60" t="s">
        <v>4045</v>
      </c>
      <c r="AT724" t="str">
        <f>IF(SpaceTypesTable[[#This Row],[Service Water Heating Peak Flow Rate (gal/h)]]=0,"",SpaceTypesTable[[#This Row],[Service Water Heating Peak Flow Rate (gal/h)]]/SpaceTypesTable[[#This Row],[Service Water Heating Area (ft^2)]])</f>
        <v/>
      </c>
      <c r="BD724" t="str">
        <f t="shared" si="80"/>
        <v/>
      </c>
    </row>
    <row r="725" spans="1:56">
      <c r="A725" t="s">
        <v>1618</v>
      </c>
      <c r="B725" t="s">
        <v>259</v>
      </c>
      <c r="C725" t="s">
        <v>268</v>
      </c>
      <c r="D725" t="s">
        <v>90</v>
      </c>
      <c r="E725" t="s">
        <v>462</v>
      </c>
      <c r="F725" t="s">
        <v>1600</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4029</v>
      </c>
      <c r="S725" t="s">
        <v>110</v>
      </c>
      <c r="T725" t="s">
        <v>1288</v>
      </c>
      <c r="U725" t="s">
        <v>1568</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35</v>
      </c>
      <c r="AA725" t="s">
        <v>4036</v>
      </c>
      <c r="AB725" t="s">
        <v>4014</v>
      </c>
      <c r="AC725">
        <v>4.4600000000000001E-2</v>
      </c>
      <c r="AE725" t="s">
        <v>4082</v>
      </c>
      <c r="AG725" t="s">
        <v>440</v>
      </c>
      <c r="AH725" t="s">
        <v>440</v>
      </c>
      <c r="AI725" t="s">
        <v>440</v>
      </c>
      <c r="AK725">
        <v>0.68</v>
      </c>
      <c r="AL725">
        <v>0</v>
      </c>
      <c r="AM725">
        <v>0.5</v>
      </c>
      <c r="AN725">
        <v>0</v>
      </c>
      <c r="AO725" t="s">
        <v>4027</v>
      </c>
      <c r="AP725" t="s">
        <v>4075</v>
      </c>
      <c r="AQ725" t="s">
        <v>4046</v>
      </c>
      <c r="AT725" t="s">
        <v>440</v>
      </c>
      <c r="BD725" t="s">
        <v>440</v>
      </c>
    </row>
    <row r="726" spans="1:56">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21.2</v>
      </c>
      <c r="Y726">
        <f>VLOOKUP(SpaceTypesTable[[#This Row],[Lookup]],VentilationStandardsTable[],7,FALSE)</f>
        <v>0</v>
      </c>
      <c r="Z726">
        <v>66.84</v>
      </c>
      <c r="AA726" s="60" t="s">
        <v>1388</v>
      </c>
      <c r="AB726" s="60" t="s">
        <v>1517</v>
      </c>
      <c r="AD726" s="60">
        <v>0.22320000000000001</v>
      </c>
      <c r="AE726" s="60" t="s">
        <v>1426</v>
      </c>
      <c r="AG726" t="s">
        <v>440</v>
      </c>
      <c r="AH726" t="s">
        <v>440</v>
      </c>
      <c r="AI726" t="s">
        <v>440</v>
      </c>
      <c r="AK726">
        <v>1.79</v>
      </c>
      <c r="AL726">
        <v>0</v>
      </c>
      <c r="AM726">
        <v>0.5</v>
      </c>
      <c r="AN726">
        <v>0</v>
      </c>
      <c r="AO726" s="60" t="s">
        <v>1483</v>
      </c>
      <c r="AP726" s="60" t="s">
        <v>1451</v>
      </c>
      <c r="AQ726" s="60" t="s">
        <v>1465</v>
      </c>
      <c r="AT726" t="str">
        <f>IF(SpaceTypesTable[[#This Row],[Service Water Heating Peak Flow Rate (gal/h)]]=0,"",SpaceTypesTable[[#This Row],[Service Water Heating Peak Flow Rate (gal/h)]]/SpaceTypesTable[[#This Row],[Service Water Heating Area (ft^2)]])</f>
        <v/>
      </c>
      <c r="AX726" s="60"/>
      <c r="BD726" t="str">
        <f t="shared" ref="BD726:BD731" si="81">IF(ISBLANK(BC726),"",BC726/(AZ726/AY726))</f>
        <v/>
      </c>
    </row>
    <row r="727" spans="1:56">
      <c r="A727" t="s">
        <v>1556</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21.2</v>
      </c>
      <c r="Y727">
        <f>VLOOKUP(SpaceTypesTable[[#This Row],[Lookup]],VentilationStandardsTable[],7,FALSE)</f>
        <v>0</v>
      </c>
      <c r="Z727">
        <v>66.84</v>
      </c>
      <c r="AA727" t="s">
        <v>1388</v>
      </c>
      <c r="AB727" t="s">
        <v>1517</v>
      </c>
      <c r="AC727">
        <v>5.9499999999999997E-2</v>
      </c>
      <c r="AE727" t="s">
        <v>1426</v>
      </c>
      <c r="AG727" t="s">
        <v>440</v>
      </c>
      <c r="AH727" t="s">
        <v>440</v>
      </c>
      <c r="AI727" t="s">
        <v>440</v>
      </c>
      <c r="AK727">
        <v>1.3</v>
      </c>
      <c r="AL727">
        <v>0</v>
      </c>
      <c r="AM727">
        <v>0.5</v>
      </c>
      <c r="AN727">
        <v>0</v>
      </c>
      <c r="AO727" t="s">
        <v>1483</v>
      </c>
      <c r="AP727" t="s">
        <v>1451</v>
      </c>
      <c r="AQ727" t="s">
        <v>1465</v>
      </c>
      <c r="AT727" t="str">
        <f>IF(SpaceTypesTable[[#This Row],[Service Water Heating Peak Flow Rate (gal/h)]]=0,"",SpaceTypesTable[[#This Row],[Service Water Heating Peak Flow Rate (gal/h)]]/SpaceTypesTable[[#This Row],[Service Water Heating Area (ft^2)]])</f>
        <v/>
      </c>
      <c r="BD727" t="str">
        <f t="shared" si="81"/>
        <v/>
      </c>
    </row>
    <row r="728" spans="1:56">
      <c r="A728" t="s">
        <v>1556</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21.2</v>
      </c>
      <c r="Y728">
        <f>VLOOKUP(SpaceTypesTable[[#This Row],[Lookup]],VentilationStandardsTable[],7,FALSE)</f>
        <v>0</v>
      </c>
      <c r="Z728">
        <v>66.84</v>
      </c>
      <c r="AA728" t="s">
        <v>1388</v>
      </c>
      <c r="AB728" t="s">
        <v>1517</v>
      </c>
      <c r="AC728">
        <v>4.4600000000000001E-2</v>
      </c>
      <c r="AE728" t="s">
        <v>1426</v>
      </c>
      <c r="AG728" t="s">
        <v>440</v>
      </c>
      <c r="AH728" t="s">
        <v>440</v>
      </c>
      <c r="AI728" t="s">
        <v>440</v>
      </c>
      <c r="AK728">
        <v>1.3</v>
      </c>
      <c r="AL728">
        <v>0</v>
      </c>
      <c r="AM728">
        <v>0.5</v>
      </c>
      <c r="AN728">
        <v>0</v>
      </c>
      <c r="AO728" t="s">
        <v>1483</v>
      </c>
      <c r="AP728" t="s">
        <v>1451</v>
      </c>
      <c r="AQ728" t="s">
        <v>1465</v>
      </c>
      <c r="AT728" t="str">
        <f>IF(SpaceTypesTable[[#This Row],[Service Water Heating Peak Flow Rate (gal/h)]]=0,"",SpaceTypesTable[[#This Row],[Service Water Heating Peak Flow Rate (gal/h)]]/SpaceTypesTable[[#This Row],[Service Water Heating Area (ft^2)]])</f>
        <v/>
      </c>
      <c r="BD728" t="str">
        <f t="shared" si="81"/>
        <v/>
      </c>
    </row>
    <row r="729" spans="1:56">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21.2</v>
      </c>
      <c r="Y729">
        <f>VLOOKUP(SpaceTypesTable[[#This Row],[Lookup]],VentilationStandardsTable[],7,FALSE)</f>
        <v>0</v>
      </c>
      <c r="Z729">
        <v>66.84</v>
      </c>
      <c r="AA729" t="s">
        <v>1388</v>
      </c>
      <c r="AB729" t="s">
        <v>1517</v>
      </c>
      <c r="AD729" s="60">
        <v>0.22320000000000001</v>
      </c>
      <c r="AE729" t="s">
        <v>1426</v>
      </c>
      <c r="AG729" t="s">
        <v>440</v>
      </c>
      <c r="AH729" t="s">
        <v>440</v>
      </c>
      <c r="AI729" t="s">
        <v>440</v>
      </c>
      <c r="AK729">
        <v>1.79</v>
      </c>
      <c r="AL729">
        <v>0</v>
      </c>
      <c r="AM729">
        <v>0.5</v>
      </c>
      <c r="AN729">
        <v>0</v>
      </c>
      <c r="AO729" t="s">
        <v>1483</v>
      </c>
      <c r="AP729" t="s">
        <v>1451</v>
      </c>
      <c r="AQ729" t="s">
        <v>1465</v>
      </c>
      <c r="AT729" t="str">
        <f>IF(SpaceTypesTable[[#This Row],[Service Water Heating Peak Flow Rate (gal/h)]]=0,"",SpaceTypesTable[[#This Row],[Service Water Heating Peak Flow Rate (gal/h)]]/SpaceTypesTable[[#This Row],[Service Water Heating Area (ft^2)]])</f>
        <v/>
      </c>
      <c r="BD729" t="str">
        <f t="shared" si="81"/>
        <v/>
      </c>
    </row>
    <row r="730" spans="1:56">
      <c r="A730" t="s">
        <v>1557</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4035</v>
      </c>
      <c r="S730" t="s">
        <v>109</v>
      </c>
      <c r="T730" t="s">
        <v>18</v>
      </c>
      <c r="U730" t="s">
        <v>1576</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100</v>
      </c>
      <c r="AA730" s="60" t="s">
        <v>4038</v>
      </c>
      <c r="AB730" s="60" t="s">
        <v>4014</v>
      </c>
      <c r="AC730">
        <v>4.4600000000000001E-2</v>
      </c>
      <c r="AE730" s="60" t="s">
        <v>4082</v>
      </c>
      <c r="AG730" t="s">
        <v>440</v>
      </c>
      <c r="AH730" t="s">
        <v>440</v>
      </c>
      <c r="AI730" t="s">
        <v>440</v>
      </c>
      <c r="AK730">
        <v>1.3</v>
      </c>
      <c r="AL730">
        <v>0</v>
      </c>
      <c r="AM730">
        <v>0.5</v>
      </c>
      <c r="AN730">
        <v>0</v>
      </c>
      <c r="AO730" s="60" t="s">
        <v>4027</v>
      </c>
      <c r="AP730" s="60" t="s">
        <v>4068</v>
      </c>
      <c r="AQ730" s="60" t="s">
        <v>4045</v>
      </c>
      <c r="AT730" t="str">
        <f>IF(SpaceTypesTable[[#This Row],[Service Water Heating Peak Flow Rate (gal/h)]]=0,"",SpaceTypesTable[[#This Row],[Service Water Heating Peak Flow Rate (gal/h)]]/SpaceTypesTable[[#This Row],[Service Water Heating Area (ft^2)]])</f>
        <v/>
      </c>
      <c r="AX730" s="60"/>
      <c r="BD730" t="str">
        <f t="shared" si="81"/>
        <v/>
      </c>
    </row>
    <row r="731" spans="1:56">
      <c r="A731" t="s">
        <v>5213</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4035</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21.2</v>
      </c>
      <c r="Y731">
        <f>VLOOKUP(SpaceTypesTable[[#This Row],[Lookup]],VentilationStandardsTable[],7,FALSE)</f>
        <v>0</v>
      </c>
      <c r="Z731">
        <v>100</v>
      </c>
      <c r="AA731" s="60" t="s">
        <v>4038</v>
      </c>
      <c r="AB731" s="60" t="s">
        <v>4014</v>
      </c>
      <c r="AC731">
        <v>5.9499999999999997E-2</v>
      </c>
      <c r="AE731" s="60" t="s">
        <v>4082</v>
      </c>
      <c r="AG731" t="s">
        <v>440</v>
      </c>
      <c r="AH731" t="s">
        <v>440</v>
      </c>
      <c r="AI731" t="s">
        <v>440</v>
      </c>
      <c r="AK731">
        <v>1.79</v>
      </c>
      <c r="AL731">
        <v>0</v>
      </c>
      <c r="AM731">
        <v>0.5</v>
      </c>
      <c r="AN731">
        <v>0</v>
      </c>
      <c r="AO731" s="60" t="s">
        <v>4027</v>
      </c>
      <c r="AP731" s="60" t="s">
        <v>4068</v>
      </c>
      <c r="AQ731" s="60" t="s">
        <v>4045</v>
      </c>
      <c r="AT731" t="str">
        <f>IF(SpaceTypesTable[[#This Row],[Service Water Heating Peak Flow Rate (gal/h)]]=0,"",SpaceTypesTable[[#This Row],[Service Water Heating Peak Flow Rate (gal/h)]]/SpaceTypesTable[[#This Row],[Service Water Heating Area (ft^2)]])</f>
        <v/>
      </c>
      <c r="AX731" s="60"/>
      <c r="BD731" t="str">
        <f t="shared" si="81"/>
        <v/>
      </c>
    </row>
    <row r="732" spans="1:56">
      <c r="A732" s="60" t="s">
        <v>1618</v>
      </c>
      <c r="B732" t="s">
        <v>259</v>
      </c>
      <c r="C732" t="s">
        <v>268</v>
      </c>
      <c r="D732" t="s">
        <v>304</v>
      </c>
      <c r="E732" t="s">
        <v>455</v>
      </c>
      <c r="F732" t="s">
        <v>1600</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4035</v>
      </c>
      <c r="S732" t="s">
        <v>110</v>
      </c>
      <c r="T732" t="s">
        <v>18</v>
      </c>
      <c r="U732" t="s">
        <v>1576</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100</v>
      </c>
      <c r="AA732" t="s">
        <v>4038</v>
      </c>
      <c r="AB732" t="s">
        <v>4014</v>
      </c>
      <c r="AC732">
        <v>4.4600000000000001E-2</v>
      </c>
      <c r="AE732" t="s">
        <v>4082</v>
      </c>
      <c r="AG732" t="s">
        <v>440</v>
      </c>
      <c r="AH732" t="s">
        <v>440</v>
      </c>
      <c r="AI732" t="s">
        <v>440</v>
      </c>
      <c r="AK732">
        <v>1.3</v>
      </c>
      <c r="AL732">
        <v>0</v>
      </c>
      <c r="AM732">
        <v>0.5</v>
      </c>
      <c r="AN732">
        <v>0</v>
      </c>
      <c r="AO732" t="s">
        <v>4027</v>
      </c>
      <c r="AP732" t="s">
        <v>4075</v>
      </c>
      <c r="AQ732" t="s">
        <v>4046</v>
      </c>
      <c r="AT732" t="s">
        <v>440</v>
      </c>
      <c r="BD732" t="s">
        <v>440</v>
      </c>
    </row>
    <row r="733" spans="1:56">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D733" s="60">
        <v>0.22320000000000001</v>
      </c>
      <c r="AE733" s="60" t="s">
        <v>1426</v>
      </c>
      <c r="AG733" t="s">
        <v>440</v>
      </c>
      <c r="AH733" t="s">
        <v>440</v>
      </c>
      <c r="AI733" t="s">
        <v>440</v>
      </c>
      <c r="AK733">
        <v>0.46</v>
      </c>
      <c r="AL733">
        <v>0</v>
      </c>
      <c r="AM733">
        <v>0.5</v>
      </c>
      <c r="AN733">
        <v>0</v>
      </c>
      <c r="AO733" t="s">
        <v>1483</v>
      </c>
      <c r="AP733" s="60" t="s">
        <v>1451</v>
      </c>
      <c r="AQ733" s="60" t="s">
        <v>1465</v>
      </c>
      <c r="AT733" t="str">
        <f>IF(SpaceTypesTable[[#This Row],[Service Water Heating Peak Flow Rate (gal/h)]]=0,"",SpaceTypesTable[[#This Row],[Service Water Heating Peak Flow Rate (gal/h)]]/SpaceTypesTable[[#This Row],[Service Water Heating Area (ft^2)]])</f>
        <v/>
      </c>
      <c r="BD733" t="str">
        <f t="shared" ref="BD733:BD738" si="82">IF(ISBLANK(BC733),"",BC733/(AZ733/AY733))</f>
        <v/>
      </c>
    </row>
    <row r="734" spans="1:56">
      <c r="A734" s="60" t="s">
        <v>1556</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E734" t="s">
        <v>1426</v>
      </c>
      <c r="AG734" t="s">
        <v>440</v>
      </c>
      <c r="AH734" t="s">
        <v>440</v>
      </c>
      <c r="AI734" t="s">
        <v>440</v>
      </c>
      <c r="AK734">
        <v>0.34000000000000008</v>
      </c>
      <c r="AL734">
        <v>0</v>
      </c>
      <c r="AM734">
        <v>0.5</v>
      </c>
      <c r="AN734">
        <v>0</v>
      </c>
      <c r="AO734" t="s">
        <v>1483</v>
      </c>
      <c r="AP734" t="s">
        <v>1451</v>
      </c>
      <c r="AQ734" t="s">
        <v>1465</v>
      </c>
      <c r="AT734" t="str">
        <f>IF(SpaceTypesTable[[#This Row],[Service Water Heating Peak Flow Rate (gal/h)]]=0,"",SpaceTypesTable[[#This Row],[Service Water Heating Peak Flow Rate (gal/h)]]/SpaceTypesTable[[#This Row],[Service Water Heating Area (ft^2)]])</f>
        <v/>
      </c>
      <c r="BD734" t="str">
        <f t="shared" si="82"/>
        <v/>
      </c>
    </row>
    <row r="735" spans="1:56">
      <c r="A735" s="60" t="s">
        <v>1556</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E735" t="s">
        <v>1426</v>
      </c>
      <c r="AG735" t="s">
        <v>440</v>
      </c>
      <c r="AH735" t="s">
        <v>440</v>
      </c>
      <c r="AI735" t="s">
        <v>440</v>
      </c>
      <c r="AK735">
        <v>0.34000000000000008</v>
      </c>
      <c r="AL735">
        <v>0</v>
      </c>
      <c r="AM735">
        <v>0.5</v>
      </c>
      <c r="AN735">
        <v>0</v>
      </c>
      <c r="AO735" t="s">
        <v>1483</v>
      </c>
      <c r="AP735" t="s">
        <v>1451</v>
      </c>
      <c r="AQ735" t="s">
        <v>1465</v>
      </c>
      <c r="AT735" t="str">
        <f>IF(SpaceTypesTable[[#This Row],[Service Water Heating Peak Flow Rate (gal/h)]]=0,"",SpaceTypesTable[[#This Row],[Service Water Heating Peak Flow Rate (gal/h)]]/SpaceTypesTable[[#This Row],[Service Water Heating Area (ft^2)]])</f>
        <v/>
      </c>
      <c r="BD735" t="str">
        <f t="shared" si="82"/>
        <v/>
      </c>
    </row>
    <row r="736" spans="1:56">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D736" s="60">
        <v>0.22320000000000001</v>
      </c>
      <c r="AE736" t="s">
        <v>1426</v>
      </c>
      <c r="AG736" t="s">
        <v>440</v>
      </c>
      <c r="AH736" t="s">
        <v>440</v>
      </c>
      <c r="AI736" t="s">
        <v>440</v>
      </c>
      <c r="AK736">
        <v>0.46</v>
      </c>
      <c r="AL736">
        <v>0</v>
      </c>
      <c r="AM736">
        <v>0.5</v>
      </c>
      <c r="AN736">
        <v>0</v>
      </c>
      <c r="AO736" t="s">
        <v>1483</v>
      </c>
      <c r="AP736" t="s">
        <v>1451</v>
      </c>
      <c r="AQ736" t="s">
        <v>1465</v>
      </c>
      <c r="AT736" t="str">
        <f>IF(SpaceTypesTable[[#This Row],[Service Water Heating Peak Flow Rate (gal/h)]]=0,"",SpaceTypesTable[[#This Row],[Service Water Heating Peak Flow Rate (gal/h)]]/SpaceTypesTable[[#This Row],[Service Water Heating Area (ft^2)]])</f>
        <v/>
      </c>
      <c r="BD736" t="str">
        <f t="shared" si="82"/>
        <v/>
      </c>
    </row>
    <row r="737" spans="1:56">
      <c r="A737" t="s">
        <v>1557</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4035</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150</v>
      </c>
      <c r="AA737" s="60" t="s">
        <v>4037</v>
      </c>
      <c r="AB737" s="60" t="s">
        <v>4014</v>
      </c>
      <c r="AC737">
        <v>4.4600000000000001E-2</v>
      </c>
      <c r="AE737" s="60" t="s">
        <v>4082</v>
      </c>
      <c r="AG737" t="s">
        <v>440</v>
      </c>
      <c r="AH737" t="s">
        <v>440</v>
      </c>
      <c r="AI737" t="s">
        <v>440</v>
      </c>
      <c r="AK737">
        <v>0.34000000000000008</v>
      </c>
      <c r="AL737">
        <v>0</v>
      </c>
      <c r="AM737">
        <v>0.5</v>
      </c>
      <c r="AN737">
        <v>0</v>
      </c>
      <c r="AO737" s="60" t="s">
        <v>4027</v>
      </c>
      <c r="AP737" s="60" t="s">
        <v>4068</v>
      </c>
      <c r="AQ737" s="60" t="s">
        <v>4045</v>
      </c>
      <c r="AT737" t="str">
        <f>IF(SpaceTypesTable[[#This Row],[Service Water Heating Peak Flow Rate (gal/h)]]=0,"",SpaceTypesTable[[#This Row],[Service Water Heating Peak Flow Rate (gal/h)]]/SpaceTypesTable[[#This Row],[Service Water Heating Area (ft^2)]])</f>
        <v/>
      </c>
      <c r="BD737" t="str">
        <f t="shared" si="82"/>
        <v/>
      </c>
    </row>
    <row r="738" spans="1:56">
      <c r="A738" t="s">
        <v>5213</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4035</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150</v>
      </c>
      <c r="AA738" t="s">
        <v>4037</v>
      </c>
      <c r="AB738" t="s">
        <v>4014</v>
      </c>
      <c r="AC738">
        <v>5.9499999999999997E-2</v>
      </c>
      <c r="AE738" t="s">
        <v>4082</v>
      </c>
      <c r="AG738" t="s">
        <v>440</v>
      </c>
      <c r="AH738" t="s">
        <v>440</v>
      </c>
      <c r="AI738" t="s">
        <v>440</v>
      </c>
      <c r="AK738">
        <v>0.46</v>
      </c>
      <c r="AL738">
        <v>0</v>
      </c>
      <c r="AM738">
        <v>0.5</v>
      </c>
      <c r="AN738">
        <v>0</v>
      </c>
      <c r="AO738" t="s">
        <v>4027</v>
      </c>
      <c r="AP738" t="s">
        <v>4068</v>
      </c>
      <c r="AQ738" t="s">
        <v>4045</v>
      </c>
      <c r="AT738" t="str">
        <f>IF(SpaceTypesTable[[#This Row],[Service Water Heating Peak Flow Rate (gal/h)]]=0,"",SpaceTypesTable[[#This Row],[Service Water Heating Peak Flow Rate (gal/h)]]/SpaceTypesTable[[#This Row],[Service Water Heating Area (ft^2)]])</f>
        <v/>
      </c>
      <c r="BD738" t="str">
        <f t="shared" si="82"/>
        <v/>
      </c>
    </row>
    <row r="739" spans="1:56">
      <c r="A739" t="s">
        <v>1618</v>
      </c>
      <c r="B739" t="s">
        <v>259</v>
      </c>
      <c r="C739" t="s">
        <v>268</v>
      </c>
      <c r="D739" t="s">
        <v>76</v>
      </c>
      <c r="E739" t="s">
        <v>465</v>
      </c>
      <c r="F739" t="s">
        <v>1600</v>
      </c>
      <c r="G739" t="s">
        <v>334</v>
      </c>
      <c r="H739" t="s">
        <v>1821</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4035</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150</v>
      </c>
      <c r="AA739" s="60" t="s">
        <v>4037</v>
      </c>
      <c r="AB739" s="60" t="s">
        <v>4014</v>
      </c>
      <c r="AC739">
        <v>4.4600000000000001E-2</v>
      </c>
      <c r="AE739" s="60" t="s">
        <v>4082</v>
      </c>
      <c r="AG739" t="s">
        <v>440</v>
      </c>
      <c r="AH739" t="s">
        <v>440</v>
      </c>
      <c r="AI739" t="s">
        <v>440</v>
      </c>
      <c r="AK739">
        <v>0.34000000000000008</v>
      </c>
      <c r="AL739">
        <v>0</v>
      </c>
      <c r="AM739">
        <v>0.5</v>
      </c>
      <c r="AN739">
        <v>0</v>
      </c>
      <c r="AO739" s="60" t="s">
        <v>4027</v>
      </c>
      <c r="AP739" s="60" t="s">
        <v>4075</v>
      </c>
      <c r="AQ739" s="60" t="s">
        <v>4046</v>
      </c>
      <c r="AT739" t="s">
        <v>440</v>
      </c>
      <c r="BD739" t="s">
        <v>440</v>
      </c>
    </row>
    <row r="740" spans="1:56">
      <c r="A740" t="s">
        <v>5213</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3298</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3280</v>
      </c>
      <c r="AB740" t="s">
        <v>3269</v>
      </c>
      <c r="AC740">
        <v>5.9499999999999997E-2</v>
      </c>
      <c r="AE740" t="s">
        <v>3301</v>
      </c>
      <c r="AG740" t="s">
        <v>440</v>
      </c>
      <c r="AH740" t="s">
        <v>440</v>
      </c>
      <c r="AI740" t="s">
        <v>440</v>
      </c>
      <c r="AK740">
        <v>0</v>
      </c>
      <c r="AL740">
        <v>0</v>
      </c>
      <c r="AM740">
        <v>0.5</v>
      </c>
      <c r="AN740">
        <v>0</v>
      </c>
      <c r="AO740" t="s">
        <v>3324</v>
      </c>
      <c r="AP740" t="s">
        <v>3300</v>
      </c>
      <c r="AQ740" t="s">
        <v>3299</v>
      </c>
      <c r="AT740" t="str">
        <f>IF(SpaceTypesTable[[#This Row],[Service Water Heating Peak Flow Rate (gal/h)]]=0,"",SpaceTypesTable[[#This Row],[Service Water Heating Peak Flow Rate (gal/h)]]/SpaceTypesTable[[#This Row],[Service Water Heating Area (ft^2)]])</f>
        <v/>
      </c>
      <c r="BD740" t="str">
        <f>IF(ISBLANK(BC740),"",BC740/(AZ740/AY740))</f>
        <v/>
      </c>
    </row>
    <row r="741" spans="1:56">
      <c r="A741" t="s">
        <v>1557</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3298</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3280</v>
      </c>
      <c r="AB741" t="s">
        <v>3269</v>
      </c>
      <c r="AC741">
        <v>4.4600000000000001E-2</v>
      </c>
      <c r="AE741" t="s">
        <v>3301</v>
      </c>
      <c r="AG741" t="s">
        <v>440</v>
      </c>
      <c r="AH741" t="s">
        <v>440</v>
      </c>
      <c r="AI741" t="s">
        <v>440</v>
      </c>
      <c r="AK741">
        <v>0</v>
      </c>
      <c r="AL741">
        <v>0</v>
      </c>
      <c r="AM741">
        <v>0.5</v>
      </c>
      <c r="AN741">
        <v>0</v>
      </c>
      <c r="AO741" t="s">
        <v>3324</v>
      </c>
      <c r="AP741" t="s">
        <v>3300</v>
      </c>
      <c r="AQ741" t="s">
        <v>3299</v>
      </c>
      <c r="AT741" t="str">
        <f>IF(SpaceTypesTable[[#This Row],[Service Water Heating Peak Flow Rate (gal/h)]]=0,"",SpaceTypesTable[[#This Row],[Service Water Heating Peak Flow Rate (gal/h)]]/SpaceTypesTable[[#This Row],[Service Water Heating Area (ft^2)]])</f>
        <v/>
      </c>
      <c r="BD741" t="str">
        <f>IF(ISBLANK(BC741),"",BC741/(AZ741/AY741))</f>
        <v/>
      </c>
    </row>
    <row r="742" spans="1:56">
      <c r="A742" t="s">
        <v>1618</v>
      </c>
      <c r="B742" t="s">
        <v>259</v>
      </c>
      <c r="C742" t="s">
        <v>263</v>
      </c>
      <c r="D742" t="s">
        <v>311</v>
      </c>
      <c r="E742" t="s">
        <v>466</v>
      </c>
      <c r="F742" t="s">
        <v>1600</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3298</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3280</v>
      </c>
      <c r="AB742" t="s">
        <v>3269</v>
      </c>
      <c r="AC742">
        <v>4.4600000000000001E-2</v>
      </c>
      <c r="AE742" t="s">
        <v>3301</v>
      </c>
      <c r="AG742" t="s">
        <v>440</v>
      </c>
      <c r="AH742" t="s">
        <v>440</v>
      </c>
      <c r="AI742" t="s">
        <v>440</v>
      </c>
      <c r="AK742">
        <v>0</v>
      </c>
      <c r="AL742">
        <v>0</v>
      </c>
      <c r="AM742">
        <v>0.5</v>
      </c>
      <c r="AN742">
        <v>0</v>
      </c>
      <c r="AO742" t="s">
        <v>3324</v>
      </c>
      <c r="AP742" t="s">
        <v>3300</v>
      </c>
      <c r="AQ742" t="s">
        <v>3299</v>
      </c>
      <c r="AT742" t="s">
        <v>440</v>
      </c>
      <c r="BD742" t="s">
        <v>440</v>
      </c>
    </row>
    <row r="743" spans="1:56">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D743" s="60">
        <v>0.22320000000000001</v>
      </c>
      <c r="AE743" s="60" t="s">
        <v>1427</v>
      </c>
      <c r="AG743" t="s">
        <v>440</v>
      </c>
      <c r="AH743" t="s">
        <v>440</v>
      </c>
      <c r="AI743" t="s">
        <v>440</v>
      </c>
      <c r="AK743">
        <v>0</v>
      </c>
      <c r="AL743">
        <v>0</v>
      </c>
      <c r="AM743">
        <v>0.5</v>
      </c>
      <c r="AN743">
        <v>0</v>
      </c>
      <c r="AO743" s="60" t="s">
        <v>1484</v>
      </c>
      <c r="AP743" s="60" t="s">
        <v>1452</v>
      </c>
      <c r="AQ743" s="60" t="s">
        <v>1466</v>
      </c>
      <c r="AT743" t="str">
        <f>IF(SpaceTypesTable[[#This Row],[Service Water Heating Peak Flow Rate (gal/h)]]=0,"",SpaceTypesTable[[#This Row],[Service Water Heating Peak Flow Rate (gal/h)]]/SpaceTypesTable[[#This Row],[Service Water Heating Area (ft^2)]])</f>
        <v/>
      </c>
      <c r="BD743" t="str">
        <f t="shared" ref="BD743:BD752" si="83">IF(ISBLANK(BC743),"",BC743/(AZ743/AY743))</f>
        <v/>
      </c>
    </row>
    <row r="744" spans="1:56">
      <c r="A744" t="s">
        <v>1556</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E744" t="s">
        <v>1427</v>
      </c>
      <c r="AG744" t="s">
        <v>440</v>
      </c>
      <c r="AH744" t="s">
        <v>440</v>
      </c>
      <c r="AI744" t="s">
        <v>440</v>
      </c>
      <c r="AK744">
        <v>0</v>
      </c>
      <c r="AL744">
        <v>0</v>
      </c>
      <c r="AM744">
        <v>0.5</v>
      </c>
      <c r="AN744">
        <v>0</v>
      </c>
      <c r="AO744" t="s">
        <v>1484</v>
      </c>
      <c r="AP744" t="s">
        <v>1452</v>
      </c>
      <c r="AQ744" t="s">
        <v>1466</v>
      </c>
      <c r="AT744" t="str">
        <f>IF(SpaceTypesTable[[#This Row],[Service Water Heating Peak Flow Rate (gal/h)]]=0,"",SpaceTypesTable[[#This Row],[Service Water Heating Peak Flow Rate (gal/h)]]/SpaceTypesTable[[#This Row],[Service Water Heating Area (ft^2)]])</f>
        <v/>
      </c>
      <c r="BD744" t="str">
        <f t="shared" si="83"/>
        <v/>
      </c>
    </row>
    <row r="745" spans="1:56">
      <c r="A745" t="s">
        <v>1556</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E745" s="60" t="s">
        <v>1427</v>
      </c>
      <c r="AG745" t="s">
        <v>440</v>
      </c>
      <c r="AH745" t="s">
        <v>440</v>
      </c>
      <c r="AI745" t="s">
        <v>440</v>
      </c>
      <c r="AK745">
        <v>0</v>
      </c>
      <c r="AL745">
        <v>0</v>
      </c>
      <c r="AM745">
        <v>0.5</v>
      </c>
      <c r="AN745">
        <v>0</v>
      </c>
      <c r="AO745" s="60" t="s">
        <v>1484</v>
      </c>
      <c r="AP745" s="60" t="s">
        <v>1452</v>
      </c>
      <c r="AQ745" s="60" t="s">
        <v>1466</v>
      </c>
      <c r="AT745" t="str">
        <f>IF(SpaceTypesTable[[#This Row],[Service Water Heating Peak Flow Rate (gal/h)]]=0,"",SpaceTypesTable[[#This Row],[Service Water Heating Peak Flow Rate (gal/h)]]/SpaceTypesTable[[#This Row],[Service Water Heating Area (ft^2)]])</f>
        <v/>
      </c>
      <c r="BD745" t="str">
        <f t="shared" si="83"/>
        <v/>
      </c>
    </row>
    <row r="746" spans="1:56">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D746" s="60">
        <v>0.22320000000000001</v>
      </c>
      <c r="AE746" t="s">
        <v>1427</v>
      </c>
      <c r="AG746" t="s">
        <v>440</v>
      </c>
      <c r="AH746" t="s">
        <v>440</v>
      </c>
      <c r="AI746" t="s">
        <v>440</v>
      </c>
      <c r="AK746">
        <v>0</v>
      </c>
      <c r="AL746">
        <v>0</v>
      </c>
      <c r="AM746">
        <v>0.5</v>
      </c>
      <c r="AN746">
        <v>0</v>
      </c>
      <c r="AO746" t="s">
        <v>1484</v>
      </c>
      <c r="AP746" t="s">
        <v>1452</v>
      </c>
      <c r="AQ746" t="s">
        <v>1466</v>
      </c>
      <c r="AT746" t="str">
        <f>IF(SpaceTypesTable[[#This Row],[Service Water Heating Peak Flow Rate (gal/h)]]=0,"",SpaceTypesTable[[#This Row],[Service Water Heating Peak Flow Rate (gal/h)]]/SpaceTypesTable[[#This Row],[Service Water Heating Area (ft^2)]])</f>
        <v/>
      </c>
      <c r="BD746" t="str">
        <f t="shared" si="83"/>
        <v/>
      </c>
    </row>
    <row r="747" spans="1:56">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D747" s="60">
        <v>0.22320000000000001</v>
      </c>
      <c r="AE747" t="s">
        <v>1427</v>
      </c>
      <c r="AG747" t="s">
        <v>440</v>
      </c>
      <c r="AH747" t="s">
        <v>440</v>
      </c>
      <c r="AI747" t="s">
        <v>440</v>
      </c>
      <c r="AK747">
        <v>0</v>
      </c>
      <c r="AL747">
        <v>0</v>
      </c>
      <c r="AM747">
        <v>0.5</v>
      </c>
      <c r="AN747">
        <v>0</v>
      </c>
      <c r="AO747" t="s">
        <v>1484</v>
      </c>
      <c r="AP747" t="s">
        <v>1452</v>
      </c>
      <c r="AQ747" t="s">
        <v>1466</v>
      </c>
      <c r="AT747" t="str">
        <f>IF(SpaceTypesTable[[#This Row],[Service Water Heating Peak Flow Rate (gal/h)]]=0,"",SpaceTypesTable[[#This Row],[Service Water Heating Peak Flow Rate (gal/h)]]/SpaceTypesTable[[#This Row],[Service Water Heating Area (ft^2)]])</f>
        <v/>
      </c>
      <c r="BD747" t="str">
        <f t="shared" si="83"/>
        <v/>
      </c>
    </row>
    <row r="748" spans="1:56">
      <c r="A748" s="60" t="s">
        <v>1556</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E748" t="s">
        <v>1427</v>
      </c>
      <c r="AG748" t="s">
        <v>440</v>
      </c>
      <c r="AH748" t="s">
        <v>440</v>
      </c>
      <c r="AI748" t="s">
        <v>440</v>
      </c>
      <c r="AK748">
        <v>0</v>
      </c>
      <c r="AL748">
        <v>0</v>
      </c>
      <c r="AM748">
        <v>0.5</v>
      </c>
      <c r="AN748">
        <v>0</v>
      </c>
      <c r="AO748" t="s">
        <v>1484</v>
      </c>
      <c r="AP748" t="s">
        <v>1452</v>
      </c>
      <c r="AQ748" t="s">
        <v>1466</v>
      </c>
      <c r="AT748" t="str">
        <f>IF(SpaceTypesTable[[#This Row],[Service Water Heating Peak Flow Rate (gal/h)]]=0,"",SpaceTypesTable[[#This Row],[Service Water Heating Peak Flow Rate (gal/h)]]/SpaceTypesTable[[#This Row],[Service Water Heating Area (ft^2)]])</f>
        <v/>
      </c>
      <c r="BD748" t="str">
        <f t="shared" si="83"/>
        <v/>
      </c>
    </row>
    <row r="749" spans="1:56">
      <c r="A749" s="60" t="s">
        <v>1556</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E749" s="60" t="s">
        <v>1427</v>
      </c>
      <c r="AG749" t="s">
        <v>440</v>
      </c>
      <c r="AH749" t="s">
        <v>440</v>
      </c>
      <c r="AI749" t="s">
        <v>440</v>
      </c>
      <c r="AK749">
        <v>0</v>
      </c>
      <c r="AL749">
        <v>0</v>
      </c>
      <c r="AM749">
        <v>0.5</v>
      </c>
      <c r="AN749">
        <v>0</v>
      </c>
      <c r="AO749" s="60" t="s">
        <v>1484</v>
      </c>
      <c r="AP749" s="60" t="s">
        <v>1452</v>
      </c>
      <c r="AQ749" s="60" t="s">
        <v>1466</v>
      </c>
      <c r="AT749" t="str">
        <f>IF(SpaceTypesTable[[#This Row],[Service Water Heating Peak Flow Rate (gal/h)]]=0,"",SpaceTypesTable[[#This Row],[Service Water Heating Peak Flow Rate (gal/h)]]/SpaceTypesTable[[#This Row],[Service Water Heating Area (ft^2)]])</f>
        <v/>
      </c>
      <c r="BD749" t="str">
        <f t="shared" si="83"/>
        <v/>
      </c>
    </row>
    <row r="750" spans="1:56">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D750" s="60">
        <v>0.22320000000000001</v>
      </c>
      <c r="AE750" s="60" t="s">
        <v>1427</v>
      </c>
      <c r="AG750" t="s">
        <v>440</v>
      </c>
      <c r="AH750" t="s">
        <v>440</v>
      </c>
      <c r="AI750" t="s">
        <v>440</v>
      </c>
      <c r="AK750">
        <v>0</v>
      </c>
      <c r="AL750">
        <v>0</v>
      </c>
      <c r="AM750">
        <v>0.5</v>
      </c>
      <c r="AN750">
        <v>0</v>
      </c>
      <c r="AO750" s="60" t="s">
        <v>1484</v>
      </c>
      <c r="AP750" s="60" t="s">
        <v>1452</v>
      </c>
      <c r="AQ750" s="60" t="s">
        <v>1466</v>
      </c>
      <c r="AT750" t="str">
        <f>IF(SpaceTypesTable[[#This Row],[Service Water Heating Peak Flow Rate (gal/h)]]=0,"",SpaceTypesTable[[#This Row],[Service Water Heating Peak Flow Rate (gal/h)]]/SpaceTypesTable[[#This Row],[Service Water Heating Area (ft^2)]])</f>
        <v/>
      </c>
      <c r="BD750" t="str">
        <f t="shared" si="83"/>
        <v/>
      </c>
    </row>
    <row r="751" spans="1:56">
      <c r="A751" t="s">
        <v>5213</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3297</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3280</v>
      </c>
      <c r="AB751" s="60" t="s">
        <v>3269</v>
      </c>
      <c r="AC751">
        <v>5.9499999999999997E-2</v>
      </c>
      <c r="AE751" s="60" t="s">
        <v>3301</v>
      </c>
      <c r="AG751" t="s">
        <v>440</v>
      </c>
      <c r="AH751" t="s">
        <v>440</v>
      </c>
      <c r="AI751" t="s">
        <v>440</v>
      </c>
      <c r="AK751">
        <v>0</v>
      </c>
      <c r="AL751">
        <v>0</v>
      </c>
      <c r="AM751">
        <v>0.5</v>
      </c>
      <c r="AN751">
        <v>0</v>
      </c>
      <c r="AO751" s="60" t="s">
        <v>3324</v>
      </c>
      <c r="AP751" s="60" t="s">
        <v>3300</v>
      </c>
      <c r="AQ751" s="60" t="s">
        <v>3299</v>
      </c>
      <c r="AT751" t="str">
        <f>IF(SpaceTypesTable[[#This Row],[Service Water Heating Peak Flow Rate (gal/h)]]=0,"",SpaceTypesTable[[#This Row],[Service Water Heating Peak Flow Rate (gal/h)]]/SpaceTypesTable[[#This Row],[Service Water Heating Area (ft^2)]])</f>
        <v/>
      </c>
      <c r="BD751" t="str">
        <f t="shared" si="83"/>
        <v/>
      </c>
    </row>
    <row r="752" spans="1:56">
      <c r="A752" t="s">
        <v>1557</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3297</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3280</v>
      </c>
      <c r="AB752" s="60" t="s">
        <v>3269</v>
      </c>
      <c r="AC752">
        <v>4.4600000000000001E-2</v>
      </c>
      <c r="AE752" s="60" t="s">
        <v>3301</v>
      </c>
      <c r="AG752" t="s">
        <v>440</v>
      </c>
      <c r="AH752" t="s">
        <v>440</v>
      </c>
      <c r="AI752" t="s">
        <v>440</v>
      </c>
      <c r="AK752">
        <v>0</v>
      </c>
      <c r="AL752">
        <v>0</v>
      </c>
      <c r="AM752">
        <v>0.5</v>
      </c>
      <c r="AN752">
        <v>0</v>
      </c>
      <c r="AO752" s="60" t="s">
        <v>3324</v>
      </c>
      <c r="AP752" s="60" t="s">
        <v>3300</v>
      </c>
      <c r="AQ752" s="60" t="s">
        <v>3299</v>
      </c>
      <c r="AT752" t="str">
        <f>IF(SpaceTypesTable[[#This Row],[Service Water Heating Peak Flow Rate (gal/h)]]=0,"",SpaceTypesTable[[#This Row],[Service Water Heating Peak Flow Rate (gal/h)]]/SpaceTypesTable[[#This Row],[Service Water Heating Area (ft^2)]])</f>
        <v/>
      </c>
      <c r="BD752" t="str">
        <f t="shared" si="83"/>
        <v/>
      </c>
    </row>
    <row r="753" spans="1:57">
      <c r="A753" t="s">
        <v>1618</v>
      </c>
      <c r="B753" s="60" t="s">
        <v>259</v>
      </c>
      <c r="C753" s="60" t="s">
        <v>263</v>
      </c>
      <c r="D753" s="60" t="s">
        <v>282</v>
      </c>
      <c r="E753" s="60" t="s">
        <v>467</v>
      </c>
      <c r="F753" s="60" t="s">
        <v>1600</v>
      </c>
      <c r="G753" s="60" t="s">
        <v>1830</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3297</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3280</v>
      </c>
      <c r="AB753" s="60" t="s">
        <v>3269</v>
      </c>
      <c r="AC753" s="60">
        <v>4.4600000000000001E-2</v>
      </c>
      <c r="AE753" s="60" t="s">
        <v>3301</v>
      </c>
      <c r="AF753" s="60"/>
      <c r="AG753" s="60" t="s">
        <v>440</v>
      </c>
      <c r="AH753" s="60" t="s">
        <v>440</v>
      </c>
      <c r="AI753" s="60" t="s">
        <v>440</v>
      </c>
      <c r="AJ753" s="60"/>
      <c r="AK753" s="60">
        <v>0</v>
      </c>
      <c r="AL753" s="60">
        <v>0</v>
      </c>
      <c r="AM753" s="60">
        <v>0.5</v>
      </c>
      <c r="AN753" s="60">
        <v>0</v>
      </c>
      <c r="AO753" s="60" t="s">
        <v>3324</v>
      </c>
      <c r="AP753" s="60" t="s">
        <v>3300</v>
      </c>
      <c r="AQ753" s="60" t="s">
        <v>3299</v>
      </c>
      <c r="AR753" s="60"/>
      <c r="AS753" s="60"/>
      <c r="AT753" s="60" t="s">
        <v>440</v>
      </c>
      <c r="AU753" s="60"/>
      <c r="AV753" s="60"/>
      <c r="AW753" s="60"/>
      <c r="AX753" s="60"/>
      <c r="AY753" s="60"/>
      <c r="AZ753" s="60"/>
      <c r="BA753" s="60"/>
      <c r="BB753" s="60"/>
      <c r="BC753" s="60"/>
      <c r="BD753" s="60" t="s">
        <v>440</v>
      </c>
      <c r="BE753" s="60"/>
    </row>
    <row r="754" spans="1:57">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c r="AD754" s="60">
        <v>0.22320000000000001</v>
      </c>
      <c r="AE754" s="60" t="s">
        <v>1427</v>
      </c>
      <c r="AF754" s="60"/>
      <c r="AG754" s="60" t="s">
        <v>440</v>
      </c>
      <c r="AH754" s="60" t="s">
        <v>440</v>
      </c>
      <c r="AI754" s="60" t="s">
        <v>440</v>
      </c>
      <c r="AJ754" s="60"/>
      <c r="AK754" s="60">
        <v>7.17</v>
      </c>
      <c r="AL754" s="60">
        <v>0</v>
      </c>
      <c r="AM754" s="60">
        <v>0.5</v>
      </c>
      <c r="AN754" s="60">
        <v>0</v>
      </c>
      <c r="AO754" s="60" t="s">
        <v>1527</v>
      </c>
      <c r="AP754" s="60" t="s">
        <v>1452</v>
      </c>
      <c r="AQ754" s="60" t="s">
        <v>1466</v>
      </c>
      <c r="AR754" s="60"/>
      <c r="AS754" s="60"/>
      <c r="AT754" s="60" t="str">
        <f>IF(SpaceTypesTable[[#This Row],[Service Water Heating Peak Flow Rate (gal/h)]]=0,"",SpaceTypesTable[[#This Row],[Service Water Heating Peak Flow Rate (gal/h)]]/SpaceTypesTable[[#This Row],[Service Water Heating Area (ft^2)]])</f>
        <v/>
      </c>
      <c r="AU754" s="60"/>
      <c r="AV754" s="60"/>
      <c r="AW754" s="60"/>
      <c r="AX754" s="60"/>
      <c r="AY754" s="60"/>
      <c r="AZ754" s="60"/>
      <c r="BA754" s="60"/>
      <c r="BB754" s="60"/>
      <c r="BC754" s="60"/>
      <c r="BD754" s="60" t="str">
        <f t="shared" ref="BD754:BD759" si="84">IF(ISBLANK(BC754),"",BC754/(AZ754/AY754))</f>
        <v/>
      </c>
      <c r="BE754" s="60"/>
    </row>
    <row r="755" spans="1:57">
      <c r="A755" t="s">
        <v>1556</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E755" s="60" t="s">
        <v>1427</v>
      </c>
      <c r="AF755" s="60"/>
      <c r="AG755" s="60" t="s">
        <v>440</v>
      </c>
      <c r="AH755" s="60" t="s">
        <v>440</v>
      </c>
      <c r="AI755" s="60" t="s">
        <v>440</v>
      </c>
      <c r="AJ755" s="60"/>
      <c r="AK755" s="60">
        <v>3.67</v>
      </c>
      <c r="AL755" s="60">
        <v>0</v>
      </c>
      <c r="AM755" s="60">
        <v>0.5</v>
      </c>
      <c r="AN755" s="60">
        <v>0</v>
      </c>
      <c r="AO755" s="60" t="s">
        <v>1527</v>
      </c>
      <c r="AP755" s="60" t="s">
        <v>1452</v>
      </c>
      <c r="AQ755" s="60" t="s">
        <v>1466</v>
      </c>
      <c r="AR755" s="60"/>
      <c r="AS755" s="60"/>
      <c r="AT755" s="60" t="str">
        <f>IF(SpaceTypesTable[[#This Row],[Service Water Heating Peak Flow Rate (gal/h)]]=0,"",SpaceTypesTable[[#This Row],[Service Water Heating Peak Flow Rate (gal/h)]]/SpaceTypesTable[[#This Row],[Service Water Heating Area (ft^2)]])</f>
        <v/>
      </c>
      <c r="AU755" s="60"/>
      <c r="AV755" s="60"/>
      <c r="AW755" s="60"/>
      <c r="AX755" s="60"/>
      <c r="AY755" s="60"/>
      <c r="AZ755" s="60"/>
      <c r="BA755" s="60"/>
      <c r="BB755" s="60"/>
      <c r="BC755" s="60"/>
      <c r="BD755" s="60" t="str">
        <f t="shared" si="84"/>
        <v/>
      </c>
      <c r="BE755" s="60"/>
    </row>
    <row r="756" spans="1:57">
      <c r="A756" t="s">
        <v>1556</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E756" s="60" t="s">
        <v>1427</v>
      </c>
      <c r="AF756" s="60"/>
      <c r="AG756" s="60" t="s">
        <v>440</v>
      </c>
      <c r="AH756" s="60" t="s">
        <v>440</v>
      </c>
      <c r="AI756" s="60" t="s">
        <v>440</v>
      </c>
      <c r="AJ756" s="60"/>
      <c r="AK756" s="60">
        <v>3.67</v>
      </c>
      <c r="AL756" s="60">
        <v>0</v>
      </c>
      <c r="AM756" s="60">
        <v>0.5</v>
      </c>
      <c r="AN756" s="60">
        <v>0</v>
      </c>
      <c r="AO756" s="60" t="s">
        <v>1527</v>
      </c>
      <c r="AP756" s="60" t="s">
        <v>1452</v>
      </c>
      <c r="AQ756" s="60" t="s">
        <v>1466</v>
      </c>
      <c r="AR756" s="60"/>
      <c r="AS756" s="60"/>
      <c r="AT756" s="60" t="str">
        <f>IF(SpaceTypesTable[[#This Row],[Service Water Heating Peak Flow Rate (gal/h)]]=0,"",SpaceTypesTable[[#This Row],[Service Water Heating Peak Flow Rate (gal/h)]]/SpaceTypesTable[[#This Row],[Service Water Heating Area (ft^2)]])</f>
        <v/>
      </c>
      <c r="AU756" s="60"/>
      <c r="AV756" s="60"/>
      <c r="AW756" s="60"/>
      <c r="AX756" s="60"/>
      <c r="AY756" s="60"/>
      <c r="AZ756" s="60"/>
      <c r="BA756" s="60"/>
      <c r="BB756" s="60"/>
      <c r="BC756" s="60"/>
      <c r="BD756" s="60" t="str">
        <f t="shared" si="84"/>
        <v/>
      </c>
      <c r="BE756" s="60"/>
    </row>
    <row r="757" spans="1:57">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c r="AD757" s="60">
        <v>0.22320000000000001</v>
      </c>
      <c r="AE757" s="60" t="s">
        <v>1427</v>
      </c>
      <c r="AF757" s="60"/>
      <c r="AG757" s="60" t="s">
        <v>440</v>
      </c>
      <c r="AH757" s="60" t="s">
        <v>440</v>
      </c>
      <c r="AI757" s="60" t="s">
        <v>440</v>
      </c>
      <c r="AJ757" s="60"/>
      <c r="AK757" s="60">
        <v>7.17</v>
      </c>
      <c r="AL757" s="60">
        <v>0</v>
      </c>
      <c r="AM757" s="60">
        <v>0.5</v>
      </c>
      <c r="AN757" s="60">
        <v>0</v>
      </c>
      <c r="AO757" s="60" t="s">
        <v>1527</v>
      </c>
      <c r="AP757" s="60" t="s">
        <v>1452</v>
      </c>
      <c r="AQ757" s="60" t="s">
        <v>1466</v>
      </c>
      <c r="AR757" s="60"/>
      <c r="AS757" s="60"/>
      <c r="AT757" s="60" t="str">
        <f>IF(SpaceTypesTable[[#This Row],[Service Water Heating Peak Flow Rate (gal/h)]]=0,"",SpaceTypesTable[[#This Row],[Service Water Heating Peak Flow Rate (gal/h)]]/SpaceTypesTable[[#This Row],[Service Water Heating Area (ft^2)]])</f>
        <v/>
      </c>
      <c r="AU757" s="60"/>
      <c r="AV757" s="60"/>
      <c r="AW757" s="60"/>
      <c r="AX757" s="60"/>
      <c r="AY757" s="60"/>
      <c r="AZ757" s="60"/>
      <c r="BA757" s="60"/>
      <c r="BB757" s="60"/>
      <c r="BC757" s="60"/>
      <c r="BD757" s="60" t="str">
        <f t="shared" si="84"/>
        <v/>
      </c>
      <c r="BE757" s="60"/>
    </row>
    <row r="758" spans="1:57">
      <c r="A758" t="s">
        <v>5213</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3288</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3308</v>
      </c>
      <c r="AB758" s="60" t="s">
        <v>3269</v>
      </c>
      <c r="AC758" s="60">
        <v>5.9499999999999997E-2</v>
      </c>
      <c r="AE758" s="60" t="s">
        <v>3301</v>
      </c>
      <c r="AF758" s="60"/>
      <c r="AG758" s="60" t="s">
        <v>440</v>
      </c>
      <c r="AH758" s="60" t="s">
        <v>440</v>
      </c>
      <c r="AI758" s="60" t="s">
        <v>440</v>
      </c>
      <c r="AJ758" s="60"/>
      <c r="AK758" s="60">
        <v>7.17</v>
      </c>
      <c r="AL758" s="60">
        <v>0</v>
      </c>
      <c r="AM758" s="60">
        <v>0.5</v>
      </c>
      <c r="AN758" s="60">
        <v>0</v>
      </c>
      <c r="AO758" s="60" t="s">
        <v>3307</v>
      </c>
      <c r="AP758" s="60" t="s">
        <v>3300</v>
      </c>
      <c r="AQ758" s="60" t="s">
        <v>3299</v>
      </c>
      <c r="AR758" s="60"/>
      <c r="AS758" s="60"/>
      <c r="AT758" s="60" t="str">
        <f>IF(SpaceTypesTable[[#This Row],[Service Water Heating Peak Flow Rate (gal/h)]]=0,"",SpaceTypesTable[[#This Row],[Service Water Heating Peak Flow Rate (gal/h)]]/SpaceTypesTable[[#This Row],[Service Water Heating Area (ft^2)]])</f>
        <v/>
      </c>
      <c r="AU758" s="60"/>
      <c r="AV758" s="60"/>
      <c r="AW758" s="60"/>
      <c r="AX758" s="60"/>
      <c r="AY758" s="60"/>
      <c r="AZ758" s="60"/>
      <c r="BA758" s="60"/>
      <c r="BB758" s="60"/>
      <c r="BC758" s="60"/>
      <c r="BD758" s="60" t="str">
        <f t="shared" si="84"/>
        <v/>
      </c>
      <c r="BE758" s="60"/>
    </row>
    <row r="759" spans="1:57">
      <c r="A759" t="s">
        <v>1557</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3288</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3308</v>
      </c>
      <c r="AB759" s="60" t="s">
        <v>3269</v>
      </c>
      <c r="AC759" s="60">
        <v>4.4600000000000001E-2</v>
      </c>
      <c r="AE759" s="60" t="s">
        <v>3301</v>
      </c>
      <c r="AF759" s="60"/>
      <c r="AG759" s="60" t="s">
        <v>440</v>
      </c>
      <c r="AH759" s="60" t="s">
        <v>440</v>
      </c>
      <c r="AI759" s="60" t="s">
        <v>440</v>
      </c>
      <c r="AJ759" s="60"/>
      <c r="AK759" s="60">
        <v>3.67</v>
      </c>
      <c r="AL759" s="60">
        <v>0</v>
      </c>
      <c r="AM759" s="60">
        <v>0.5</v>
      </c>
      <c r="AN759" s="60">
        <v>0</v>
      </c>
      <c r="AO759" s="60" t="s">
        <v>3307</v>
      </c>
      <c r="AP759" s="60" t="s">
        <v>3300</v>
      </c>
      <c r="AQ759" s="60" t="s">
        <v>3299</v>
      </c>
      <c r="AR759" s="60"/>
      <c r="AS759" s="60"/>
      <c r="AT759" s="60" t="str">
        <f>IF(SpaceTypesTable[[#This Row],[Service Water Heating Peak Flow Rate (gal/h)]]=0,"",SpaceTypesTable[[#This Row],[Service Water Heating Peak Flow Rate (gal/h)]]/SpaceTypesTable[[#This Row],[Service Water Heating Area (ft^2)]])</f>
        <v/>
      </c>
      <c r="AU759" s="60"/>
      <c r="AV759" s="60"/>
      <c r="AW759" s="60"/>
      <c r="AX759" s="60"/>
      <c r="AY759" s="60"/>
      <c r="AZ759" s="60"/>
      <c r="BA759" s="60"/>
      <c r="BB759" s="60"/>
      <c r="BC759" s="60"/>
      <c r="BD759" s="60" t="str">
        <f t="shared" si="84"/>
        <v/>
      </c>
      <c r="BE759" s="60"/>
    </row>
    <row r="760" spans="1:57">
      <c r="A760" s="60" t="s">
        <v>1618</v>
      </c>
      <c r="B760" s="60" t="s">
        <v>259</v>
      </c>
      <c r="C760" s="60" t="s">
        <v>263</v>
      </c>
      <c r="D760" s="60" t="s">
        <v>320</v>
      </c>
      <c r="E760" s="60" t="s">
        <v>455</v>
      </c>
      <c r="F760" s="60" t="s">
        <v>1600</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3288</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3308</v>
      </c>
      <c r="AB760" s="60" t="s">
        <v>3269</v>
      </c>
      <c r="AC760" s="60">
        <v>4.4600000000000001E-2</v>
      </c>
      <c r="AE760" s="60" t="s">
        <v>3301</v>
      </c>
      <c r="AF760" s="60"/>
      <c r="AG760" s="60" t="s">
        <v>440</v>
      </c>
      <c r="AH760" s="60" t="s">
        <v>440</v>
      </c>
      <c r="AI760" s="60" t="s">
        <v>440</v>
      </c>
      <c r="AJ760" s="60"/>
      <c r="AK760" s="60">
        <v>3.67</v>
      </c>
      <c r="AL760" s="60">
        <v>0</v>
      </c>
      <c r="AM760" s="60">
        <v>0.5</v>
      </c>
      <c r="AN760" s="60">
        <v>0</v>
      </c>
      <c r="AO760" s="60" t="s">
        <v>3307</v>
      </c>
      <c r="AP760" s="60" t="s">
        <v>3300</v>
      </c>
      <c r="AQ760" s="60" t="s">
        <v>3299</v>
      </c>
      <c r="AR760" s="60"/>
      <c r="AS760" s="60"/>
      <c r="AT760" s="60" t="s">
        <v>440</v>
      </c>
      <c r="AU760" s="60"/>
      <c r="AV760" s="60"/>
      <c r="AW760" s="60"/>
      <c r="AX760" s="60"/>
      <c r="AY760" s="60"/>
      <c r="AZ760" s="60"/>
      <c r="BA760" s="60"/>
      <c r="BB760" s="60"/>
      <c r="BC760" s="60"/>
      <c r="BD760" s="60" t="s">
        <v>440</v>
      </c>
      <c r="BE760" s="60"/>
    </row>
    <row r="761" spans="1:57">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c r="AD761" s="60">
        <v>0.22320000000000001</v>
      </c>
      <c r="AE761" s="60" t="s">
        <v>1427</v>
      </c>
      <c r="AF761" s="60"/>
      <c r="AG761" s="60" t="s">
        <v>440</v>
      </c>
      <c r="AH761" s="60" t="s">
        <v>440</v>
      </c>
      <c r="AI761" s="60" t="s">
        <v>440</v>
      </c>
      <c r="AJ761" s="60"/>
      <c r="AK761" s="60">
        <v>1</v>
      </c>
      <c r="AL761" s="60">
        <v>0</v>
      </c>
      <c r="AM761" s="60">
        <v>0.5</v>
      </c>
      <c r="AN761" s="60">
        <v>0</v>
      </c>
      <c r="AO761" s="60" t="s">
        <v>1484</v>
      </c>
      <c r="AP761" s="60" t="s">
        <v>1452</v>
      </c>
      <c r="AQ761" s="60" t="s">
        <v>1466</v>
      </c>
      <c r="AR761" s="60"/>
      <c r="AS761" s="60"/>
      <c r="AT761" s="60" t="str">
        <f>IF(SpaceTypesTable[[#This Row],[Service Water Heating Peak Flow Rate (gal/h)]]=0,"",SpaceTypesTable[[#This Row],[Service Water Heating Peak Flow Rate (gal/h)]]/SpaceTypesTable[[#This Row],[Service Water Heating Area (ft^2)]])</f>
        <v/>
      </c>
      <c r="AU761" s="60"/>
      <c r="AV761" s="60"/>
      <c r="AW761" s="60"/>
      <c r="AX761" s="60"/>
      <c r="AY761" s="60">
        <v>1.1395661442066429</v>
      </c>
      <c r="AZ761" s="60">
        <v>400</v>
      </c>
      <c r="BA761" s="60">
        <v>0.33800000000000002</v>
      </c>
      <c r="BB761" s="60">
        <v>0.5</v>
      </c>
      <c r="BC761" s="60">
        <v>69.450231963774755</v>
      </c>
      <c r="BD761" s="60">
        <f t="shared" ref="BD761:BD766" si="85">IF(ISBLANK(BC761),"",BC761/(AZ761/AY761))</f>
        <v>0.19785783263303935</v>
      </c>
      <c r="BE761" s="60"/>
    </row>
    <row r="762" spans="1:57">
      <c r="A762" s="60" t="s">
        <v>1556</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E762" s="60" t="s">
        <v>1427</v>
      </c>
      <c r="AF762" s="60"/>
      <c r="AG762" s="60" t="s">
        <v>440</v>
      </c>
      <c r="AH762" s="60" t="s">
        <v>440</v>
      </c>
      <c r="AI762" s="60" t="s">
        <v>440</v>
      </c>
      <c r="AJ762" s="60"/>
      <c r="AK762" s="60">
        <v>0.51</v>
      </c>
      <c r="AL762" s="60">
        <v>0</v>
      </c>
      <c r="AM762" s="60">
        <v>0.5</v>
      </c>
      <c r="AN762" s="60">
        <v>0</v>
      </c>
      <c r="AO762" s="60" t="s">
        <v>1484</v>
      </c>
      <c r="AP762" s="60" t="s">
        <v>1452</v>
      </c>
      <c r="AQ762" s="60" t="s">
        <v>1466</v>
      </c>
      <c r="AR762" s="60"/>
      <c r="AS762" s="60"/>
      <c r="AT762" s="60" t="str">
        <f>IF(SpaceTypesTable[[#This Row],[Service Water Heating Peak Flow Rate (gal/h)]]=0,"",SpaceTypesTable[[#This Row],[Service Water Heating Peak Flow Rate (gal/h)]]/SpaceTypesTable[[#This Row],[Service Water Heating Area (ft^2)]])</f>
        <v/>
      </c>
      <c r="AU762" s="60"/>
      <c r="AV762" s="60"/>
      <c r="AW762" s="60"/>
      <c r="AX762" s="60"/>
      <c r="AY762" s="60">
        <v>1.1395661442066429</v>
      </c>
      <c r="AZ762" s="60">
        <v>400</v>
      </c>
      <c r="BA762" s="60">
        <v>0.33800000000000002</v>
      </c>
      <c r="BB762" s="60">
        <v>0.5</v>
      </c>
      <c r="BC762" s="60">
        <v>69.450231963774755</v>
      </c>
      <c r="BD762" s="60">
        <f t="shared" si="85"/>
        <v>0.19785783263303935</v>
      </c>
      <c r="BE762" s="60"/>
    </row>
    <row r="763" spans="1:57">
      <c r="A763" s="60" t="s">
        <v>1556</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E763" s="60" t="s">
        <v>1427</v>
      </c>
      <c r="AF763" s="60"/>
      <c r="AG763" s="60" t="s">
        <v>440</v>
      </c>
      <c r="AH763" s="60" t="s">
        <v>440</v>
      </c>
      <c r="AI763" s="60" t="s">
        <v>440</v>
      </c>
      <c r="AJ763" s="60"/>
      <c r="AK763" s="60">
        <v>0.51</v>
      </c>
      <c r="AL763" s="60">
        <v>0</v>
      </c>
      <c r="AM763" s="60">
        <v>0.5</v>
      </c>
      <c r="AN763" s="60">
        <v>0</v>
      </c>
      <c r="AO763" s="60" t="s">
        <v>1484</v>
      </c>
      <c r="AP763" s="60" t="s">
        <v>1452</v>
      </c>
      <c r="AQ763" s="60" t="s">
        <v>1466</v>
      </c>
      <c r="AR763" s="60"/>
      <c r="AS763" s="60"/>
      <c r="AT763" s="60" t="str">
        <f>IF(SpaceTypesTable[[#This Row],[Service Water Heating Peak Flow Rate (gal/h)]]=0,"",SpaceTypesTable[[#This Row],[Service Water Heating Peak Flow Rate (gal/h)]]/SpaceTypesTable[[#This Row],[Service Water Heating Area (ft^2)]])</f>
        <v/>
      </c>
      <c r="AU763" s="60"/>
      <c r="AV763" s="60"/>
      <c r="AW763" s="60"/>
      <c r="AX763" s="60"/>
      <c r="AY763" s="60">
        <v>1.1395661442066429</v>
      </c>
      <c r="AZ763" s="60">
        <v>400</v>
      </c>
      <c r="BA763" s="60">
        <v>0.33800000000000002</v>
      </c>
      <c r="BB763" s="60">
        <v>0.5</v>
      </c>
      <c r="BC763" s="60">
        <v>69.450231963774755</v>
      </c>
      <c r="BD763" s="60">
        <f t="shared" si="85"/>
        <v>0.19785783263303935</v>
      </c>
      <c r="BE763" s="60"/>
    </row>
    <row r="764" spans="1:57">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c r="AD764" s="60">
        <v>0.22320000000000001</v>
      </c>
      <c r="AE764" s="60" t="s">
        <v>1427</v>
      </c>
      <c r="AF764" s="60"/>
      <c r="AG764" s="60" t="s">
        <v>440</v>
      </c>
      <c r="AH764" s="60" t="s">
        <v>440</v>
      </c>
      <c r="AI764" s="60" t="s">
        <v>440</v>
      </c>
      <c r="AJ764" s="60"/>
      <c r="AK764" s="60">
        <v>1</v>
      </c>
      <c r="AL764" s="60">
        <v>0</v>
      </c>
      <c r="AM764" s="60">
        <v>0.5</v>
      </c>
      <c r="AN764" s="60">
        <v>0</v>
      </c>
      <c r="AO764" s="60" t="s">
        <v>1484</v>
      </c>
      <c r="AP764" s="60" t="s">
        <v>1452</v>
      </c>
      <c r="AQ764" s="60" t="s">
        <v>1466</v>
      </c>
      <c r="AR764" s="60"/>
      <c r="AS764" s="60"/>
      <c r="AT764" s="60" t="str">
        <f>IF(SpaceTypesTable[[#This Row],[Service Water Heating Peak Flow Rate (gal/h)]]=0,"",SpaceTypesTable[[#This Row],[Service Water Heating Peak Flow Rate (gal/h)]]/SpaceTypesTable[[#This Row],[Service Water Heating Area (ft^2)]])</f>
        <v/>
      </c>
      <c r="AU764" s="60"/>
      <c r="AV764" s="60"/>
      <c r="AW764" s="60"/>
      <c r="AX764" s="60"/>
      <c r="AY764" s="60">
        <v>1.1395661442066429</v>
      </c>
      <c r="AZ764" s="60">
        <v>400</v>
      </c>
      <c r="BA764" s="60">
        <v>0.33800000000000002</v>
      </c>
      <c r="BB764" s="60">
        <v>0.5</v>
      </c>
      <c r="BC764" s="60">
        <v>69.450231963774755</v>
      </c>
      <c r="BD764" s="60">
        <f t="shared" si="85"/>
        <v>0.19785783263303935</v>
      </c>
      <c r="BE764" s="60"/>
    </row>
    <row r="765" spans="1:57">
      <c r="A765" t="s">
        <v>1557</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3296</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3280</v>
      </c>
      <c r="AB765" s="60" t="s">
        <v>3269</v>
      </c>
      <c r="AC765" s="60">
        <v>4.4600000000000001E-2</v>
      </c>
      <c r="AE765" s="60" t="s">
        <v>3301</v>
      </c>
      <c r="AF765" s="60"/>
      <c r="AG765" s="60" t="s">
        <v>440</v>
      </c>
      <c r="AH765" s="60" t="s">
        <v>440</v>
      </c>
      <c r="AI765" s="60" t="s">
        <v>440</v>
      </c>
      <c r="AJ765" s="60"/>
      <c r="AK765" s="60">
        <v>0.51</v>
      </c>
      <c r="AL765" s="60">
        <v>0</v>
      </c>
      <c r="AM765" s="60">
        <v>0.5</v>
      </c>
      <c r="AN765" s="60">
        <v>0</v>
      </c>
      <c r="AO765" s="60" t="s">
        <v>3324</v>
      </c>
      <c r="AP765" s="60" t="s">
        <v>3300</v>
      </c>
      <c r="AQ765" s="60" t="s">
        <v>3299</v>
      </c>
      <c r="AR765" s="60"/>
      <c r="AS765" s="60"/>
      <c r="AT765" s="60" t="str">
        <f>IF(SpaceTypesTable[[#This Row],[Service Water Heating Peak Flow Rate (gal/h)]]=0,"",SpaceTypesTable[[#This Row],[Service Water Heating Peak Flow Rate (gal/h)]]/SpaceTypesTable[[#This Row],[Service Water Heating Area (ft^2)]])</f>
        <v/>
      </c>
      <c r="AU765" s="60"/>
      <c r="AV765" s="60"/>
      <c r="AW765" s="60"/>
      <c r="AX765" s="60"/>
      <c r="AY765" s="60">
        <v>1.1395661442066429</v>
      </c>
      <c r="AZ765" s="60">
        <v>400</v>
      </c>
      <c r="BA765" s="60">
        <v>0.33800000000000002</v>
      </c>
      <c r="BB765" s="60">
        <v>0.5</v>
      </c>
      <c r="BC765" s="60">
        <v>69.450231963774755</v>
      </c>
      <c r="BD765" s="60">
        <f t="shared" si="85"/>
        <v>0.19785783263303935</v>
      </c>
      <c r="BE765" s="60"/>
    </row>
    <row r="766" spans="1:57">
      <c r="A766" t="s">
        <v>5213</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3296</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3280</v>
      </c>
      <c r="AB766" s="60" t="s">
        <v>3269</v>
      </c>
      <c r="AC766" s="60">
        <v>5.9499999999999997E-2</v>
      </c>
      <c r="AE766" s="60" t="s">
        <v>3301</v>
      </c>
      <c r="AF766" s="60"/>
      <c r="AG766" s="60" t="s">
        <v>440</v>
      </c>
      <c r="AH766" s="60" t="s">
        <v>440</v>
      </c>
      <c r="AI766" s="60" t="s">
        <v>440</v>
      </c>
      <c r="AJ766" s="60"/>
      <c r="AK766" s="60">
        <v>1</v>
      </c>
      <c r="AL766" s="60">
        <v>0</v>
      </c>
      <c r="AM766" s="60">
        <v>0.5</v>
      </c>
      <c r="AN766" s="60">
        <v>0</v>
      </c>
      <c r="AO766" s="60" t="s">
        <v>3324</v>
      </c>
      <c r="AP766" s="60" t="s">
        <v>3300</v>
      </c>
      <c r="AQ766" s="60" t="s">
        <v>3299</v>
      </c>
      <c r="AR766" s="60"/>
      <c r="AS766" s="60"/>
      <c r="AT766" s="60" t="str">
        <f>IF(SpaceTypesTable[[#This Row],[Service Water Heating Peak Flow Rate (gal/h)]]=0,"",SpaceTypesTable[[#This Row],[Service Water Heating Peak Flow Rate (gal/h)]]/SpaceTypesTable[[#This Row],[Service Water Heating Area (ft^2)]])</f>
        <v/>
      </c>
      <c r="AU766" s="60"/>
      <c r="AV766" s="60"/>
      <c r="AW766" s="60"/>
      <c r="AX766" s="60"/>
      <c r="AY766" s="60">
        <v>1.1395661442066429</v>
      </c>
      <c r="AZ766" s="60">
        <v>400</v>
      </c>
      <c r="BA766" s="60">
        <v>0.33800000000000002</v>
      </c>
      <c r="BB766" s="60">
        <v>0.5</v>
      </c>
      <c r="BC766" s="60">
        <v>69.450231963774755</v>
      </c>
      <c r="BD766" s="60">
        <f t="shared" si="85"/>
        <v>0.19785783263303935</v>
      </c>
      <c r="BE766" s="60"/>
    </row>
    <row r="767" spans="1:57">
      <c r="A767" t="s">
        <v>1618</v>
      </c>
      <c r="B767" s="60" t="s">
        <v>259</v>
      </c>
      <c r="C767" s="60" t="s">
        <v>263</v>
      </c>
      <c r="D767" s="60" t="s">
        <v>272</v>
      </c>
      <c r="E767" s="60" t="s">
        <v>470</v>
      </c>
      <c r="F767" s="60" t="s">
        <v>1600</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3296</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3280</v>
      </c>
      <c r="AB767" s="60" t="s">
        <v>3269</v>
      </c>
      <c r="AC767" s="60">
        <v>4.4600000000000001E-2</v>
      </c>
      <c r="AE767" s="60" t="s">
        <v>3301</v>
      </c>
      <c r="AF767" s="60"/>
      <c r="AG767" s="60" t="s">
        <v>440</v>
      </c>
      <c r="AH767" s="60" t="s">
        <v>440</v>
      </c>
      <c r="AI767" s="60" t="s">
        <v>440</v>
      </c>
      <c r="AJ767" s="60"/>
      <c r="AK767" s="60">
        <v>0.51</v>
      </c>
      <c r="AL767" s="60">
        <v>0</v>
      </c>
      <c r="AM767" s="60">
        <v>0.5</v>
      </c>
      <c r="AN767" s="60">
        <v>0</v>
      </c>
      <c r="AO767" s="60" t="s">
        <v>3324</v>
      </c>
      <c r="AP767" s="60" t="s">
        <v>3300</v>
      </c>
      <c r="AQ767" s="60" t="s">
        <v>3299</v>
      </c>
      <c r="AR767" s="60"/>
      <c r="AS767" s="60"/>
      <c r="AT767" s="60" t="s">
        <v>440</v>
      </c>
      <c r="AU767" s="60"/>
      <c r="AV767" s="60"/>
      <c r="AW767" s="60"/>
      <c r="AX767" s="60"/>
      <c r="AY767" s="60">
        <v>1.1395661442066429</v>
      </c>
      <c r="AZ767" s="60">
        <v>400</v>
      </c>
      <c r="BA767" s="60">
        <v>0.33800000000000002</v>
      </c>
      <c r="BB767" s="60">
        <v>0.5</v>
      </c>
      <c r="BC767" s="60">
        <v>69.450231963774755</v>
      </c>
      <c r="BD767" s="60">
        <v>0.19785783263303935</v>
      </c>
      <c r="BE767" s="60"/>
    </row>
    <row r="768" spans="1:57">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21.2</v>
      </c>
      <c r="Y768" s="60">
        <f>VLOOKUP(SpaceTypesTable[[#This Row],[Lookup]],VentilationStandardsTable[],7,FALSE)</f>
        <v>0</v>
      </c>
      <c r="Z768" s="60">
        <v>7.14</v>
      </c>
      <c r="AA768" s="60" t="s">
        <v>1383</v>
      </c>
      <c r="AB768" s="60" t="s">
        <v>1518</v>
      </c>
      <c r="AC768" s="60"/>
      <c r="AD768" s="60">
        <v>0.22320000000000001</v>
      </c>
      <c r="AE768" s="60" t="s">
        <v>1427</v>
      </c>
      <c r="AF768" s="60"/>
      <c r="AG768" s="60" t="s">
        <v>440</v>
      </c>
      <c r="AH768" s="60" t="s">
        <v>440</v>
      </c>
      <c r="AI768" s="60" t="s">
        <v>440</v>
      </c>
      <c r="AJ768" s="60"/>
      <c r="AK768" s="60">
        <v>1.2</v>
      </c>
      <c r="AL768" s="60">
        <v>0</v>
      </c>
      <c r="AM768" s="60">
        <v>0.5</v>
      </c>
      <c r="AN768" s="60">
        <v>0</v>
      </c>
      <c r="AO768" s="60" t="s">
        <v>1498</v>
      </c>
      <c r="AP768" s="60" t="s">
        <v>1452</v>
      </c>
      <c r="AQ768" s="60" t="s">
        <v>1466</v>
      </c>
      <c r="AR768" s="60"/>
      <c r="AS768" s="60"/>
      <c r="AT768" s="60" t="str">
        <f>IF(SpaceTypesTable[[#This Row],[Service Water Heating Peak Flow Rate (gal/h)]]=0,"",SpaceTypesTable[[#This Row],[Service Water Heating Peak Flow Rate (gal/h)]]/SpaceTypesTable[[#This Row],[Service Water Heating Area (ft^2)]])</f>
        <v/>
      </c>
      <c r="AU768" s="60"/>
      <c r="AV768" s="60"/>
      <c r="AW768" s="60"/>
      <c r="AX768" s="60"/>
      <c r="AY768" s="60"/>
      <c r="AZ768" s="60"/>
      <c r="BA768" s="60"/>
      <c r="BB768" s="60"/>
      <c r="BC768" s="60"/>
      <c r="BD768" s="60" t="str">
        <f t="shared" ref="BD768:BD773" si="86">IF(ISBLANK(BC768),"",BC768/(AZ768/AY768))</f>
        <v/>
      </c>
      <c r="BE768" s="60"/>
    </row>
    <row r="769" spans="1:57">
      <c r="A769" t="s">
        <v>1556</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21.2</v>
      </c>
      <c r="Y769" s="60">
        <f>VLOOKUP(SpaceTypesTable[[#This Row],[Lookup]],VentilationStandardsTable[],7,FALSE)</f>
        <v>0</v>
      </c>
      <c r="Z769" s="60">
        <v>7.14</v>
      </c>
      <c r="AA769" s="60" t="s">
        <v>1383</v>
      </c>
      <c r="AB769" s="60" t="s">
        <v>1518</v>
      </c>
      <c r="AC769" s="60">
        <v>5.9499999999999997E-2</v>
      </c>
      <c r="AE769" s="60" t="s">
        <v>1427</v>
      </c>
      <c r="AF769" s="60"/>
      <c r="AG769" s="60" t="s">
        <v>440</v>
      </c>
      <c r="AH769" s="60" t="s">
        <v>440</v>
      </c>
      <c r="AI769" s="60" t="s">
        <v>440</v>
      </c>
      <c r="AJ769" s="60"/>
      <c r="AK769" s="60">
        <v>0.61</v>
      </c>
      <c r="AL769" s="60">
        <v>0</v>
      </c>
      <c r="AM769" s="60">
        <v>0.5</v>
      </c>
      <c r="AN769" s="60">
        <v>0</v>
      </c>
      <c r="AO769" s="60" t="s">
        <v>1498</v>
      </c>
      <c r="AP769" s="60" t="s">
        <v>1452</v>
      </c>
      <c r="AQ769" s="60" t="s">
        <v>1466</v>
      </c>
      <c r="AR769" s="60"/>
      <c r="AS769" s="60"/>
      <c r="AT769" s="60" t="str">
        <f>IF(SpaceTypesTable[[#This Row],[Service Water Heating Peak Flow Rate (gal/h)]]=0,"",SpaceTypesTable[[#This Row],[Service Water Heating Peak Flow Rate (gal/h)]]/SpaceTypesTable[[#This Row],[Service Water Heating Area (ft^2)]])</f>
        <v/>
      </c>
      <c r="AU769" s="60"/>
      <c r="AV769" s="60"/>
      <c r="AW769" s="60"/>
      <c r="AX769" s="60"/>
      <c r="AY769" s="60"/>
      <c r="AZ769" s="60"/>
      <c r="BA769" s="60"/>
      <c r="BB769" s="60"/>
      <c r="BC769" s="60"/>
      <c r="BD769" s="60" t="str">
        <f t="shared" si="86"/>
        <v/>
      </c>
      <c r="BE769" s="60"/>
    </row>
    <row r="770" spans="1:57">
      <c r="A770" t="s">
        <v>1556</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21.2</v>
      </c>
      <c r="Y770" s="60">
        <f>VLOOKUP(SpaceTypesTable[[#This Row],[Lookup]],VentilationStandardsTable[],7,FALSE)</f>
        <v>0</v>
      </c>
      <c r="Z770" s="60">
        <v>7.14</v>
      </c>
      <c r="AA770" s="60" t="s">
        <v>1383</v>
      </c>
      <c r="AB770" s="60" t="s">
        <v>1518</v>
      </c>
      <c r="AC770" s="60">
        <v>4.4600000000000001E-2</v>
      </c>
      <c r="AE770" s="60" t="s">
        <v>1427</v>
      </c>
      <c r="AF770" s="60"/>
      <c r="AG770" s="60" t="s">
        <v>440</v>
      </c>
      <c r="AH770" s="60" t="s">
        <v>440</v>
      </c>
      <c r="AI770" s="60" t="s">
        <v>440</v>
      </c>
      <c r="AJ770" s="60"/>
      <c r="AK770" s="60">
        <v>0.61</v>
      </c>
      <c r="AL770" s="60">
        <v>0</v>
      </c>
      <c r="AM770" s="60">
        <v>0.5</v>
      </c>
      <c r="AN770" s="60">
        <v>0</v>
      </c>
      <c r="AO770" s="60" t="s">
        <v>1498</v>
      </c>
      <c r="AP770" s="60" t="s">
        <v>1452</v>
      </c>
      <c r="AQ770" s="60" t="s">
        <v>1466</v>
      </c>
      <c r="AR770" s="60"/>
      <c r="AS770" s="60"/>
      <c r="AT770" s="60" t="str">
        <f>IF(SpaceTypesTable[[#This Row],[Service Water Heating Peak Flow Rate (gal/h)]]=0,"",SpaceTypesTable[[#This Row],[Service Water Heating Peak Flow Rate (gal/h)]]/SpaceTypesTable[[#This Row],[Service Water Heating Area (ft^2)]])</f>
        <v/>
      </c>
      <c r="AU770" s="60"/>
      <c r="AV770" s="60"/>
      <c r="AW770" s="60"/>
      <c r="AX770" s="60"/>
      <c r="AY770" s="60"/>
      <c r="AZ770" s="60"/>
      <c r="BA770" s="60"/>
      <c r="BB770" s="60"/>
      <c r="BC770" s="60"/>
      <c r="BD770" s="60" t="str">
        <f t="shared" si="86"/>
        <v/>
      </c>
      <c r="BE770" s="60"/>
    </row>
    <row r="771" spans="1:57">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21.2</v>
      </c>
      <c r="Y771" s="60">
        <f>VLOOKUP(SpaceTypesTable[[#This Row],[Lookup]],VentilationStandardsTable[],7,FALSE)</f>
        <v>0</v>
      </c>
      <c r="Z771" s="60">
        <v>7.14</v>
      </c>
      <c r="AA771" s="60" t="s">
        <v>1383</v>
      </c>
      <c r="AB771" s="60" t="s">
        <v>1518</v>
      </c>
      <c r="AC771" s="60"/>
      <c r="AD771" s="60">
        <v>0.22320000000000001</v>
      </c>
      <c r="AE771" s="60" t="s">
        <v>1427</v>
      </c>
      <c r="AF771" s="60"/>
      <c r="AG771" s="60" t="s">
        <v>440</v>
      </c>
      <c r="AH771" s="60" t="s">
        <v>440</v>
      </c>
      <c r="AI771" s="60" t="s">
        <v>440</v>
      </c>
      <c r="AJ771" s="60"/>
      <c r="AK771" s="60">
        <v>1.2</v>
      </c>
      <c r="AL771" s="60">
        <v>0</v>
      </c>
      <c r="AM771" s="60">
        <v>0.5</v>
      </c>
      <c r="AN771" s="60">
        <v>0</v>
      </c>
      <c r="AO771" s="60" t="s">
        <v>1498</v>
      </c>
      <c r="AP771" s="60" t="s">
        <v>1452</v>
      </c>
      <c r="AQ771" s="60" t="s">
        <v>1466</v>
      </c>
      <c r="AR771" s="60"/>
      <c r="AS771" s="60"/>
      <c r="AT771" s="60" t="str">
        <f>IF(SpaceTypesTable[[#This Row],[Service Water Heating Peak Flow Rate (gal/h)]]=0,"",SpaceTypesTable[[#This Row],[Service Water Heating Peak Flow Rate (gal/h)]]/SpaceTypesTable[[#This Row],[Service Water Heating Area (ft^2)]])</f>
        <v/>
      </c>
      <c r="AU771" s="60"/>
      <c r="AV771" s="60"/>
      <c r="AW771" s="60"/>
      <c r="AX771" s="60"/>
      <c r="AY771" s="60"/>
      <c r="AZ771" s="60"/>
      <c r="BA771" s="60"/>
      <c r="BB771" s="60"/>
      <c r="BC771" s="60"/>
      <c r="BD771" s="60" t="str">
        <f t="shared" si="86"/>
        <v/>
      </c>
      <c r="BE771" s="60"/>
    </row>
    <row r="772" spans="1:57">
      <c r="A772" t="s">
        <v>1557</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3295</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3332</v>
      </c>
      <c r="AB772" s="60" t="s">
        <v>3269</v>
      </c>
      <c r="AC772" s="60">
        <v>4.4600000000000001E-2</v>
      </c>
      <c r="AE772" s="60" t="s">
        <v>3301</v>
      </c>
      <c r="AF772" s="60"/>
      <c r="AG772" s="60" t="s">
        <v>440</v>
      </c>
      <c r="AH772" s="60" t="s">
        <v>440</v>
      </c>
      <c r="AI772" s="60" t="s">
        <v>440</v>
      </c>
      <c r="AJ772" s="60"/>
      <c r="AK772" s="60">
        <v>0.61</v>
      </c>
      <c r="AL772" s="60">
        <v>0</v>
      </c>
      <c r="AM772" s="60">
        <v>0.5</v>
      </c>
      <c r="AN772" s="60">
        <v>0</v>
      </c>
      <c r="AO772" s="60" t="s">
        <v>3333</v>
      </c>
      <c r="AP772" s="60" t="s">
        <v>3300</v>
      </c>
      <c r="AQ772" s="60" t="s">
        <v>3299</v>
      </c>
      <c r="AR772" s="60"/>
      <c r="AS772" s="60"/>
      <c r="AT772" s="60" t="str">
        <f>IF(SpaceTypesTable[[#This Row],[Service Water Heating Peak Flow Rate (gal/h)]]=0,"",SpaceTypesTable[[#This Row],[Service Water Heating Peak Flow Rate (gal/h)]]/SpaceTypesTable[[#This Row],[Service Water Heating Area (ft^2)]])</f>
        <v/>
      </c>
      <c r="AU772" s="60"/>
      <c r="AV772" s="60"/>
      <c r="AW772" s="60"/>
      <c r="AX772" s="60"/>
      <c r="AY772" s="60"/>
      <c r="AZ772" s="60"/>
      <c r="BA772" s="60"/>
      <c r="BB772" s="60"/>
      <c r="BC772" s="60"/>
      <c r="BD772" s="60" t="str">
        <f t="shared" si="86"/>
        <v/>
      </c>
      <c r="BE772" s="60"/>
    </row>
    <row r="773" spans="1:57">
      <c r="A773" t="s">
        <v>5213</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3295</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21.2</v>
      </c>
      <c r="Y773" s="60">
        <f>VLOOKUP(SpaceTypesTable[[#This Row],[Lookup]],VentilationStandardsTable[],7,FALSE)</f>
        <v>0</v>
      </c>
      <c r="Z773" s="60">
        <v>7.14</v>
      </c>
      <c r="AA773" s="60" t="s">
        <v>3332</v>
      </c>
      <c r="AB773" s="60" t="s">
        <v>3269</v>
      </c>
      <c r="AC773" s="60">
        <v>5.9499999999999997E-2</v>
      </c>
      <c r="AE773" s="60" t="s">
        <v>3301</v>
      </c>
      <c r="AF773" s="60"/>
      <c r="AG773" s="60" t="s">
        <v>440</v>
      </c>
      <c r="AH773" s="60" t="s">
        <v>440</v>
      </c>
      <c r="AI773" s="60" t="s">
        <v>440</v>
      </c>
      <c r="AJ773" s="60"/>
      <c r="AK773" s="60">
        <v>1.2</v>
      </c>
      <c r="AL773" s="60">
        <v>0</v>
      </c>
      <c r="AM773" s="60">
        <v>0.5</v>
      </c>
      <c r="AN773" s="60">
        <v>0</v>
      </c>
      <c r="AO773" s="60" t="s">
        <v>3333</v>
      </c>
      <c r="AP773" s="60" t="s">
        <v>3300</v>
      </c>
      <c r="AQ773" s="60" t="s">
        <v>3299</v>
      </c>
      <c r="AR773" s="60"/>
      <c r="AS773" s="60"/>
      <c r="AT773" s="60" t="str">
        <f>IF(SpaceTypesTable[[#This Row],[Service Water Heating Peak Flow Rate (gal/h)]]=0,"",SpaceTypesTable[[#This Row],[Service Water Heating Peak Flow Rate (gal/h)]]/SpaceTypesTable[[#This Row],[Service Water Heating Area (ft^2)]])</f>
        <v/>
      </c>
      <c r="AU773" s="60"/>
      <c r="AV773" s="60"/>
      <c r="AW773" s="60"/>
      <c r="AX773" s="60"/>
      <c r="AY773" s="60"/>
      <c r="AZ773" s="60"/>
      <c r="BA773" s="60"/>
      <c r="BB773" s="60"/>
      <c r="BC773" s="60"/>
      <c r="BD773" s="60" t="str">
        <f t="shared" si="86"/>
        <v/>
      </c>
      <c r="BE773" s="60"/>
    </row>
    <row r="774" spans="1:57">
      <c r="A774" t="s">
        <v>1618</v>
      </c>
      <c r="B774" s="60" t="s">
        <v>259</v>
      </c>
      <c r="C774" s="60" t="s">
        <v>263</v>
      </c>
      <c r="D774" s="60" t="s">
        <v>222</v>
      </c>
      <c r="E774" s="60" t="s">
        <v>462</v>
      </c>
      <c r="F774" s="60" t="s">
        <v>1600</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3295</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3332</v>
      </c>
      <c r="AB774" s="60" t="s">
        <v>3269</v>
      </c>
      <c r="AC774" s="60">
        <v>4.4600000000000001E-2</v>
      </c>
      <c r="AE774" s="60" t="s">
        <v>3301</v>
      </c>
      <c r="AF774" s="60"/>
      <c r="AG774" s="60" t="s">
        <v>440</v>
      </c>
      <c r="AH774" s="60" t="s">
        <v>440</v>
      </c>
      <c r="AI774" s="60" t="s">
        <v>440</v>
      </c>
      <c r="AJ774" s="60"/>
      <c r="AK774" s="60">
        <v>0.61</v>
      </c>
      <c r="AL774" s="60">
        <v>0</v>
      </c>
      <c r="AM774" s="60">
        <v>0.5</v>
      </c>
      <c r="AN774" s="60">
        <v>0</v>
      </c>
      <c r="AO774" s="60" t="s">
        <v>3333</v>
      </c>
      <c r="AP774" s="60" t="s">
        <v>3300</v>
      </c>
      <c r="AQ774" s="60" t="s">
        <v>3299</v>
      </c>
      <c r="AR774" s="60"/>
      <c r="AS774" s="60"/>
      <c r="AT774" s="60" t="s">
        <v>440</v>
      </c>
      <c r="AU774" s="60"/>
      <c r="AV774" s="60"/>
      <c r="AW774" s="60"/>
      <c r="AX774" s="60"/>
      <c r="AY774" s="60"/>
      <c r="AZ774" s="60"/>
      <c r="BA774" s="60"/>
      <c r="BB774" s="60"/>
      <c r="BC774" s="60"/>
      <c r="BD774" s="60" t="s">
        <v>440</v>
      </c>
      <c r="BE774" s="60"/>
    </row>
    <row r="775" spans="1:57">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c r="AD775" s="60">
        <v>0.22320000000000001</v>
      </c>
      <c r="AE775" s="60" t="s">
        <v>1427</v>
      </c>
      <c r="AF775" s="60"/>
      <c r="AG775" s="60" t="s">
        <v>440</v>
      </c>
      <c r="AH775" s="60" t="s">
        <v>440</v>
      </c>
      <c r="AI775" s="60" t="s">
        <v>440</v>
      </c>
      <c r="AJ775" s="60"/>
      <c r="AK775" s="60">
        <v>1.2</v>
      </c>
      <c r="AL775" s="60">
        <v>0</v>
      </c>
      <c r="AM775" s="60">
        <v>0.5</v>
      </c>
      <c r="AN775" s="60">
        <v>0</v>
      </c>
      <c r="AO775" s="60" t="s">
        <v>1523</v>
      </c>
      <c r="AP775" s="60" t="s">
        <v>1452</v>
      </c>
      <c r="AQ775" s="60" t="s">
        <v>1466</v>
      </c>
      <c r="AR775" s="60"/>
      <c r="AS775" s="60"/>
      <c r="AT775" s="60" t="str">
        <f>IF(SpaceTypesTable[[#This Row],[Service Water Heating Peak Flow Rate (gal/h)]]=0,"",SpaceTypesTable[[#This Row],[Service Water Heating Peak Flow Rate (gal/h)]]/SpaceTypesTable[[#This Row],[Service Water Heating Area (ft^2)]])</f>
        <v/>
      </c>
      <c r="AU775" s="60"/>
      <c r="AV775" s="60"/>
      <c r="AW775" s="60"/>
      <c r="AX775" s="60"/>
      <c r="AY775" s="60"/>
      <c r="AZ775" s="60"/>
      <c r="BA775" s="60"/>
      <c r="BB775" s="60"/>
      <c r="BC775" s="60"/>
      <c r="BD775" s="60" t="str">
        <f t="shared" ref="BD775:BD780" si="87">IF(ISBLANK(BC775),"",BC775/(AZ775/AY775))</f>
        <v/>
      </c>
      <c r="BE775" s="60"/>
    </row>
    <row r="776" spans="1:57">
      <c r="A776" t="s">
        <v>1556</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E776" s="60" t="s">
        <v>1427</v>
      </c>
      <c r="AF776" s="60"/>
      <c r="AG776" s="60" t="s">
        <v>440</v>
      </c>
      <c r="AH776" s="60" t="s">
        <v>440</v>
      </c>
      <c r="AI776" s="60" t="s">
        <v>440</v>
      </c>
      <c r="AJ776" s="60"/>
      <c r="AK776" s="60">
        <v>0.61</v>
      </c>
      <c r="AL776" s="60">
        <v>0</v>
      </c>
      <c r="AM776" s="60">
        <v>0.5</v>
      </c>
      <c r="AN776" s="60">
        <v>0</v>
      </c>
      <c r="AO776" s="60" t="s">
        <v>1523</v>
      </c>
      <c r="AP776" s="60" t="s">
        <v>1452</v>
      </c>
      <c r="AQ776" s="60" t="s">
        <v>1466</v>
      </c>
      <c r="AR776" s="60"/>
      <c r="AS776" s="60"/>
      <c r="AT776" s="60" t="str">
        <f>IF(SpaceTypesTable[[#This Row],[Service Water Heating Peak Flow Rate (gal/h)]]=0,"",SpaceTypesTable[[#This Row],[Service Water Heating Peak Flow Rate (gal/h)]]/SpaceTypesTable[[#This Row],[Service Water Heating Area (ft^2)]])</f>
        <v/>
      </c>
      <c r="AU776" s="60"/>
      <c r="AV776" s="60"/>
      <c r="AW776" s="60"/>
      <c r="AX776" s="60"/>
      <c r="AY776" s="60"/>
      <c r="AZ776" s="60"/>
      <c r="BA776" s="60"/>
      <c r="BB776" s="60"/>
      <c r="BC776" s="60"/>
      <c r="BD776" s="60" t="str">
        <f t="shared" si="87"/>
        <v/>
      </c>
      <c r="BE776" s="60"/>
    </row>
    <row r="777" spans="1:57">
      <c r="A777" t="s">
        <v>1556</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E777" s="60" t="s">
        <v>1427</v>
      </c>
      <c r="AF777" s="60"/>
      <c r="AG777" s="60" t="s">
        <v>440</v>
      </c>
      <c r="AH777" s="60" t="s">
        <v>440</v>
      </c>
      <c r="AI777" s="60" t="s">
        <v>440</v>
      </c>
      <c r="AJ777" s="60"/>
      <c r="AK777" s="60">
        <v>0.61</v>
      </c>
      <c r="AL777" s="60">
        <v>0</v>
      </c>
      <c r="AM777" s="60">
        <v>0.5</v>
      </c>
      <c r="AN777" s="60">
        <v>0</v>
      </c>
      <c r="AO777" s="60" t="s">
        <v>1523</v>
      </c>
      <c r="AP777" s="60" t="s">
        <v>1452</v>
      </c>
      <c r="AQ777" s="60" t="s">
        <v>1466</v>
      </c>
      <c r="AR777" s="60"/>
      <c r="AS777" s="60"/>
      <c r="AT777" s="60" t="str">
        <f>IF(SpaceTypesTable[[#This Row],[Service Water Heating Peak Flow Rate (gal/h)]]=0,"",SpaceTypesTable[[#This Row],[Service Water Heating Peak Flow Rate (gal/h)]]/SpaceTypesTable[[#This Row],[Service Water Heating Area (ft^2)]])</f>
        <v/>
      </c>
      <c r="AU777" s="60"/>
      <c r="AV777" s="60"/>
      <c r="AW777" s="60"/>
      <c r="AX777" s="60"/>
      <c r="AY777" s="60"/>
      <c r="AZ777" s="60"/>
      <c r="BA777" s="60"/>
      <c r="BB777" s="60"/>
      <c r="BC777" s="60"/>
      <c r="BD777" s="60" t="str">
        <f t="shared" si="87"/>
        <v/>
      </c>
      <c r="BE777" s="60"/>
    </row>
    <row r="778" spans="1:57">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c r="AD778" s="60">
        <v>0.22320000000000001</v>
      </c>
      <c r="AE778" s="60" t="s">
        <v>1427</v>
      </c>
      <c r="AF778" s="60"/>
      <c r="AG778" s="60" t="s">
        <v>440</v>
      </c>
      <c r="AH778" s="60" t="s">
        <v>440</v>
      </c>
      <c r="AI778" s="60" t="s">
        <v>440</v>
      </c>
      <c r="AJ778" s="60"/>
      <c r="AK778" s="60">
        <v>1.2</v>
      </c>
      <c r="AL778" s="60">
        <v>0</v>
      </c>
      <c r="AM778" s="60">
        <v>0.5</v>
      </c>
      <c r="AN778" s="60">
        <v>0</v>
      </c>
      <c r="AO778" s="60" t="s">
        <v>1523</v>
      </c>
      <c r="AP778" s="60" t="s">
        <v>1452</v>
      </c>
      <c r="AQ778" s="60" t="s">
        <v>1466</v>
      </c>
      <c r="AR778" s="60"/>
      <c r="AS778" s="60"/>
      <c r="AT778" s="60" t="str">
        <f>IF(SpaceTypesTable[[#This Row],[Service Water Heating Peak Flow Rate (gal/h)]]=0,"",SpaceTypesTable[[#This Row],[Service Water Heating Peak Flow Rate (gal/h)]]/SpaceTypesTable[[#This Row],[Service Water Heating Area (ft^2)]])</f>
        <v/>
      </c>
      <c r="AU778" s="60"/>
      <c r="AV778" s="60"/>
      <c r="AW778" s="60"/>
      <c r="AX778" s="60"/>
      <c r="AY778" s="60"/>
      <c r="AZ778" s="60"/>
      <c r="BA778" s="60"/>
      <c r="BB778" s="60"/>
      <c r="BC778" s="60"/>
      <c r="BD778" s="60" t="str">
        <f t="shared" si="87"/>
        <v/>
      </c>
      <c r="BE778" s="60"/>
    </row>
    <row r="779" spans="1:57">
      <c r="A779" t="s">
        <v>1557</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3294</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3327</v>
      </c>
      <c r="AB779" s="60" t="s">
        <v>3269</v>
      </c>
      <c r="AC779" s="60">
        <v>4.4600000000000001E-2</v>
      </c>
      <c r="AE779" s="60" t="s">
        <v>3301</v>
      </c>
      <c r="AF779" s="60"/>
      <c r="AG779" s="60" t="s">
        <v>440</v>
      </c>
      <c r="AH779" s="60" t="s">
        <v>440</v>
      </c>
      <c r="AI779" s="60" t="s">
        <v>440</v>
      </c>
      <c r="AJ779" s="60"/>
      <c r="AK779" s="60">
        <v>0.61</v>
      </c>
      <c r="AL779" s="60">
        <v>0</v>
      </c>
      <c r="AM779" s="60">
        <v>0.5</v>
      </c>
      <c r="AN779" s="60">
        <v>0</v>
      </c>
      <c r="AO779" s="60" t="s">
        <v>3326</v>
      </c>
      <c r="AP779" s="60" t="s">
        <v>3300</v>
      </c>
      <c r="AQ779" s="60" t="s">
        <v>3299</v>
      </c>
      <c r="AR779" s="60"/>
      <c r="AS779" s="60"/>
      <c r="AT779" s="60" t="str">
        <f>IF(SpaceTypesTable[[#This Row],[Service Water Heating Peak Flow Rate (gal/h)]]=0,"",SpaceTypesTable[[#This Row],[Service Water Heating Peak Flow Rate (gal/h)]]/SpaceTypesTable[[#This Row],[Service Water Heating Area (ft^2)]])</f>
        <v/>
      </c>
      <c r="AU779" s="60"/>
      <c r="AV779" s="60"/>
      <c r="AW779" s="60"/>
      <c r="AX779" s="60"/>
      <c r="AY779" s="60"/>
      <c r="AZ779" s="60"/>
      <c r="BA779" s="60"/>
      <c r="BB779" s="60"/>
      <c r="BC779" s="60"/>
      <c r="BD779" s="60" t="str">
        <f t="shared" si="87"/>
        <v/>
      </c>
      <c r="BE779" s="60"/>
    </row>
    <row r="780" spans="1:57">
      <c r="A780" t="s">
        <v>5213</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3294</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3327</v>
      </c>
      <c r="AB780" s="60" t="s">
        <v>3269</v>
      </c>
      <c r="AC780" s="60">
        <v>5.9499999999999997E-2</v>
      </c>
      <c r="AE780" s="60" t="s">
        <v>3301</v>
      </c>
      <c r="AF780" s="60"/>
      <c r="AG780" s="60" t="s">
        <v>440</v>
      </c>
      <c r="AH780" s="60" t="s">
        <v>440</v>
      </c>
      <c r="AI780" s="60" t="s">
        <v>440</v>
      </c>
      <c r="AJ780" s="60"/>
      <c r="AK780" s="60">
        <v>1.2</v>
      </c>
      <c r="AL780" s="60">
        <v>0</v>
      </c>
      <c r="AM780" s="60">
        <v>0.5</v>
      </c>
      <c r="AN780" s="60">
        <v>0</v>
      </c>
      <c r="AO780" s="60" t="s">
        <v>3326</v>
      </c>
      <c r="AP780" s="60" t="s">
        <v>3300</v>
      </c>
      <c r="AQ780" s="60" t="s">
        <v>3299</v>
      </c>
      <c r="AR780" s="60"/>
      <c r="AS780" s="60"/>
      <c r="AT780" s="60" t="str">
        <f>IF(SpaceTypesTable[[#This Row],[Service Water Heating Peak Flow Rate (gal/h)]]=0,"",SpaceTypesTable[[#This Row],[Service Water Heating Peak Flow Rate (gal/h)]]/SpaceTypesTable[[#This Row],[Service Water Heating Area (ft^2)]])</f>
        <v/>
      </c>
      <c r="AU780" s="60"/>
      <c r="AV780" s="60"/>
      <c r="AW780" s="60"/>
      <c r="AX780" s="60"/>
      <c r="AY780" s="60"/>
      <c r="AZ780" s="60"/>
      <c r="BA780" s="60"/>
      <c r="BB780" s="60"/>
      <c r="BC780" s="60"/>
      <c r="BD780" s="60" t="str">
        <f t="shared" si="87"/>
        <v/>
      </c>
      <c r="BE780" s="60"/>
    </row>
    <row r="781" spans="1:57">
      <c r="A781" t="s">
        <v>1618</v>
      </c>
      <c r="B781" s="60" t="s">
        <v>259</v>
      </c>
      <c r="C781" s="60" t="s">
        <v>263</v>
      </c>
      <c r="D781" s="60" t="s">
        <v>294</v>
      </c>
      <c r="E781" s="60" t="s">
        <v>465</v>
      </c>
      <c r="F781" s="60" t="s">
        <v>1600</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3294</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3327</v>
      </c>
      <c r="AB781" s="60" t="s">
        <v>3269</v>
      </c>
      <c r="AC781" s="60">
        <v>4.4600000000000001E-2</v>
      </c>
      <c r="AE781" s="60" t="s">
        <v>3301</v>
      </c>
      <c r="AF781" s="60"/>
      <c r="AG781" s="60" t="s">
        <v>440</v>
      </c>
      <c r="AH781" s="60" t="s">
        <v>440</v>
      </c>
      <c r="AI781" s="60" t="s">
        <v>440</v>
      </c>
      <c r="AJ781" s="60"/>
      <c r="AK781" s="60">
        <v>0.61</v>
      </c>
      <c r="AL781" s="60">
        <v>0</v>
      </c>
      <c r="AM781" s="60">
        <v>0.5</v>
      </c>
      <c r="AN781" s="60">
        <v>0</v>
      </c>
      <c r="AO781" s="60" t="s">
        <v>3326</v>
      </c>
      <c r="AP781" s="60" t="s">
        <v>3300</v>
      </c>
      <c r="AQ781" s="60" t="s">
        <v>3299</v>
      </c>
      <c r="AR781" s="60"/>
      <c r="AS781" s="60"/>
      <c r="AT781" s="60" t="s">
        <v>440</v>
      </c>
      <c r="AU781" s="60"/>
      <c r="AV781" s="60"/>
      <c r="AW781" s="60"/>
      <c r="AX781" s="60"/>
      <c r="AY781" s="60"/>
      <c r="AZ781" s="60"/>
      <c r="BA781" s="60"/>
      <c r="BB781" s="60"/>
      <c r="BC781" s="60"/>
      <c r="BD781" s="60" t="s">
        <v>440</v>
      </c>
      <c r="BE781" s="60"/>
    </row>
    <row r="782" spans="1:57">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c r="AD782" s="60">
        <v>0.22320000000000001</v>
      </c>
      <c r="AE782" s="60" t="s">
        <v>1427</v>
      </c>
      <c r="AF782" s="60"/>
      <c r="AG782" s="60">
        <v>0</v>
      </c>
      <c r="AH782" s="60">
        <v>0.2</v>
      </c>
      <c r="AI782" s="60">
        <v>0.5</v>
      </c>
      <c r="AJ782" s="60"/>
      <c r="AK782" s="60">
        <v>0</v>
      </c>
      <c r="AL782" s="60">
        <v>0</v>
      </c>
      <c r="AM782" s="60">
        <v>0.2</v>
      </c>
      <c r="AN782" s="60">
        <v>0</v>
      </c>
      <c r="AO782" s="60" t="s">
        <v>1484</v>
      </c>
      <c r="AP782" s="60" t="s">
        <v>1452</v>
      </c>
      <c r="AQ782" s="60" t="s">
        <v>1466</v>
      </c>
      <c r="AR782" s="60"/>
      <c r="AS782" s="60"/>
      <c r="AT782" s="60" t="str">
        <f>IF(SpaceTypesTable[[#This Row],[Service Water Heating Peak Flow Rate (gal/h)]]=0,"",SpaceTypesTable[[#This Row],[Service Water Heating Peak Flow Rate (gal/h)]]/SpaceTypesTable[[#This Row],[Service Water Heating Area (ft^2)]])</f>
        <v/>
      </c>
      <c r="AU782" s="60"/>
      <c r="AV782" s="60"/>
      <c r="AW782" s="60"/>
      <c r="AX782" s="60"/>
      <c r="AY782" s="60"/>
      <c r="AZ782" s="60"/>
      <c r="BA782" s="60"/>
      <c r="BB782" s="60"/>
      <c r="BC782" s="60"/>
      <c r="BD782" s="60" t="str">
        <f t="shared" ref="BD782:BD787" si="88">IF(ISBLANK(BC782),"",BC782/(AZ782/AY782))</f>
        <v/>
      </c>
      <c r="BE782" s="60"/>
    </row>
    <row r="783" spans="1:57">
      <c r="A783" t="s">
        <v>1556</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E783" s="60" t="s">
        <v>1427</v>
      </c>
      <c r="AF783" s="60"/>
      <c r="AG783" s="60">
        <v>0</v>
      </c>
      <c r="AH783" s="60">
        <v>0.2</v>
      </c>
      <c r="AI783" s="60">
        <v>0.5</v>
      </c>
      <c r="AJ783" s="60"/>
      <c r="AK783" s="60">
        <v>0</v>
      </c>
      <c r="AL783" s="60">
        <v>0</v>
      </c>
      <c r="AM783" s="60">
        <v>0.2</v>
      </c>
      <c r="AN783" s="60">
        <v>0</v>
      </c>
      <c r="AO783" s="60" t="s">
        <v>1484</v>
      </c>
      <c r="AP783" s="60" t="s">
        <v>1452</v>
      </c>
      <c r="AQ783" s="60" t="s">
        <v>1466</v>
      </c>
      <c r="AR783" s="60"/>
      <c r="AS783" s="60"/>
      <c r="AT783" s="60" t="str">
        <f>IF(SpaceTypesTable[[#This Row],[Service Water Heating Peak Flow Rate (gal/h)]]=0,"",SpaceTypesTable[[#This Row],[Service Water Heating Peak Flow Rate (gal/h)]]/SpaceTypesTable[[#This Row],[Service Water Heating Area (ft^2)]])</f>
        <v/>
      </c>
      <c r="AU783" s="60"/>
      <c r="AV783" s="60"/>
      <c r="AW783" s="60"/>
      <c r="AX783" s="60"/>
      <c r="AY783" s="60"/>
      <c r="AZ783" s="60"/>
      <c r="BA783" s="60"/>
      <c r="BB783" s="60"/>
      <c r="BC783" s="60"/>
      <c r="BD783" s="60" t="str">
        <f t="shared" si="88"/>
        <v/>
      </c>
      <c r="BE783" s="60"/>
    </row>
    <row r="784" spans="1:57">
      <c r="A784" t="s">
        <v>1556</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E784" s="60" t="s">
        <v>1427</v>
      </c>
      <c r="AF784" s="60"/>
      <c r="AG784" s="60">
        <v>0</v>
      </c>
      <c r="AH784" s="60">
        <v>0.2</v>
      </c>
      <c r="AI784" s="60">
        <v>0.5</v>
      </c>
      <c r="AJ784" s="60"/>
      <c r="AK784" s="60">
        <v>0</v>
      </c>
      <c r="AL784" s="60">
        <v>0</v>
      </c>
      <c r="AM784" s="60">
        <v>0.2</v>
      </c>
      <c r="AN784" s="60">
        <v>0</v>
      </c>
      <c r="AO784" s="60" t="s">
        <v>1484</v>
      </c>
      <c r="AP784" s="60" t="s">
        <v>1452</v>
      </c>
      <c r="AQ784" s="60" t="s">
        <v>1466</v>
      </c>
      <c r="AR784" s="60"/>
      <c r="AS784" s="60"/>
      <c r="AT784" s="60" t="str">
        <f>IF(SpaceTypesTable[[#This Row],[Service Water Heating Peak Flow Rate (gal/h)]]=0,"",SpaceTypesTable[[#This Row],[Service Water Heating Peak Flow Rate (gal/h)]]/SpaceTypesTable[[#This Row],[Service Water Heating Area (ft^2)]])</f>
        <v/>
      </c>
      <c r="AU784" s="60"/>
      <c r="AV784" s="60"/>
      <c r="AW784" s="60"/>
      <c r="AX784" s="60"/>
      <c r="AY784" s="60"/>
      <c r="AZ784" s="60"/>
      <c r="BA784" s="60"/>
      <c r="BB784" s="60"/>
      <c r="BC784" s="60"/>
      <c r="BD784" s="60" t="str">
        <f t="shared" si="88"/>
        <v/>
      </c>
      <c r="BE784" s="60"/>
    </row>
    <row r="785" spans="1:57">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c r="AD785" s="60">
        <v>0.22320000000000001</v>
      </c>
      <c r="AE785" s="60" t="s">
        <v>1427</v>
      </c>
      <c r="AF785" s="60"/>
      <c r="AG785" s="60">
        <v>0</v>
      </c>
      <c r="AH785" s="60">
        <v>0.2</v>
      </c>
      <c r="AI785" s="60">
        <v>0.5</v>
      </c>
      <c r="AJ785" s="60"/>
      <c r="AK785" s="60">
        <v>0</v>
      </c>
      <c r="AL785" s="60">
        <v>0</v>
      </c>
      <c r="AM785" s="60">
        <v>0.2</v>
      </c>
      <c r="AN785" s="60">
        <v>0</v>
      </c>
      <c r="AO785" s="60" t="s">
        <v>1484</v>
      </c>
      <c r="AP785" s="60" t="s">
        <v>1452</v>
      </c>
      <c r="AQ785" s="60" t="s">
        <v>1466</v>
      </c>
      <c r="AR785" s="60"/>
      <c r="AS785" s="60"/>
      <c r="AT785" s="60" t="str">
        <f>IF(SpaceTypesTable[[#This Row],[Service Water Heating Peak Flow Rate (gal/h)]]=0,"",SpaceTypesTable[[#This Row],[Service Water Heating Peak Flow Rate (gal/h)]]/SpaceTypesTable[[#This Row],[Service Water Heating Area (ft^2)]])</f>
        <v/>
      </c>
      <c r="AU785" s="60"/>
      <c r="AV785" s="60"/>
      <c r="AW785" s="60"/>
      <c r="AX785" s="60"/>
      <c r="AY785" s="60"/>
      <c r="AZ785" s="60"/>
      <c r="BA785" s="60"/>
      <c r="BB785" s="60"/>
      <c r="BC785" s="60"/>
      <c r="BD785" s="60" t="str">
        <f t="shared" si="88"/>
        <v/>
      </c>
      <c r="BE785" s="60"/>
    </row>
    <row r="786" spans="1:57">
      <c r="A786" t="s">
        <v>1557</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3293</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3280</v>
      </c>
      <c r="AB786" s="60" t="s">
        <v>3269</v>
      </c>
      <c r="AC786" s="60">
        <v>4.4600000000000001E-2</v>
      </c>
      <c r="AE786" s="60" t="s">
        <v>3301</v>
      </c>
      <c r="AF786" s="60"/>
      <c r="AG786" s="60">
        <v>0</v>
      </c>
      <c r="AH786" s="60">
        <v>0.2</v>
      </c>
      <c r="AI786" s="60">
        <v>0.5</v>
      </c>
      <c r="AJ786" s="60"/>
      <c r="AK786" s="60">
        <v>0</v>
      </c>
      <c r="AL786" s="60">
        <v>0</v>
      </c>
      <c r="AM786" s="60">
        <v>0.2</v>
      </c>
      <c r="AN786" s="60">
        <v>0</v>
      </c>
      <c r="AO786" s="60" t="s">
        <v>3333</v>
      </c>
      <c r="AP786" s="60" t="s">
        <v>3300</v>
      </c>
      <c r="AQ786" s="60" t="s">
        <v>3299</v>
      </c>
      <c r="AR786" s="60"/>
      <c r="AS786" s="60"/>
      <c r="AT786" s="60" t="str">
        <f>IF(SpaceTypesTable[[#This Row],[Service Water Heating Peak Flow Rate (gal/h)]]=0,"",SpaceTypesTable[[#This Row],[Service Water Heating Peak Flow Rate (gal/h)]]/SpaceTypesTable[[#This Row],[Service Water Heating Area (ft^2)]])</f>
        <v/>
      </c>
      <c r="AU786" s="60"/>
      <c r="AV786" s="60"/>
      <c r="AW786" s="60"/>
      <c r="AX786" s="60"/>
      <c r="AY786" s="60"/>
      <c r="AZ786" s="60"/>
      <c r="BA786" s="60"/>
      <c r="BB786" s="60"/>
      <c r="BC786" s="60"/>
      <c r="BD786" s="60" t="str">
        <f t="shared" si="88"/>
        <v/>
      </c>
      <c r="BE786" s="60"/>
    </row>
    <row r="787" spans="1:57">
      <c r="A787" t="s">
        <v>5213</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3293</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3280</v>
      </c>
      <c r="AB787" s="60" t="s">
        <v>3269</v>
      </c>
      <c r="AC787" s="60">
        <v>5.9499999999999997E-2</v>
      </c>
      <c r="AE787" s="60" t="s">
        <v>3301</v>
      </c>
      <c r="AF787" s="60"/>
      <c r="AG787" s="60">
        <v>0</v>
      </c>
      <c r="AH787" s="60">
        <v>0.2</v>
      </c>
      <c r="AI787" s="60">
        <v>0.5</v>
      </c>
      <c r="AJ787" s="60"/>
      <c r="AK787" s="60">
        <v>0</v>
      </c>
      <c r="AL787" s="60">
        <v>0</v>
      </c>
      <c r="AM787" s="60">
        <v>0.2</v>
      </c>
      <c r="AN787" s="60">
        <v>0</v>
      </c>
      <c r="AO787" s="60" t="s">
        <v>3324</v>
      </c>
      <c r="AP787" s="60" t="s">
        <v>3300</v>
      </c>
      <c r="AQ787" s="60" t="s">
        <v>3299</v>
      </c>
      <c r="AR787" s="60"/>
      <c r="AS787" s="60"/>
      <c r="AT787" s="60" t="str">
        <f>IF(SpaceTypesTable[[#This Row],[Service Water Heating Peak Flow Rate (gal/h)]]=0,"",SpaceTypesTable[[#This Row],[Service Water Heating Peak Flow Rate (gal/h)]]/SpaceTypesTable[[#This Row],[Service Water Heating Area (ft^2)]])</f>
        <v/>
      </c>
      <c r="AU787" s="60"/>
      <c r="AV787" s="60"/>
      <c r="AW787" s="60"/>
      <c r="AX787" s="60"/>
      <c r="AY787" s="60"/>
      <c r="AZ787" s="60"/>
      <c r="BA787" s="60"/>
      <c r="BB787" s="60"/>
      <c r="BC787" s="60"/>
      <c r="BD787" s="60" t="str">
        <f t="shared" si="88"/>
        <v/>
      </c>
      <c r="BE787" s="60"/>
    </row>
    <row r="788" spans="1:57">
      <c r="A788" s="60" t="s">
        <v>1618</v>
      </c>
      <c r="B788" s="60" t="s">
        <v>259</v>
      </c>
      <c r="C788" s="60" t="s">
        <v>263</v>
      </c>
      <c r="D788" s="60" t="s">
        <v>278</v>
      </c>
      <c r="E788" s="60" t="s">
        <v>468</v>
      </c>
      <c r="F788" s="60" t="s">
        <v>1600</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3293</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3280</v>
      </c>
      <c r="AB788" s="60" t="s">
        <v>3269</v>
      </c>
      <c r="AC788" s="60">
        <v>4.4600000000000001E-2</v>
      </c>
      <c r="AE788" s="60" t="s">
        <v>3301</v>
      </c>
      <c r="AF788" s="60"/>
      <c r="AG788" s="60">
        <v>0</v>
      </c>
      <c r="AH788" s="60">
        <v>0.2</v>
      </c>
      <c r="AI788" s="60">
        <v>0.5</v>
      </c>
      <c r="AJ788" s="60"/>
      <c r="AK788" s="60">
        <v>0</v>
      </c>
      <c r="AL788" s="60">
        <v>0</v>
      </c>
      <c r="AM788" s="60">
        <v>0.2</v>
      </c>
      <c r="AN788" s="60">
        <v>0</v>
      </c>
      <c r="AO788" s="60" t="s">
        <v>3324</v>
      </c>
      <c r="AP788" s="60" t="s">
        <v>3300</v>
      </c>
      <c r="AQ788" s="60" t="s">
        <v>3299</v>
      </c>
      <c r="AR788" s="60"/>
      <c r="AS788" s="60"/>
      <c r="AT788" s="60" t="s">
        <v>440</v>
      </c>
      <c r="AU788" s="60"/>
      <c r="AV788" s="60"/>
      <c r="AW788" s="60"/>
      <c r="AX788" s="60"/>
      <c r="AY788" s="60"/>
      <c r="AZ788" s="60"/>
      <c r="BA788" s="60"/>
      <c r="BB788" s="60"/>
      <c r="BC788" s="60"/>
      <c r="BD788" s="60" t="s">
        <v>440</v>
      </c>
      <c r="BE788" s="60"/>
    </row>
    <row r="789" spans="1:57">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c r="AD789" s="60">
        <v>0.22320000000000001</v>
      </c>
      <c r="AE789" s="60" t="s">
        <v>1427</v>
      </c>
      <c r="AF789" s="60">
        <v>58.4</v>
      </c>
      <c r="AG789" s="60" t="s">
        <v>440</v>
      </c>
      <c r="AH789" s="60" t="s">
        <v>440</v>
      </c>
      <c r="AI789" s="60" t="s">
        <v>440</v>
      </c>
      <c r="AJ789" s="60" t="s">
        <v>1432</v>
      </c>
      <c r="AK789" s="60">
        <v>2.0299999999999998</v>
      </c>
      <c r="AL789" s="60">
        <v>0</v>
      </c>
      <c r="AM789" s="60">
        <v>0.5</v>
      </c>
      <c r="AN789" s="60">
        <v>0</v>
      </c>
      <c r="AO789" s="60" t="s">
        <v>1526</v>
      </c>
      <c r="AP789" s="60" t="s">
        <v>1452</v>
      </c>
      <c r="AQ789" s="60" t="s">
        <v>1466</v>
      </c>
      <c r="AR789" s="60">
        <v>67.5</v>
      </c>
      <c r="AS789" s="60">
        <v>1053</v>
      </c>
      <c r="AT789" s="60">
        <f>IF(SpaceTypesTable[[#This Row],[Service Water Heating Peak Flow Rate (gal/h)]]=0,"",SpaceTypesTable[[#This Row],[Service Water Heating Peak Flow Rate (gal/h)]]/SpaceTypesTable[[#This Row],[Service Water Heating Area (ft^2)]])</f>
        <v>6.4102564102564097E-2</v>
      </c>
      <c r="AU789" s="60">
        <v>60</v>
      </c>
      <c r="AV789" s="60">
        <v>0.2</v>
      </c>
      <c r="AW789" s="60">
        <v>0.05</v>
      </c>
      <c r="AX789" s="60" t="s">
        <v>1542</v>
      </c>
      <c r="AY789" s="60"/>
      <c r="AZ789" s="60"/>
      <c r="BA789" s="60"/>
      <c r="BB789" s="60"/>
      <c r="BC789" s="60"/>
      <c r="BD789" s="60" t="str">
        <f t="shared" ref="BD789:BD794" si="89">IF(ISBLANK(BC789),"",BC789/(AZ789/AY789))</f>
        <v/>
      </c>
      <c r="BE789" s="60"/>
    </row>
    <row r="790" spans="1:57">
      <c r="A790" s="60" t="s">
        <v>1556</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E790" s="60" t="s">
        <v>1427</v>
      </c>
      <c r="AF790" s="60">
        <v>42.6</v>
      </c>
      <c r="AG790" s="60" t="s">
        <v>440</v>
      </c>
      <c r="AH790" s="60" t="s">
        <v>440</v>
      </c>
      <c r="AI790" s="60" t="s">
        <v>440</v>
      </c>
      <c r="AJ790" s="60" t="s">
        <v>1432</v>
      </c>
      <c r="AK790" s="60">
        <v>1.0400004477788662</v>
      </c>
      <c r="AL790" s="60">
        <v>0</v>
      </c>
      <c r="AM790" s="60">
        <v>0.5</v>
      </c>
      <c r="AN790" s="60">
        <v>0</v>
      </c>
      <c r="AO790" s="60" t="s">
        <v>1526</v>
      </c>
      <c r="AP790" s="60" t="s">
        <v>1452</v>
      </c>
      <c r="AQ790" s="60" t="s">
        <v>1466</v>
      </c>
      <c r="AR790" s="60">
        <v>67.5</v>
      </c>
      <c r="AS790" s="60">
        <v>1053</v>
      </c>
      <c r="AT790" s="60">
        <f>IF(SpaceTypesTable[[#This Row],[Service Water Heating Peak Flow Rate (gal/h)]]=0,"",SpaceTypesTable[[#This Row],[Service Water Heating Peak Flow Rate (gal/h)]]/SpaceTypesTable[[#This Row],[Service Water Heating Area (ft^2)]])</f>
        <v>6.4102564102564097E-2</v>
      </c>
      <c r="AU790" s="60">
        <v>60</v>
      </c>
      <c r="AV790" s="60">
        <v>0.2</v>
      </c>
      <c r="AW790" s="60">
        <v>0.05</v>
      </c>
      <c r="AX790" s="60" t="s">
        <v>1542</v>
      </c>
      <c r="AY790" s="60"/>
      <c r="AZ790" s="60"/>
      <c r="BA790" s="60"/>
      <c r="BB790" s="60"/>
      <c r="BC790" s="60"/>
      <c r="BD790" s="60" t="str">
        <f t="shared" si="89"/>
        <v/>
      </c>
      <c r="BE790" s="60"/>
    </row>
    <row r="791" spans="1:57">
      <c r="A791" s="60" t="s">
        <v>1556</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E791" s="60" t="s">
        <v>1427</v>
      </c>
      <c r="AF791" s="60">
        <v>42.6</v>
      </c>
      <c r="AG791" s="60" t="s">
        <v>440</v>
      </c>
      <c r="AH791" s="60" t="s">
        <v>440</v>
      </c>
      <c r="AI791" s="60" t="s">
        <v>440</v>
      </c>
      <c r="AJ791" s="60" t="s">
        <v>1432</v>
      </c>
      <c r="AK791" s="60">
        <v>1.0400004477788662</v>
      </c>
      <c r="AL791" s="60">
        <v>0</v>
      </c>
      <c r="AM791" s="60">
        <v>0.5</v>
      </c>
      <c r="AN791" s="60">
        <v>0</v>
      </c>
      <c r="AO791" s="60" t="s">
        <v>1526</v>
      </c>
      <c r="AP791" s="60" t="s">
        <v>1452</v>
      </c>
      <c r="AQ791" s="60" t="s">
        <v>1466</v>
      </c>
      <c r="AR791" s="60">
        <v>67.5</v>
      </c>
      <c r="AS791" s="60">
        <v>1053</v>
      </c>
      <c r="AT791" s="60">
        <f>IF(SpaceTypesTable[[#This Row],[Service Water Heating Peak Flow Rate (gal/h)]]=0,"",SpaceTypesTable[[#This Row],[Service Water Heating Peak Flow Rate (gal/h)]]/SpaceTypesTable[[#This Row],[Service Water Heating Area (ft^2)]])</f>
        <v>6.4102564102564097E-2</v>
      </c>
      <c r="AU791" s="60">
        <v>60</v>
      </c>
      <c r="AV791" s="60">
        <v>0.2</v>
      </c>
      <c r="AW791" s="60">
        <v>0.05</v>
      </c>
      <c r="AX791" s="60" t="s">
        <v>1542</v>
      </c>
      <c r="AY791" s="60"/>
      <c r="AZ791" s="60"/>
      <c r="BA791" s="60"/>
      <c r="BB791" s="60"/>
      <c r="BC791" s="60"/>
      <c r="BD791" s="60" t="str">
        <f t="shared" si="89"/>
        <v/>
      </c>
      <c r="BE791" s="60"/>
    </row>
    <row r="792" spans="1:57">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c r="AD792" s="60">
        <v>0.22320000000000001</v>
      </c>
      <c r="AE792" s="60" t="s">
        <v>1427</v>
      </c>
      <c r="AF792" s="60">
        <v>58.4</v>
      </c>
      <c r="AG792" s="60" t="s">
        <v>440</v>
      </c>
      <c r="AH792" s="60" t="s">
        <v>440</v>
      </c>
      <c r="AI792" s="60" t="s">
        <v>440</v>
      </c>
      <c r="AJ792" s="60" t="s">
        <v>1432</v>
      </c>
      <c r="AK792" s="60">
        <v>2.0299999999999998</v>
      </c>
      <c r="AL792" s="60">
        <v>0</v>
      </c>
      <c r="AM792" s="60">
        <v>0.5</v>
      </c>
      <c r="AN792" s="60">
        <v>0</v>
      </c>
      <c r="AO792" s="60" t="s">
        <v>1526</v>
      </c>
      <c r="AP792" s="60" t="s">
        <v>1452</v>
      </c>
      <c r="AQ792" s="60" t="s">
        <v>1466</v>
      </c>
      <c r="AR792" s="60">
        <v>67.5</v>
      </c>
      <c r="AS792" s="60">
        <v>1053</v>
      </c>
      <c r="AT792" s="60">
        <f>IF(SpaceTypesTable[[#This Row],[Service Water Heating Peak Flow Rate (gal/h)]]=0,"",SpaceTypesTable[[#This Row],[Service Water Heating Peak Flow Rate (gal/h)]]/SpaceTypesTable[[#This Row],[Service Water Heating Area (ft^2)]])</f>
        <v>6.4102564102564097E-2</v>
      </c>
      <c r="AU792" s="60">
        <v>60</v>
      </c>
      <c r="AV792" s="60">
        <v>0.2</v>
      </c>
      <c r="AW792" s="60">
        <v>0.05</v>
      </c>
      <c r="AX792" s="60" t="s">
        <v>1542</v>
      </c>
      <c r="AY792" s="60"/>
      <c r="AZ792" s="60"/>
      <c r="BA792" s="60"/>
      <c r="BB792" s="60"/>
      <c r="BC792" s="60"/>
      <c r="BD792" s="60" t="str">
        <f t="shared" si="89"/>
        <v/>
      </c>
      <c r="BE792" s="60"/>
    </row>
    <row r="793" spans="1:57">
      <c r="A793" t="s">
        <v>1557</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3292</v>
      </c>
      <c r="S793" t="s">
        <v>109</v>
      </c>
      <c r="T793" s="60" t="s">
        <v>238</v>
      </c>
      <c r="U793" s="60" t="s">
        <v>1589</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3322</v>
      </c>
      <c r="AB793" s="60" t="s">
        <v>3269</v>
      </c>
      <c r="AC793" s="60">
        <v>4.4600000000000001E-2</v>
      </c>
      <c r="AE793" s="60" t="s">
        <v>3301</v>
      </c>
      <c r="AF793" s="60">
        <v>42.6</v>
      </c>
      <c r="AG793" s="60" t="s">
        <v>440</v>
      </c>
      <c r="AH793" s="60" t="s">
        <v>440</v>
      </c>
      <c r="AI793" s="60" t="s">
        <v>440</v>
      </c>
      <c r="AJ793" s="60" t="s">
        <v>3321</v>
      </c>
      <c r="AK793" s="60">
        <v>1.0400004477788662</v>
      </c>
      <c r="AL793" s="60">
        <v>0</v>
      </c>
      <c r="AM793" s="60">
        <v>0.5</v>
      </c>
      <c r="AN793" s="60">
        <v>0</v>
      </c>
      <c r="AO793" s="60" t="s">
        <v>3320</v>
      </c>
      <c r="AP793" s="60" t="s">
        <v>3300</v>
      </c>
      <c r="AQ793" s="60" t="s">
        <v>3299</v>
      </c>
      <c r="AR793" s="60">
        <v>67.5</v>
      </c>
      <c r="AS793" s="60">
        <v>1053</v>
      </c>
      <c r="AT793" s="60">
        <f>IF(SpaceTypesTable[[#This Row],[Service Water Heating Peak Flow Rate (gal/h)]]=0,"",SpaceTypesTable[[#This Row],[Service Water Heating Peak Flow Rate (gal/h)]]/SpaceTypesTable[[#This Row],[Service Water Heating Area (ft^2)]])</f>
        <v>6.4102564102564097E-2</v>
      </c>
      <c r="AU793" s="60">
        <v>60</v>
      </c>
      <c r="AV793" s="60">
        <v>0.2</v>
      </c>
      <c r="AW793" s="60">
        <v>0.05</v>
      </c>
      <c r="AX793" s="60" t="s">
        <v>3323</v>
      </c>
      <c r="AY793" s="60"/>
      <c r="AZ793" s="60"/>
      <c r="BA793" s="60"/>
      <c r="BB793" s="60"/>
      <c r="BC793" s="60"/>
      <c r="BD793" s="60" t="str">
        <f t="shared" si="89"/>
        <v/>
      </c>
      <c r="BE793" s="60"/>
    </row>
    <row r="794" spans="1:57">
      <c r="A794" t="s">
        <v>5213</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3292</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3322</v>
      </c>
      <c r="AB794" s="60" t="s">
        <v>3269</v>
      </c>
      <c r="AC794" s="60">
        <v>5.9499999999999997E-2</v>
      </c>
      <c r="AE794" s="60" t="s">
        <v>3301</v>
      </c>
      <c r="AF794" s="60">
        <v>58.4</v>
      </c>
      <c r="AG794" s="60" t="s">
        <v>440</v>
      </c>
      <c r="AH794" s="60" t="s">
        <v>440</v>
      </c>
      <c r="AI794" s="60" t="s">
        <v>440</v>
      </c>
      <c r="AJ794" s="60" t="s">
        <v>3321</v>
      </c>
      <c r="AK794" s="60">
        <v>2.0299999999999998</v>
      </c>
      <c r="AL794" s="60">
        <v>0</v>
      </c>
      <c r="AM794" s="60">
        <v>0.5</v>
      </c>
      <c r="AN794" s="60">
        <v>0</v>
      </c>
      <c r="AO794" s="60" t="s">
        <v>3320</v>
      </c>
      <c r="AP794" s="60" t="s">
        <v>3300</v>
      </c>
      <c r="AQ794" s="60" t="s">
        <v>3299</v>
      </c>
      <c r="AR794" s="60">
        <v>67.5</v>
      </c>
      <c r="AS794" s="60">
        <v>1053</v>
      </c>
      <c r="AT794" s="60">
        <f>IF(SpaceTypesTable[[#This Row],[Service Water Heating Peak Flow Rate (gal/h)]]=0,"",SpaceTypesTable[[#This Row],[Service Water Heating Peak Flow Rate (gal/h)]]/SpaceTypesTable[[#This Row],[Service Water Heating Area (ft^2)]])</f>
        <v>6.4102564102564097E-2</v>
      </c>
      <c r="AU794" s="60">
        <v>60</v>
      </c>
      <c r="AV794" s="60">
        <v>0.2</v>
      </c>
      <c r="AW794" s="60">
        <v>0.05</v>
      </c>
      <c r="AX794" s="60" t="s">
        <v>3323</v>
      </c>
      <c r="AY794" s="60"/>
      <c r="AZ794" s="60"/>
      <c r="BA794" s="60"/>
      <c r="BB794" s="60"/>
      <c r="BC794" s="60"/>
      <c r="BD794" s="60" t="str">
        <f t="shared" si="89"/>
        <v/>
      </c>
      <c r="BE794" s="60"/>
    </row>
    <row r="795" spans="1:57">
      <c r="A795" t="s">
        <v>1618</v>
      </c>
      <c r="B795" s="60" t="s">
        <v>259</v>
      </c>
      <c r="C795" s="60" t="s">
        <v>263</v>
      </c>
      <c r="D795" s="60" t="s">
        <v>303</v>
      </c>
      <c r="E795" s="60" t="s">
        <v>466</v>
      </c>
      <c r="F795" s="60" t="s">
        <v>1600</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3292</v>
      </c>
      <c r="S795" t="s">
        <v>110</v>
      </c>
      <c r="T795" s="60" t="s">
        <v>238</v>
      </c>
      <c r="U795" s="60" t="s">
        <v>1589</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3322</v>
      </c>
      <c r="AB795" s="60" t="s">
        <v>3269</v>
      </c>
      <c r="AC795" s="60">
        <v>4.4600000000000001E-2</v>
      </c>
      <c r="AE795" s="60" t="s">
        <v>3301</v>
      </c>
      <c r="AF795" s="60">
        <v>42.6</v>
      </c>
      <c r="AG795" s="60" t="s">
        <v>440</v>
      </c>
      <c r="AH795" s="60" t="s">
        <v>440</v>
      </c>
      <c r="AI795" s="60" t="s">
        <v>440</v>
      </c>
      <c r="AJ795" s="60" t="s">
        <v>3321</v>
      </c>
      <c r="AK795" s="60">
        <v>1.0400004477788662</v>
      </c>
      <c r="AL795" s="60">
        <v>0</v>
      </c>
      <c r="AM795" s="60">
        <v>0.5</v>
      </c>
      <c r="AN795" s="60">
        <v>0</v>
      </c>
      <c r="AO795" s="60" t="s">
        <v>3320</v>
      </c>
      <c r="AP795" s="60" t="s">
        <v>3300</v>
      </c>
      <c r="AQ795" s="60" t="s">
        <v>3299</v>
      </c>
      <c r="AR795" s="60">
        <v>67.5</v>
      </c>
      <c r="AS795" s="60">
        <v>1053</v>
      </c>
      <c r="AT795" s="60">
        <v>6.4102564102564097E-2</v>
      </c>
      <c r="AU795" s="60">
        <v>60</v>
      </c>
      <c r="AV795" s="60">
        <v>0.2</v>
      </c>
      <c r="AW795" s="60">
        <v>0.05</v>
      </c>
      <c r="AX795" s="60" t="s">
        <v>3323</v>
      </c>
      <c r="AY795" s="60"/>
      <c r="AZ795" s="60"/>
      <c r="BA795" s="60"/>
      <c r="BB795" s="60"/>
      <c r="BC795" s="60"/>
      <c r="BD795" s="60" t="s">
        <v>440</v>
      </c>
      <c r="BE795" s="60"/>
    </row>
    <row r="796" spans="1:57">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c r="AD796" s="60">
        <v>0.22320000000000001</v>
      </c>
      <c r="AE796" s="60" t="s">
        <v>1427</v>
      </c>
      <c r="AF796" s="60"/>
      <c r="AG796" s="60" t="s">
        <v>440</v>
      </c>
      <c r="AH796" s="60" t="s">
        <v>440</v>
      </c>
      <c r="AI796" s="60" t="s">
        <v>440</v>
      </c>
      <c r="AJ796" s="60"/>
      <c r="AK796" s="60">
        <v>1.33</v>
      </c>
      <c r="AL796" s="60">
        <v>0</v>
      </c>
      <c r="AM796" s="60">
        <v>0.5</v>
      </c>
      <c r="AN796" s="60">
        <v>0</v>
      </c>
      <c r="AO796" s="60" t="s">
        <v>1493</v>
      </c>
      <c r="AP796" s="60" t="s">
        <v>1452</v>
      </c>
      <c r="AQ796" s="60" t="s">
        <v>1466</v>
      </c>
      <c r="AR796" s="60">
        <v>1.75</v>
      </c>
      <c r="AS796" s="60">
        <v>351</v>
      </c>
      <c r="AT796" s="60">
        <f>IF(SpaceTypesTable[[#This Row],[Service Water Heating Peak Flow Rate (gal/h)]]=0,"",SpaceTypesTable[[#This Row],[Service Water Heating Peak Flow Rate (gal/h)]]/SpaceTypesTable[[#This Row],[Service Water Heating Area (ft^2)]])</f>
        <v>4.9857549857549857E-3</v>
      </c>
      <c r="AU796" s="60">
        <v>43.3</v>
      </c>
      <c r="AV796" s="60">
        <v>0.2</v>
      </c>
      <c r="AW796" s="60">
        <v>0.05</v>
      </c>
      <c r="AX796" s="60" t="s">
        <v>1541</v>
      </c>
      <c r="AY796" s="60"/>
      <c r="AZ796" s="60"/>
      <c r="BA796" s="60"/>
      <c r="BB796" s="60"/>
      <c r="BC796" s="60"/>
      <c r="BD796" s="60" t="str">
        <f t="shared" ref="BD796:BD801" si="90">IF(ISBLANK(BC796),"",BC796/(AZ796/AY796))</f>
        <v/>
      </c>
      <c r="BE796" s="60"/>
    </row>
    <row r="797" spans="1:57">
      <c r="A797" t="s">
        <v>1556</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E797" s="60" t="s">
        <v>1427</v>
      </c>
      <c r="AF797" s="60"/>
      <c r="AG797" s="60" t="s">
        <v>440</v>
      </c>
      <c r="AH797" s="60" t="s">
        <v>440</v>
      </c>
      <c r="AI797" s="60" t="s">
        <v>440</v>
      </c>
      <c r="AJ797" s="60"/>
      <c r="AK797" s="60">
        <v>0.68</v>
      </c>
      <c r="AL797" s="60">
        <v>0</v>
      </c>
      <c r="AM797" s="60">
        <v>0.5</v>
      </c>
      <c r="AN797" s="60">
        <v>0</v>
      </c>
      <c r="AO797" s="60" t="s">
        <v>1493</v>
      </c>
      <c r="AP797" s="60" t="s">
        <v>1452</v>
      </c>
      <c r="AQ797" s="60" t="s">
        <v>1466</v>
      </c>
      <c r="AR797" s="60">
        <v>1.75</v>
      </c>
      <c r="AS797" s="60">
        <v>351</v>
      </c>
      <c r="AT797" s="60">
        <f>IF(SpaceTypesTable[[#This Row],[Service Water Heating Peak Flow Rate (gal/h)]]=0,"",SpaceTypesTable[[#This Row],[Service Water Heating Peak Flow Rate (gal/h)]]/SpaceTypesTable[[#This Row],[Service Water Heating Area (ft^2)]])</f>
        <v>4.9857549857549857E-3</v>
      </c>
      <c r="AU797" s="60">
        <v>43.3</v>
      </c>
      <c r="AV797" s="60">
        <v>0.2</v>
      </c>
      <c r="AW797" s="60">
        <v>0.05</v>
      </c>
      <c r="AX797" s="60" t="s">
        <v>1541</v>
      </c>
      <c r="AY797" s="60"/>
      <c r="AZ797" s="60"/>
      <c r="BA797" s="60"/>
      <c r="BB797" s="60"/>
      <c r="BC797" s="60"/>
      <c r="BD797" s="60" t="str">
        <f t="shared" si="90"/>
        <v/>
      </c>
      <c r="BE797" s="60"/>
    </row>
    <row r="798" spans="1:57">
      <c r="A798" t="s">
        <v>1556</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E798" s="60" t="s">
        <v>1427</v>
      </c>
      <c r="AF798" s="60"/>
      <c r="AG798" s="60" t="s">
        <v>440</v>
      </c>
      <c r="AH798" s="60" t="s">
        <v>440</v>
      </c>
      <c r="AI798" s="60" t="s">
        <v>440</v>
      </c>
      <c r="AJ798" s="60"/>
      <c r="AK798" s="60">
        <v>0.68</v>
      </c>
      <c r="AL798" s="60">
        <v>0</v>
      </c>
      <c r="AM798" s="60">
        <v>0.5</v>
      </c>
      <c r="AN798" s="60">
        <v>0</v>
      </c>
      <c r="AO798" s="60" t="s">
        <v>1493</v>
      </c>
      <c r="AP798" s="60" t="s">
        <v>1452</v>
      </c>
      <c r="AQ798" s="60" t="s">
        <v>1466</v>
      </c>
      <c r="AR798" s="60">
        <v>1.75</v>
      </c>
      <c r="AS798" s="60">
        <v>351</v>
      </c>
      <c r="AT798" s="60">
        <f>IF(SpaceTypesTable[[#This Row],[Service Water Heating Peak Flow Rate (gal/h)]]=0,"",SpaceTypesTable[[#This Row],[Service Water Heating Peak Flow Rate (gal/h)]]/SpaceTypesTable[[#This Row],[Service Water Heating Area (ft^2)]])</f>
        <v>4.9857549857549857E-3</v>
      </c>
      <c r="AU798" s="60">
        <v>43.3</v>
      </c>
      <c r="AV798" s="60">
        <v>0.2</v>
      </c>
      <c r="AW798" s="60">
        <v>0.05</v>
      </c>
      <c r="AX798" s="60" t="s">
        <v>1541</v>
      </c>
      <c r="AY798" s="60"/>
      <c r="AZ798" s="60"/>
      <c r="BA798" s="60"/>
      <c r="BB798" s="60"/>
      <c r="BC798" s="60"/>
      <c r="BD798" s="60" t="str">
        <f t="shared" si="90"/>
        <v/>
      </c>
      <c r="BE798" s="60"/>
    </row>
    <row r="799" spans="1:57">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c r="AD799" s="60">
        <v>0.22320000000000001</v>
      </c>
      <c r="AE799" s="60" t="s">
        <v>1427</v>
      </c>
      <c r="AF799" s="60"/>
      <c r="AG799" s="60" t="s">
        <v>440</v>
      </c>
      <c r="AH799" s="60" t="s">
        <v>440</v>
      </c>
      <c r="AI799" s="60" t="s">
        <v>440</v>
      </c>
      <c r="AJ799" s="60"/>
      <c r="AK799" s="60">
        <v>1.33</v>
      </c>
      <c r="AL799" s="60">
        <v>0</v>
      </c>
      <c r="AM799" s="60">
        <v>0.5</v>
      </c>
      <c r="AN799" s="60">
        <v>0</v>
      </c>
      <c r="AO799" s="60" t="s">
        <v>1493</v>
      </c>
      <c r="AP799" s="60" t="s">
        <v>1452</v>
      </c>
      <c r="AQ799" s="60" t="s">
        <v>1466</v>
      </c>
      <c r="AR799" s="60">
        <v>1.75</v>
      </c>
      <c r="AS799" s="60">
        <v>351</v>
      </c>
      <c r="AT799" s="60">
        <f>IF(SpaceTypesTable[[#This Row],[Service Water Heating Peak Flow Rate (gal/h)]]=0,"",SpaceTypesTable[[#This Row],[Service Water Heating Peak Flow Rate (gal/h)]]/SpaceTypesTable[[#This Row],[Service Water Heating Area (ft^2)]])</f>
        <v>4.9857549857549857E-3</v>
      </c>
      <c r="AU799" s="60">
        <v>43.3</v>
      </c>
      <c r="AV799" s="60">
        <v>0.2</v>
      </c>
      <c r="AW799" s="60">
        <v>0.05</v>
      </c>
      <c r="AX799" s="60" t="s">
        <v>1541</v>
      </c>
      <c r="AY799" s="60"/>
      <c r="AZ799" s="60"/>
      <c r="BA799" s="60"/>
      <c r="BB799" s="60"/>
      <c r="BC799" s="60"/>
      <c r="BD799" s="60" t="str">
        <f t="shared" si="90"/>
        <v/>
      </c>
      <c r="BE799" s="60"/>
    </row>
    <row r="800" spans="1:57">
      <c r="A800" t="s">
        <v>1557</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3291</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3316</v>
      </c>
      <c r="AB800" s="60" t="s">
        <v>3269</v>
      </c>
      <c r="AC800" s="60">
        <v>4.4600000000000001E-2</v>
      </c>
      <c r="AE800" s="60" t="s">
        <v>3315</v>
      </c>
      <c r="AF800" s="60"/>
      <c r="AG800" s="60" t="s">
        <v>440</v>
      </c>
      <c r="AH800" s="60" t="s">
        <v>440</v>
      </c>
      <c r="AI800" s="60" t="s">
        <v>440</v>
      </c>
      <c r="AJ800" s="60"/>
      <c r="AK800" s="60">
        <v>0.68</v>
      </c>
      <c r="AL800" s="60">
        <v>0</v>
      </c>
      <c r="AM800" s="60">
        <v>0.5</v>
      </c>
      <c r="AN800" s="60">
        <v>0</v>
      </c>
      <c r="AO800" s="60" t="s">
        <v>3314</v>
      </c>
      <c r="AP800" s="60" t="s">
        <v>3285</v>
      </c>
      <c r="AQ800" s="60" t="s">
        <v>3284</v>
      </c>
      <c r="AR800" s="60">
        <v>1.75</v>
      </c>
      <c r="AS800" s="60">
        <v>351</v>
      </c>
      <c r="AT800" s="60">
        <f>IF(SpaceTypesTable[[#This Row],[Service Water Heating Peak Flow Rate (gal/h)]]=0,"",SpaceTypesTable[[#This Row],[Service Water Heating Peak Flow Rate (gal/h)]]/SpaceTypesTable[[#This Row],[Service Water Heating Area (ft^2)]])</f>
        <v>4.9857549857549857E-3</v>
      </c>
      <c r="AU800" s="60">
        <v>43.3</v>
      </c>
      <c r="AV800" s="60">
        <v>0.2</v>
      </c>
      <c r="AW800" s="60">
        <v>0.05</v>
      </c>
      <c r="AX800" s="60" t="s">
        <v>3317</v>
      </c>
      <c r="AY800" s="60"/>
      <c r="AZ800" s="60"/>
      <c r="BA800" s="60"/>
      <c r="BB800" s="60"/>
      <c r="BC800" s="60"/>
      <c r="BD800" s="60" t="str">
        <f t="shared" si="90"/>
        <v/>
      </c>
      <c r="BE800" s="60"/>
    </row>
    <row r="801" spans="1:57">
      <c r="A801" t="s">
        <v>5213</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3291</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3316</v>
      </c>
      <c r="AB801" s="60" t="s">
        <v>3269</v>
      </c>
      <c r="AC801" s="60">
        <v>5.9499999999999997E-2</v>
      </c>
      <c r="AE801" s="60" t="s">
        <v>3315</v>
      </c>
      <c r="AF801" s="60"/>
      <c r="AG801" s="60" t="s">
        <v>440</v>
      </c>
      <c r="AH801" s="60" t="s">
        <v>440</v>
      </c>
      <c r="AI801" s="60" t="s">
        <v>440</v>
      </c>
      <c r="AJ801" s="60"/>
      <c r="AK801" s="60">
        <v>1.33</v>
      </c>
      <c r="AL801" s="60">
        <v>0</v>
      </c>
      <c r="AM801" s="60">
        <v>0.5</v>
      </c>
      <c r="AN801" s="60">
        <v>0</v>
      </c>
      <c r="AO801" s="60" t="s">
        <v>3314</v>
      </c>
      <c r="AP801" s="60" t="s">
        <v>3285</v>
      </c>
      <c r="AQ801" s="60" t="s">
        <v>3284</v>
      </c>
      <c r="AR801" s="60">
        <v>1.75</v>
      </c>
      <c r="AS801" s="60">
        <v>351</v>
      </c>
      <c r="AT801" s="60">
        <f>IF(SpaceTypesTable[[#This Row],[Service Water Heating Peak Flow Rate (gal/h)]]=0,"",SpaceTypesTable[[#This Row],[Service Water Heating Peak Flow Rate (gal/h)]]/SpaceTypesTable[[#This Row],[Service Water Heating Area (ft^2)]])</f>
        <v>4.9857549857549857E-3</v>
      </c>
      <c r="AU801" s="60">
        <v>43.3</v>
      </c>
      <c r="AV801" s="60">
        <v>0.2</v>
      </c>
      <c r="AW801" s="60">
        <v>0.05</v>
      </c>
      <c r="AX801" s="60" t="s">
        <v>3317</v>
      </c>
      <c r="AY801" s="60"/>
      <c r="AZ801" s="60"/>
      <c r="BA801" s="60"/>
      <c r="BB801" s="60"/>
      <c r="BC801" s="60"/>
      <c r="BD801" s="60" t="str">
        <f t="shared" si="90"/>
        <v/>
      </c>
      <c r="BE801" s="60"/>
    </row>
    <row r="802" spans="1:57">
      <c r="A802" t="s">
        <v>1618</v>
      </c>
      <c r="B802" s="60" t="s">
        <v>259</v>
      </c>
      <c r="C802" s="60" t="s">
        <v>263</v>
      </c>
      <c r="D802" s="60" t="s">
        <v>305</v>
      </c>
      <c r="E802" s="60" t="s">
        <v>460</v>
      </c>
      <c r="F802" s="60" t="s">
        <v>1600</v>
      </c>
      <c r="G802" s="60" t="s">
        <v>1837</v>
      </c>
      <c r="H802" s="60" t="s">
        <v>1824</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3291</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3316</v>
      </c>
      <c r="AB802" s="60" t="s">
        <v>3269</v>
      </c>
      <c r="AC802" s="60">
        <v>4.4600000000000001E-2</v>
      </c>
      <c r="AE802" s="60" t="s">
        <v>3315</v>
      </c>
      <c r="AF802" s="60"/>
      <c r="AG802" s="60" t="s">
        <v>440</v>
      </c>
      <c r="AH802" s="60" t="s">
        <v>440</v>
      </c>
      <c r="AI802" s="60" t="s">
        <v>440</v>
      </c>
      <c r="AJ802" s="60"/>
      <c r="AK802" s="60">
        <v>0.68</v>
      </c>
      <c r="AL802" s="60">
        <v>0</v>
      </c>
      <c r="AM802" s="60">
        <v>0.5</v>
      </c>
      <c r="AN802" s="60">
        <v>0</v>
      </c>
      <c r="AO802" s="60" t="s">
        <v>3314</v>
      </c>
      <c r="AP802" s="60" t="s">
        <v>3285</v>
      </c>
      <c r="AQ802" s="60" t="s">
        <v>3284</v>
      </c>
      <c r="AR802" s="60">
        <v>1.75</v>
      </c>
      <c r="AS802" s="60">
        <v>351</v>
      </c>
      <c r="AT802" s="60">
        <v>4.9857549857549857E-3</v>
      </c>
      <c r="AU802" s="60">
        <v>43.3</v>
      </c>
      <c r="AV802" s="60">
        <v>0.2</v>
      </c>
      <c r="AW802" s="60">
        <v>0.05</v>
      </c>
      <c r="AX802" s="60" t="s">
        <v>3317</v>
      </c>
      <c r="AY802" s="60"/>
      <c r="AZ802" s="60"/>
      <c r="BA802" s="60"/>
      <c r="BB802" s="60"/>
      <c r="BC802" s="60"/>
      <c r="BD802" s="60" t="s">
        <v>440</v>
      </c>
      <c r="BE802" s="60"/>
    </row>
    <row r="803" spans="1:57">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c r="AD803" s="60">
        <v>0.22320000000000001</v>
      </c>
      <c r="AE803" s="60" t="s">
        <v>1427</v>
      </c>
      <c r="AF803" s="60"/>
      <c r="AG803" s="60" t="s">
        <v>440</v>
      </c>
      <c r="AH803" s="60" t="s">
        <v>440</v>
      </c>
      <c r="AI803" s="60" t="s">
        <v>440</v>
      </c>
      <c r="AJ803" s="60"/>
      <c r="AK803" s="60">
        <v>1.43</v>
      </c>
      <c r="AL803" s="60">
        <v>0</v>
      </c>
      <c r="AM803" s="60">
        <v>0.5</v>
      </c>
      <c r="AN803" s="60">
        <v>0</v>
      </c>
      <c r="AO803" s="60" t="s">
        <v>1484</v>
      </c>
      <c r="AP803" s="60" t="s">
        <v>1452</v>
      </c>
      <c r="AQ803" s="60" t="s">
        <v>1466</v>
      </c>
      <c r="AR803" s="60"/>
      <c r="AS803" s="60"/>
      <c r="AT803" s="60" t="str">
        <f>IF(SpaceTypesTable[[#This Row],[Service Water Heating Peak Flow Rate (gal/h)]]=0,"",SpaceTypesTable[[#This Row],[Service Water Heating Peak Flow Rate (gal/h)]]/SpaceTypesTable[[#This Row],[Service Water Heating Area (ft^2)]])</f>
        <v/>
      </c>
      <c r="AU803" s="60"/>
      <c r="AV803" s="60"/>
      <c r="AW803" s="60"/>
      <c r="AX803" s="60"/>
      <c r="AY803" s="60"/>
      <c r="AZ803" s="60"/>
      <c r="BA803" s="60"/>
      <c r="BB803" s="60"/>
      <c r="BC803" s="60"/>
      <c r="BD803" s="60" t="str">
        <f t="shared" ref="BD803:BD808" si="91">IF(ISBLANK(BC803),"",BC803/(AZ803/AY803))</f>
        <v/>
      </c>
      <c r="BE803" s="60"/>
    </row>
    <row r="804" spans="1:57">
      <c r="A804" t="s">
        <v>1556</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E804" s="60" t="s">
        <v>1427</v>
      </c>
      <c r="AF804" s="60"/>
      <c r="AG804" s="60" t="s">
        <v>440</v>
      </c>
      <c r="AH804" s="60" t="s">
        <v>440</v>
      </c>
      <c r="AI804" s="60" t="s">
        <v>440</v>
      </c>
      <c r="AJ804" s="60"/>
      <c r="AK804" s="60">
        <v>0.73</v>
      </c>
      <c r="AL804" s="60">
        <v>0</v>
      </c>
      <c r="AM804" s="60">
        <v>0.5</v>
      </c>
      <c r="AN804" s="60">
        <v>0</v>
      </c>
      <c r="AO804" s="60" t="s">
        <v>1484</v>
      </c>
      <c r="AP804" s="60" t="s">
        <v>1452</v>
      </c>
      <c r="AQ804" s="60" t="s">
        <v>1466</v>
      </c>
      <c r="AR804" s="60"/>
      <c r="AS804" s="60"/>
      <c r="AT804" s="60" t="str">
        <f>IF(SpaceTypesTable[[#This Row],[Service Water Heating Peak Flow Rate (gal/h)]]=0,"",SpaceTypesTable[[#This Row],[Service Water Heating Peak Flow Rate (gal/h)]]/SpaceTypesTable[[#This Row],[Service Water Heating Area (ft^2)]])</f>
        <v/>
      </c>
      <c r="AU804" s="60"/>
      <c r="AV804" s="60"/>
      <c r="AW804" s="60"/>
      <c r="AX804" s="60"/>
      <c r="AY804" s="60"/>
      <c r="AZ804" s="60"/>
      <c r="BA804" s="60"/>
      <c r="BB804" s="60"/>
      <c r="BC804" s="60"/>
      <c r="BD804" s="60" t="str">
        <f t="shared" si="91"/>
        <v/>
      </c>
      <c r="BE804" s="60"/>
    </row>
    <row r="805" spans="1:57">
      <c r="A805" t="s">
        <v>1556</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E805" s="60" t="s">
        <v>1427</v>
      </c>
      <c r="AF805" s="60"/>
      <c r="AG805" s="60" t="s">
        <v>440</v>
      </c>
      <c r="AH805" s="60" t="s">
        <v>440</v>
      </c>
      <c r="AI805" s="60" t="s">
        <v>440</v>
      </c>
      <c r="AJ805" s="60"/>
      <c r="AK805" s="60">
        <v>0.73</v>
      </c>
      <c r="AL805" s="60">
        <v>0</v>
      </c>
      <c r="AM805" s="60">
        <v>0.5</v>
      </c>
      <c r="AN805" s="60">
        <v>0</v>
      </c>
      <c r="AO805" s="60" t="s">
        <v>1484</v>
      </c>
      <c r="AP805" s="60" t="s">
        <v>1452</v>
      </c>
      <c r="AQ805" s="60" t="s">
        <v>1466</v>
      </c>
      <c r="AR805" s="60"/>
      <c r="AS805" s="60"/>
      <c r="AT805" s="60" t="str">
        <f>IF(SpaceTypesTable[[#This Row],[Service Water Heating Peak Flow Rate (gal/h)]]=0,"",SpaceTypesTable[[#This Row],[Service Water Heating Peak Flow Rate (gal/h)]]/SpaceTypesTable[[#This Row],[Service Water Heating Area (ft^2)]])</f>
        <v/>
      </c>
      <c r="AU805" s="60"/>
      <c r="AV805" s="60"/>
      <c r="AW805" s="60"/>
      <c r="AX805" s="60"/>
      <c r="AY805" s="60"/>
      <c r="AZ805" s="60"/>
      <c r="BA805" s="60"/>
      <c r="BB805" s="60"/>
      <c r="BC805" s="60"/>
      <c r="BD805" s="60" t="str">
        <f t="shared" si="91"/>
        <v/>
      </c>
      <c r="BE805" s="60"/>
    </row>
    <row r="806" spans="1:57">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c r="AD806" s="60">
        <v>0.22320000000000001</v>
      </c>
      <c r="AE806" s="60" t="s">
        <v>1427</v>
      </c>
      <c r="AF806" s="60"/>
      <c r="AG806" s="60" t="s">
        <v>440</v>
      </c>
      <c r="AH806" s="60" t="s">
        <v>440</v>
      </c>
      <c r="AI806" s="60" t="s">
        <v>440</v>
      </c>
      <c r="AJ806" s="60"/>
      <c r="AK806" s="60">
        <v>1.43</v>
      </c>
      <c r="AL806" s="60">
        <v>0</v>
      </c>
      <c r="AM806" s="60">
        <v>0.5</v>
      </c>
      <c r="AN806" s="60">
        <v>0</v>
      </c>
      <c r="AO806" s="60" t="s">
        <v>1484</v>
      </c>
      <c r="AP806" s="60" t="s">
        <v>1452</v>
      </c>
      <c r="AQ806" s="60" t="s">
        <v>1466</v>
      </c>
      <c r="AR806" s="60"/>
      <c r="AS806" s="60"/>
      <c r="AT806" s="60" t="str">
        <f>IF(SpaceTypesTable[[#This Row],[Service Water Heating Peak Flow Rate (gal/h)]]=0,"",SpaceTypesTable[[#This Row],[Service Water Heating Peak Flow Rate (gal/h)]]/SpaceTypesTable[[#This Row],[Service Water Heating Area (ft^2)]])</f>
        <v/>
      </c>
      <c r="AU806" s="60"/>
      <c r="AV806" s="60"/>
      <c r="AW806" s="60"/>
      <c r="AX806" s="60"/>
      <c r="AY806" s="60"/>
      <c r="AZ806" s="60"/>
      <c r="BA806" s="60"/>
      <c r="BB806" s="60"/>
      <c r="BC806" s="60"/>
      <c r="BD806" s="60" t="str">
        <f t="shared" si="91"/>
        <v/>
      </c>
      <c r="BE806" s="60"/>
    </row>
    <row r="807" spans="1:57">
      <c r="A807" t="s">
        <v>1557</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3290</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3325</v>
      </c>
      <c r="AB807" s="60" t="s">
        <v>3269</v>
      </c>
      <c r="AC807" s="60">
        <v>4.4600000000000001E-2</v>
      </c>
      <c r="AE807" s="60" t="s">
        <v>3301</v>
      </c>
      <c r="AF807" s="60"/>
      <c r="AG807" s="60" t="s">
        <v>440</v>
      </c>
      <c r="AH807" s="60" t="s">
        <v>440</v>
      </c>
      <c r="AI807" s="60" t="s">
        <v>440</v>
      </c>
      <c r="AJ807" s="60"/>
      <c r="AK807" s="60">
        <v>0.73</v>
      </c>
      <c r="AL807" s="60">
        <v>0</v>
      </c>
      <c r="AM807" s="60">
        <v>0.5</v>
      </c>
      <c r="AN807" s="60">
        <v>0</v>
      </c>
      <c r="AO807" s="60" t="s">
        <v>3324</v>
      </c>
      <c r="AP807" s="60" t="s">
        <v>3300</v>
      </c>
      <c r="AQ807" s="60" t="s">
        <v>3299</v>
      </c>
      <c r="AR807" s="60"/>
      <c r="AS807" s="60"/>
      <c r="AT807" s="60" t="str">
        <f>IF(SpaceTypesTable[[#This Row],[Service Water Heating Peak Flow Rate (gal/h)]]=0,"",SpaceTypesTable[[#This Row],[Service Water Heating Peak Flow Rate (gal/h)]]/SpaceTypesTable[[#This Row],[Service Water Heating Area (ft^2)]])</f>
        <v/>
      </c>
      <c r="AU807" s="60"/>
      <c r="AV807" s="60"/>
      <c r="AW807" s="60"/>
      <c r="AX807" s="60"/>
      <c r="AY807" s="60"/>
      <c r="AZ807" s="60"/>
      <c r="BA807" s="60"/>
      <c r="BB807" s="60"/>
      <c r="BC807" s="60"/>
      <c r="BD807" s="60" t="str">
        <f t="shared" si="91"/>
        <v/>
      </c>
      <c r="BE807" s="60"/>
    </row>
    <row r="808" spans="1:57">
      <c r="A808" t="s">
        <v>5213</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3290</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3325</v>
      </c>
      <c r="AB808" s="60" t="s">
        <v>3269</v>
      </c>
      <c r="AC808" s="60">
        <v>5.9499999999999997E-2</v>
      </c>
      <c r="AE808" s="60" t="s">
        <v>3301</v>
      </c>
      <c r="AF808" s="60"/>
      <c r="AG808" s="60" t="s">
        <v>440</v>
      </c>
      <c r="AH808" s="60" t="s">
        <v>440</v>
      </c>
      <c r="AI808" s="60" t="s">
        <v>440</v>
      </c>
      <c r="AJ808" s="60"/>
      <c r="AK808" s="60">
        <v>1.43</v>
      </c>
      <c r="AL808" s="60">
        <v>0</v>
      </c>
      <c r="AM808" s="60">
        <v>0.5</v>
      </c>
      <c r="AN808" s="60">
        <v>0</v>
      </c>
      <c r="AO808" s="60" t="s">
        <v>3324</v>
      </c>
      <c r="AP808" s="60" t="s">
        <v>3300</v>
      </c>
      <c r="AQ808" s="60" t="s">
        <v>3299</v>
      </c>
      <c r="AR808" s="60"/>
      <c r="AS808" s="60"/>
      <c r="AT808" s="60" t="str">
        <f>IF(SpaceTypesTable[[#This Row],[Service Water Heating Peak Flow Rate (gal/h)]]=0,"",SpaceTypesTable[[#This Row],[Service Water Heating Peak Flow Rate (gal/h)]]/SpaceTypesTable[[#This Row],[Service Water Heating Area (ft^2)]])</f>
        <v/>
      </c>
      <c r="AU808" s="60"/>
      <c r="AV808" s="60"/>
      <c r="AW808" s="60"/>
      <c r="AX808" s="60"/>
      <c r="AY808" s="60"/>
      <c r="AZ808" s="60"/>
      <c r="BA808" s="60"/>
      <c r="BB808" s="60"/>
      <c r="BC808" s="60"/>
      <c r="BD808" s="60" t="str">
        <f t="shared" si="91"/>
        <v/>
      </c>
      <c r="BE808" s="60"/>
    </row>
    <row r="809" spans="1:57">
      <c r="A809" t="s">
        <v>1618</v>
      </c>
      <c r="B809" s="60" t="s">
        <v>259</v>
      </c>
      <c r="C809" s="60" t="s">
        <v>263</v>
      </c>
      <c r="D809" s="60" t="s">
        <v>327</v>
      </c>
      <c r="E809" s="60" t="s">
        <v>467</v>
      </c>
      <c r="F809" s="60" t="s">
        <v>1600</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3290</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3325</v>
      </c>
      <c r="AB809" s="60" t="s">
        <v>3269</v>
      </c>
      <c r="AC809" s="60">
        <v>4.4600000000000001E-2</v>
      </c>
      <c r="AE809" s="60" t="s">
        <v>3301</v>
      </c>
      <c r="AF809" s="60"/>
      <c r="AG809" s="60" t="s">
        <v>440</v>
      </c>
      <c r="AH809" s="60" t="s">
        <v>440</v>
      </c>
      <c r="AI809" s="60" t="s">
        <v>440</v>
      </c>
      <c r="AJ809" s="60"/>
      <c r="AK809" s="60">
        <v>0.73</v>
      </c>
      <c r="AL809" s="60">
        <v>0</v>
      </c>
      <c r="AM809" s="60">
        <v>0.5</v>
      </c>
      <c r="AN809" s="60">
        <v>0</v>
      </c>
      <c r="AO809" s="60" t="s">
        <v>3324</v>
      </c>
      <c r="AP809" s="60" t="s">
        <v>3300</v>
      </c>
      <c r="AQ809" s="60" t="s">
        <v>3299</v>
      </c>
      <c r="AR809" s="60"/>
      <c r="AS809" s="60"/>
      <c r="AT809" s="60" t="s">
        <v>440</v>
      </c>
      <c r="AU809" s="60"/>
      <c r="AV809" s="60"/>
      <c r="AW809" s="60"/>
      <c r="AX809" s="60"/>
      <c r="AY809" s="60"/>
      <c r="AZ809" s="60"/>
      <c r="BA809" s="60"/>
      <c r="BB809" s="60"/>
      <c r="BC809" s="60"/>
      <c r="BD809" s="60" t="s">
        <v>440</v>
      </c>
      <c r="BE809" s="60"/>
    </row>
    <row r="810" spans="1:57">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21.2</v>
      </c>
      <c r="Y810" s="60">
        <f>VLOOKUP(SpaceTypesTable[[#This Row],[Lookup]],VentilationStandardsTable[],7,FALSE)</f>
        <v>0</v>
      </c>
      <c r="Z810" s="60">
        <v>30</v>
      </c>
      <c r="AA810" s="60" t="s">
        <v>1387</v>
      </c>
      <c r="AB810" s="60" t="s">
        <v>1518</v>
      </c>
      <c r="AC810" s="60"/>
      <c r="AD810" s="60">
        <v>0.22320000000000001</v>
      </c>
      <c r="AE810" s="60" t="s">
        <v>1427</v>
      </c>
      <c r="AF810" s="60"/>
      <c r="AG810" s="60" t="s">
        <v>440</v>
      </c>
      <c r="AH810" s="60" t="s">
        <v>440</v>
      </c>
      <c r="AI810" s="60" t="s">
        <v>440</v>
      </c>
      <c r="AJ810" s="60"/>
      <c r="AK810" s="60">
        <v>1.07</v>
      </c>
      <c r="AL810" s="60">
        <v>0</v>
      </c>
      <c r="AM810" s="60">
        <v>0.5</v>
      </c>
      <c r="AN810" s="60">
        <v>0</v>
      </c>
      <c r="AO810" s="60" t="s">
        <v>1522</v>
      </c>
      <c r="AP810" s="60" t="s">
        <v>1452</v>
      </c>
      <c r="AQ810" s="60" t="s">
        <v>1466</v>
      </c>
      <c r="AR810" s="60"/>
      <c r="AS810" s="60"/>
      <c r="AT810" s="60" t="str">
        <f>IF(SpaceTypesTable[[#This Row],[Service Water Heating Peak Flow Rate (gal/h)]]=0,"",SpaceTypesTable[[#This Row],[Service Water Heating Peak Flow Rate (gal/h)]]/SpaceTypesTable[[#This Row],[Service Water Heating Area (ft^2)]])</f>
        <v/>
      </c>
      <c r="AU810" s="60"/>
      <c r="AV810" s="60"/>
      <c r="AW810" s="60"/>
      <c r="AX810" s="60"/>
      <c r="AY810" s="60"/>
      <c r="AZ810" s="60"/>
      <c r="BA810" s="60"/>
      <c r="BB810" s="60"/>
      <c r="BC810" s="60"/>
      <c r="BD810" s="60" t="str">
        <f t="shared" ref="BD810:BD815" si="92">IF(ISBLANK(BC810),"",BC810/(AZ810/AY810))</f>
        <v/>
      </c>
      <c r="BE810" s="60"/>
    </row>
    <row r="811" spans="1:57">
      <c r="A811" t="s">
        <v>1556</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21.2</v>
      </c>
      <c r="Y811" s="60">
        <f>VLOOKUP(SpaceTypesTable[[#This Row],[Lookup]],VentilationStandardsTable[],7,FALSE)</f>
        <v>0</v>
      </c>
      <c r="Z811" s="60">
        <v>30</v>
      </c>
      <c r="AA811" s="60" t="s">
        <v>1387</v>
      </c>
      <c r="AB811" s="60" t="s">
        <v>1518</v>
      </c>
      <c r="AC811" s="60">
        <v>5.9499999999999997E-2</v>
      </c>
      <c r="AE811" s="60" t="s">
        <v>1427</v>
      </c>
      <c r="AF811" s="60"/>
      <c r="AG811" s="60" t="s">
        <v>440</v>
      </c>
      <c r="AH811" s="60" t="s">
        <v>440</v>
      </c>
      <c r="AI811" s="60" t="s">
        <v>440</v>
      </c>
      <c r="AJ811" s="60"/>
      <c r="AK811" s="60">
        <v>0.55000000000000004</v>
      </c>
      <c r="AL811" s="60">
        <v>0</v>
      </c>
      <c r="AM811" s="60">
        <v>0.5</v>
      </c>
      <c r="AN811" s="60">
        <v>0</v>
      </c>
      <c r="AO811" s="60" t="s">
        <v>1522</v>
      </c>
      <c r="AP811" s="60" t="s">
        <v>1452</v>
      </c>
      <c r="AQ811" s="60" t="s">
        <v>1466</v>
      </c>
      <c r="AR811" s="60"/>
      <c r="AS811" s="60"/>
      <c r="AT811" s="60" t="str">
        <f>IF(SpaceTypesTable[[#This Row],[Service Water Heating Peak Flow Rate (gal/h)]]=0,"",SpaceTypesTable[[#This Row],[Service Water Heating Peak Flow Rate (gal/h)]]/SpaceTypesTable[[#This Row],[Service Water Heating Area (ft^2)]])</f>
        <v/>
      </c>
      <c r="AU811" s="60"/>
      <c r="AV811" s="60"/>
      <c r="AW811" s="60"/>
      <c r="AX811" s="60"/>
      <c r="AY811" s="60"/>
      <c r="AZ811" s="60"/>
      <c r="BA811" s="60"/>
      <c r="BB811" s="60"/>
      <c r="BC811" s="60"/>
      <c r="BD811" s="60" t="str">
        <f t="shared" si="92"/>
        <v/>
      </c>
      <c r="BE811" s="60"/>
    </row>
    <row r="812" spans="1:57">
      <c r="A812" t="s">
        <v>1556</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21.2</v>
      </c>
      <c r="Y812" s="60">
        <f>VLOOKUP(SpaceTypesTable[[#This Row],[Lookup]],VentilationStandardsTable[],7,FALSE)</f>
        <v>0</v>
      </c>
      <c r="Z812" s="60">
        <v>30</v>
      </c>
      <c r="AA812" s="60" t="s">
        <v>1387</v>
      </c>
      <c r="AB812" s="60" t="s">
        <v>1518</v>
      </c>
      <c r="AC812" s="60">
        <v>4.4600000000000001E-2</v>
      </c>
      <c r="AE812" s="60" t="s">
        <v>1427</v>
      </c>
      <c r="AF812" s="60"/>
      <c r="AG812" s="60" t="s">
        <v>440</v>
      </c>
      <c r="AH812" s="60" t="s">
        <v>440</v>
      </c>
      <c r="AI812" s="60" t="s">
        <v>440</v>
      </c>
      <c r="AJ812" s="60"/>
      <c r="AK812" s="60">
        <v>0.55000000000000004</v>
      </c>
      <c r="AL812" s="60">
        <v>0</v>
      </c>
      <c r="AM812" s="60">
        <v>0.5</v>
      </c>
      <c r="AN812" s="60">
        <v>0</v>
      </c>
      <c r="AO812" s="60" t="s">
        <v>1522</v>
      </c>
      <c r="AP812" s="60" t="s">
        <v>1452</v>
      </c>
      <c r="AQ812" s="60" t="s">
        <v>1466</v>
      </c>
      <c r="AR812" s="60"/>
      <c r="AS812" s="60"/>
      <c r="AT812" s="60" t="str">
        <f>IF(SpaceTypesTable[[#This Row],[Service Water Heating Peak Flow Rate (gal/h)]]=0,"",SpaceTypesTable[[#This Row],[Service Water Heating Peak Flow Rate (gal/h)]]/SpaceTypesTable[[#This Row],[Service Water Heating Area (ft^2)]])</f>
        <v/>
      </c>
      <c r="AU812" s="60"/>
      <c r="AV812" s="60"/>
      <c r="AW812" s="60"/>
      <c r="AX812" s="60"/>
      <c r="AY812" s="60"/>
      <c r="AZ812" s="60"/>
      <c r="BA812" s="60"/>
      <c r="BB812" s="60"/>
      <c r="BC812" s="60"/>
      <c r="BD812" s="60" t="str">
        <f t="shared" si="92"/>
        <v/>
      </c>
      <c r="BE812" s="60"/>
    </row>
    <row r="813" spans="1:57">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21.2</v>
      </c>
      <c r="Y813" s="60">
        <f>VLOOKUP(SpaceTypesTable[[#This Row],[Lookup]],VentilationStandardsTable[],7,FALSE)</f>
        <v>0</v>
      </c>
      <c r="Z813" s="60">
        <v>30</v>
      </c>
      <c r="AA813" s="60" t="s">
        <v>1387</v>
      </c>
      <c r="AB813" s="60" t="s">
        <v>1518</v>
      </c>
      <c r="AC813" s="60"/>
      <c r="AD813" s="60">
        <v>0.22320000000000001</v>
      </c>
      <c r="AE813" s="60" t="s">
        <v>1427</v>
      </c>
      <c r="AF813" s="60"/>
      <c r="AG813" s="60" t="s">
        <v>440</v>
      </c>
      <c r="AH813" s="60" t="s">
        <v>440</v>
      </c>
      <c r="AI813" s="60" t="s">
        <v>440</v>
      </c>
      <c r="AJ813" s="60"/>
      <c r="AK813" s="60">
        <v>1.07</v>
      </c>
      <c r="AL813" s="60">
        <v>0</v>
      </c>
      <c r="AM813" s="60">
        <v>0.5</v>
      </c>
      <c r="AN813" s="60">
        <v>0</v>
      </c>
      <c r="AO813" s="60" t="s">
        <v>1522</v>
      </c>
      <c r="AP813" s="60" t="s">
        <v>1452</v>
      </c>
      <c r="AQ813" s="60" t="s">
        <v>1466</v>
      </c>
      <c r="AR813" s="60"/>
      <c r="AS813" s="60"/>
      <c r="AT813" s="60" t="str">
        <f>IF(SpaceTypesTable[[#This Row],[Service Water Heating Peak Flow Rate (gal/h)]]=0,"",SpaceTypesTable[[#This Row],[Service Water Heating Peak Flow Rate (gal/h)]]/SpaceTypesTable[[#This Row],[Service Water Heating Area (ft^2)]])</f>
        <v/>
      </c>
      <c r="AU813" s="60"/>
      <c r="AV813" s="60"/>
      <c r="AW813" s="60"/>
      <c r="AX813" s="60"/>
      <c r="AY813" s="60"/>
      <c r="AZ813" s="60"/>
      <c r="BA813" s="60"/>
      <c r="BB813" s="60"/>
      <c r="BC813" s="60"/>
      <c r="BD813" s="60" t="str">
        <f t="shared" si="92"/>
        <v/>
      </c>
      <c r="BE813" s="60"/>
    </row>
    <row r="814" spans="1:57">
      <c r="A814" t="s">
        <v>1557</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3289</v>
      </c>
      <c r="S814" t="s">
        <v>109</v>
      </c>
      <c r="T814" s="60" t="s">
        <v>1566</v>
      </c>
      <c r="U814" s="60" t="s">
        <v>1594</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3310</v>
      </c>
      <c r="AB814" s="60" t="s">
        <v>3269</v>
      </c>
      <c r="AC814" s="60">
        <v>4.4600000000000001E-2</v>
      </c>
      <c r="AE814" s="60" t="s">
        <v>3301</v>
      </c>
      <c r="AF814" s="60"/>
      <c r="AG814" s="60" t="s">
        <v>440</v>
      </c>
      <c r="AH814" s="60" t="s">
        <v>440</v>
      </c>
      <c r="AI814" s="60" t="s">
        <v>440</v>
      </c>
      <c r="AJ814" s="60"/>
      <c r="AK814" s="60">
        <v>0.55000000000000004</v>
      </c>
      <c r="AL814" s="60">
        <v>0</v>
      </c>
      <c r="AM814" s="60">
        <v>0.5</v>
      </c>
      <c r="AN814" s="60">
        <v>0</v>
      </c>
      <c r="AO814" s="60" t="s">
        <v>3309</v>
      </c>
      <c r="AP814" s="60" t="s">
        <v>3300</v>
      </c>
      <c r="AQ814" s="60" t="s">
        <v>3299</v>
      </c>
      <c r="AR814" s="60"/>
      <c r="AS814" s="60"/>
      <c r="AT814" s="60" t="str">
        <f>IF(SpaceTypesTable[[#This Row],[Service Water Heating Peak Flow Rate (gal/h)]]=0,"",SpaceTypesTable[[#This Row],[Service Water Heating Peak Flow Rate (gal/h)]]/SpaceTypesTable[[#This Row],[Service Water Heating Area (ft^2)]])</f>
        <v/>
      </c>
      <c r="AU814" s="60"/>
      <c r="AV814" s="60"/>
      <c r="AW814" s="60"/>
      <c r="AX814" s="60"/>
      <c r="AY814" s="60"/>
      <c r="AZ814" s="60"/>
      <c r="BA814" s="60"/>
      <c r="BB814" s="60"/>
      <c r="BC814" s="60"/>
      <c r="BD814" s="60" t="str">
        <f t="shared" si="92"/>
        <v/>
      </c>
      <c r="BE814" s="60"/>
    </row>
    <row r="815" spans="1:57">
      <c r="A815" s="60" t="s">
        <v>5213</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3289</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21.2</v>
      </c>
      <c r="Y815" s="60">
        <f>VLOOKUP(SpaceTypesTable[[#This Row],[Lookup]],VentilationStandardsTable[],7,FALSE)</f>
        <v>0</v>
      </c>
      <c r="Z815" s="60">
        <v>30</v>
      </c>
      <c r="AA815" s="60" t="s">
        <v>3310</v>
      </c>
      <c r="AB815" s="60" t="s">
        <v>3269</v>
      </c>
      <c r="AC815" s="60">
        <v>5.9499999999999997E-2</v>
      </c>
      <c r="AE815" s="60" t="s">
        <v>3301</v>
      </c>
      <c r="AF815" s="60"/>
      <c r="AG815" s="60" t="s">
        <v>440</v>
      </c>
      <c r="AH815" s="60" t="s">
        <v>440</v>
      </c>
      <c r="AI815" s="60" t="s">
        <v>440</v>
      </c>
      <c r="AJ815" s="60"/>
      <c r="AK815" s="60">
        <v>1.07</v>
      </c>
      <c r="AL815" s="60">
        <v>0</v>
      </c>
      <c r="AM815" s="60">
        <v>0.5</v>
      </c>
      <c r="AN815" s="60">
        <v>0</v>
      </c>
      <c r="AO815" s="60" t="s">
        <v>3309</v>
      </c>
      <c r="AP815" s="60" t="s">
        <v>3300</v>
      </c>
      <c r="AQ815" s="60" t="s">
        <v>3299</v>
      </c>
      <c r="AR815" s="60"/>
      <c r="AS815" s="60"/>
      <c r="AT815" s="60" t="str">
        <f>IF(SpaceTypesTable[[#This Row],[Service Water Heating Peak Flow Rate (gal/h)]]=0,"",SpaceTypesTable[[#This Row],[Service Water Heating Peak Flow Rate (gal/h)]]/SpaceTypesTable[[#This Row],[Service Water Heating Area (ft^2)]])</f>
        <v/>
      </c>
      <c r="AU815" s="60"/>
      <c r="AV815" s="60"/>
      <c r="AW815" s="60"/>
      <c r="AX815" s="60"/>
      <c r="AY815" s="60"/>
      <c r="AZ815" s="60"/>
      <c r="BA815" s="60"/>
      <c r="BB815" s="60"/>
      <c r="BC815" s="60"/>
      <c r="BD815" s="60" t="str">
        <f t="shared" si="92"/>
        <v/>
      </c>
      <c r="BE815" s="60"/>
    </row>
    <row r="816" spans="1:57">
      <c r="A816" t="s">
        <v>1618</v>
      </c>
      <c r="B816" s="60" t="s">
        <v>259</v>
      </c>
      <c r="C816" s="60" t="s">
        <v>263</v>
      </c>
      <c r="D816" s="60" t="s">
        <v>314</v>
      </c>
      <c r="E816" s="60" t="s">
        <v>463</v>
      </c>
      <c r="F816" s="60" t="s">
        <v>1600</v>
      </c>
      <c r="G816" s="60" t="s">
        <v>1831</v>
      </c>
      <c r="H816" s="60" t="s">
        <v>1832</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3289</v>
      </c>
      <c r="S816" t="s">
        <v>110</v>
      </c>
      <c r="T816" s="60" t="s">
        <v>1566</v>
      </c>
      <c r="U816" s="60" t="s">
        <v>1594</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3310</v>
      </c>
      <c r="AB816" s="60" t="s">
        <v>3269</v>
      </c>
      <c r="AC816" s="60">
        <v>4.4600000000000001E-2</v>
      </c>
      <c r="AE816" s="60" t="s">
        <v>3301</v>
      </c>
      <c r="AF816" s="60"/>
      <c r="AG816" s="60" t="s">
        <v>440</v>
      </c>
      <c r="AH816" s="60" t="s">
        <v>440</v>
      </c>
      <c r="AI816" s="60" t="s">
        <v>440</v>
      </c>
      <c r="AJ816" s="60"/>
      <c r="AK816" s="60">
        <v>0.55000000000000004</v>
      </c>
      <c r="AL816" s="60">
        <v>0</v>
      </c>
      <c r="AM816" s="60">
        <v>0.5</v>
      </c>
      <c r="AN816" s="60">
        <v>0</v>
      </c>
      <c r="AO816" s="60" t="s">
        <v>3309</v>
      </c>
      <c r="AP816" s="60" t="s">
        <v>3300</v>
      </c>
      <c r="AQ816" s="60" t="s">
        <v>3299</v>
      </c>
      <c r="AR816" s="60"/>
      <c r="AS816" s="60"/>
      <c r="AT816" s="60" t="s">
        <v>440</v>
      </c>
      <c r="AU816" s="60"/>
      <c r="AV816" s="60"/>
      <c r="AW816" s="60"/>
      <c r="AX816" s="60"/>
      <c r="AY816" s="60"/>
      <c r="AZ816" s="60"/>
      <c r="BA816" s="60"/>
      <c r="BB816" s="60"/>
      <c r="BC816" s="60"/>
      <c r="BD816" s="60" t="s">
        <v>440</v>
      </c>
      <c r="BE816" s="60"/>
    </row>
    <row r="817" spans="1:57"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D817" s="60">
        <v>0.22320000000000001</v>
      </c>
      <c r="AE817" s="60" t="s">
        <v>1427</v>
      </c>
      <c r="AG817" s="60" t="s">
        <v>440</v>
      </c>
      <c r="AH817" s="60" t="s">
        <v>440</v>
      </c>
      <c r="AI817" s="60" t="s">
        <v>440</v>
      </c>
      <c r="AK817" s="60">
        <v>198.2</v>
      </c>
      <c r="AL817" s="60">
        <v>0</v>
      </c>
      <c r="AM817" s="60">
        <v>0.5</v>
      </c>
      <c r="AN817" s="60">
        <v>0</v>
      </c>
      <c r="AO817" s="60" t="s">
        <v>2817</v>
      </c>
      <c r="AT817" s="60" t="str">
        <f>IF(SpaceTypesTable[[#This Row],[Service Water Heating Peak Flow Rate (gal/h)]]=0,"",SpaceTypesTable[[#This Row],[Service Water Heating Peak Flow Rate (gal/h)]]/SpaceTypesTable[[#This Row],[Service Water Heating Area (ft^2)]])</f>
        <v/>
      </c>
      <c r="BD817" s="60" t="str">
        <f t="shared" ref="BD817:BD822" si="93">IF(ISBLANK(BC817),"",BC817/(AZ817/AY817))</f>
        <v/>
      </c>
    </row>
    <row r="818" spans="1:57" s="60" customFormat="1">
      <c r="A818" s="60" t="s">
        <v>1556</v>
      </c>
      <c r="B818" s="60" t="s">
        <v>260</v>
      </c>
      <c r="C818" s="60" t="s">
        <v>263</v>
      </c>
      <c r="D818" s="60" t="s">
        <v>313</v>
      </c>
      <c r="E818" s="60" t="s">
        <v>4136</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E818" s="60" t="s">
        <v>1427</v>
      </c>
      <c r="AG818" s="60" t="s">
        <v>440</v>
      </c>
      <c r="AH818" s="60" t="s">
        <v>440</v>
      </c>
      <c r="AI818" s="60" t="s">
        <v>440</v>
      </c>
      <c r="AK818" s="60">
        <v>198.2</v>
      </c>
      <c r="AL818" s="60">
        <v>0</v>
      </c>
      <c r="AM818" s="60">
        <v>0.5</v>
      </c>
      <c r="AN818" s="60">
        <v>0</v>
      </c>
      <c r="AO818" s="60" t="s">
        <v>2817</v>
      </c>
      <c r="AT818" s="60" t="str">
        <f>IF(SpaceTypesTable[[#This Row],[Service Water Heating Peak Flow Rate (gal/h)]]=0,"",SpaceTypesTable[[#This Row],[Service Water Heating Peak Flow Rate (gal/h)]]/SpaceTypesTable[[#This Row],[Service Water Heating Area (ft^2)]])</f>
        <v/>
      </c>
      <c r="BD818" s="60" t="str">
        <f t="shared" si="93"/>
        <v/>
      </c>
    </row>
    <row r="819" spans="1:57" s="60" customFormat="1">
      <c r="A819" s="60" t="s">
        <v>1556</v>
      </c>
      <c r="B819" s="60" t="s">
        <v>261</v>
      </c>
      <c r="C819" s="60" t="s">
        <v>263</v>
      </c>
      <c r="D819" s="60" t="s">
        <v>313</v>
      </c>
      <c r="E819" s="60" t="s">
        <v>4137</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E819" s="60" t="s">
        <v>1427</v>
      </c>
      <c r="AG819" s="60" t="s">
        <v>440</v>
      </c>
      <c r="AH819" s="60" t="s">
        <v>440</v>
      </c>
      <c r="AI819" s="60" t="s">
        <v>440</v>
      </c>
      <c r="AK819" s="60">
        <v>198.2</v>
      </c>
      <c r="AL819" s="60">
        <v>0</v>
      </c>
      <c r="AM819" s="60">
        <v>0.5</v>
      </c>
      <c r="AN819" s="60">
        <v>0</v>
      </c>
      <c r="AO819" s="60" t="s">
        <v>2817</v>
      </c>
      <c r="AT819" s="60" t="str">
        <f>IF(SpaceTypesTable[[#This Row],[Service Water Heating Peak Flow Rate (gal/h)]]=0,"",SpaceTypesTable[[#This Row],[Service Water Heating Peak Flow Rate (gal/h)]]/SpaceTypesTable[[#This Row],[Service Water Heating Area (ft^2)]])</f>
        <v/>
      </c>
      <c r="BD819" s="60" t="str">
        <f t="shared" si="93"/>
        <v/>
      </c>
    </row>
    <row r="820" spans="1:57" s="60" customFormat="1">
      <c r="A820" s="60" t="s">
        <v>1554</v>
      </c>
      <c r="B820" s="60" t="s">
        <v>259</v>
      </c>
      <c r="C820" s="60" t="s">
        <v>263</v>
      </c>
      <c r="D820" s="60" t="s">
        <v>313</v>
      </c>
      <c r="E820" s="60" t="s">
        <v>4138</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D820" s="60">
        <v>0.22320000000000001</v>
      </c>
      <c r="AE820" s="60" t="s">
        <v>1427</v>
      </c>
      <c r="AG820" s="60" t="s">
        <v>440</v>
      </c>
      <c r="AH820" s="60" t="s">
        <v>440</v>
      </c>
      <c r="AI820" s="60" t="s">
        <v>440</v>
      </c>
      <c r="AK820" s="60">
        <v>198.2</v>
      </c>
      <c r="AL820" s="60">
        <v>0</v>
      </c>
      <c r="AM820" s="60">
        <v>0.5</v>
      </c>
      <c r="AN820" s="60">
        <v>0</v>
      </c>
      <c r="AO820" s="60" t="s">
        <v>2817</v>
      </c>
      <c r="AT820" s="60" t="str">
        <f>IF(SpaceTypesTable[[#This Row],[Service Water Heating Peak Flow Rate (gal/h)]]=0,"",SpaceTypesTable[[#This Row],[Service Water Heating Peak Flow Rate (gal/h)]]/SpaceTypesTable[[#This Row],[Service Water Heating Area (ft^2)]])</f>
        <v/>
      </c>
      <c r="BD820" s="60" t="str">
        <f t="shared" si="93"/>
        <v/>
      </c>
    </row>
    <row r="821" spans="1:57" s="60" customFormat="1">
      <c r="A821" s="60" t="s">
        <v>1557</v>
      </c>
      <c r="B821" s="60" t="s">
        <v>259</v>
      </c>
      <c r="C821" s="60" t="s">
        <v>263</v>
      </c>
      <c r="D821" s="60" t="s">
        <v>313</v>
      </c>
      <c r="E821" s="60" t="s">
        <v>4139</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E821" s="60" t="s">
        <v>3301</v>
      </c>
      <c r="AG821" s="60" t="s">
        <v>440</v>
      </c>
      <c r="AH821" s="60" t="s">
        <v>440</v>
      </c>
      <c r="AI821" s="60" t="s">
        <v>440</v>
      </c>
      <c r="AK821" s="60">
        <v>198.2</v>
      </c>
      <c r="AL821" s="60">
        <v>0</v>
      </c>
      <c r="AM821" s="60">
        <v>0.5</v>
      </c>
      <c r="AN821" s="60">
        <v>0</v>
      </c>
      <c r="AO821" s="60" t="s">
        <v>3286</v>
      </c>
      <c r="AT821" s="60" t="str">
        <f>IF(SpaceTypesTable[[#This Row],[Service Water Heating Peak Flow Rate (gal/h)]]=0,"",SpaceTypesTable[[#This Row],[Service Water Heating Peak Flow Rate (gal/h)]]/SpaceTypesTable[[#This Row],[Service Water Heating Area (ft^2)]])</f>
        <v/>
      </c>
      <c r="BD821" s="60" t="str">
        <f t="shared" si="93"/>
        <v/>
      </c>
    </row>
    <row r="822" spans="1:57" s="60" customFormat="1">
      <c r="A822" s="60" t="s">
        <v>5213</v>
      </c>
      <c r="B822" s="60" t="s">
        <v>259</v>
      </c>
      <c r="C822" s="60" t="s">
        <v>263</v>
      </c>
      <c r="D822" s="60" t="s">
        <v>313</v>
      </c>
      <c r="E822" s="60" t="s">
        <v>4140</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E822" s="60" t="s">
        <v>3301</v>
      </c>
      <c r="AG822" s="60" t="s">
        <v>440</v>
      </c>
      <c r="AH822" s="60" t="s">
        <v>440</v>
      </c>
      <c r="AI822" s="60" t="s">
        <v>440</v>
      </c>
      <c r="AK822" s="60">
        <v>198.2</v>
      </c>
      <c r="AL822" s="60">
        <v>0</v>
      </c>
      <c r="AM822" s="60">
        <v>0.5</v>
      </c>
      <c r="AN822" s="60">
        <v>0</v>
      </c>
      <c r="AO822" s="60" t="s">
        <v>3286</v>
      </c>
      <c r="AT822" s="60" t="str">
        <f>IF(SpaceTypesTable[[#This Row],[Service Water Heating Peak Flow Rate (gal/h)]]=0,"",SpaceTypesTable[[#This Row],[Service Water Heating Peak Flow Rate (gal/h)]]/SpaceTypesTable[[#This Row],[Service Water Heating Area (ft^2)]])</f>
        <v/>
      </c>
      <c r="BD822" s="60" t="str">
        <f t="shared" si="93"/>
        <v/>
      </c>
    </row>
    <row r="823" spans="1:57" s="60" customFormat="1">
      <c r="A823" s="60" t="s">
        <v>1618</v>
      </c>
      <c r="B823" s="60" t="s">
        <v>259</v>
      </c>
      <c r="C823" s="60" t="s">
        <v>263</v>
      </c>
      <c r="D823" s="60" t="s">
        <v>313</v>
      </c>
      <c r="E823" s="60" t="s">
        <v>4141</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E823" s="60" t="s">
        <v>3301</v>
      </c>
      <c r="AG823" s="60" t="s">
        <v>440</v>
      </c>
      <c r="AH823" s="60" t="s">
        <v>440</v>
      </c>
      <c r="AI823" s="60" t="s">
        <v>440</v>
      </c>
      <c r="AK823" s="60">
        <v>198.2</v>
      </c>
      <c r="AL823" s="60">
        <v>0</v>
      </c>
      <c r="AM823" s="60">
        <v>0.5</v>
      </c>
      <c r="AN823" s="60">
        <v>0</v>
      </c>
      <c r="AO823" s="60" t="s">
        <v>3286</v>
      </c>
      <c r="AT823" s="60" t="s">
        <v>440</v>
      </c>
      <c r="BD823" s="60" t="s">
        <v>440</v>
      </c>
    </row>
    <row r="824" spans="1:57">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c r="AD824" s="60">
        <v>0.22320000000000001</v>
      </c>
      <c r="AE824" s="60" t="s">
        <v>1427</v>
      </c>
      <c r="AF824" s="60"/>
      <c r="AG824" s="60" t="s">
        <v>440</v>
      </c>
      <c r="AH824" s="60" t="s">
        <v>440</v>
      </c>
      <c r="AI824" s="60" t="s">
        <v>440</v>
      </c>
      <c r="AJ824" s="60"/>
      <c r="AK824" s="60">
        <v>0</v>
      </c>
      <c r="AL824" s="60">
        <v>0</v>
      </c>
      <c r="AM824" s="60">
        <v>0.5</v>
      </c>
      <c r="AN824" s="60">
        <v>0</v>
      </c>
      <c r="AO824" s="60" t="s">
        <v>1484</v>
      </c>
      <c r="AP824" s="60" t="s">
        <v>1452</v>
      </c>
      <c r="AQ824" s="60" t="s">
        <v>1466</v>
      </c>
      <c r="AR824" s="60"/>
      <c r="AS824" s="60"/>
      <c r="AT824" s="60" t="str">
        <f>IF(SpaceTypesTable[[#This Row],[Service Water Heating Peak Flow Rate (gal/h)]]=0,"",SpaceTypesTable[[#This Row],[Service Water Heating Peak Flow Rate (gal/h)]]/SpaceTypesTable[[#This Row],[Service Water Heating Area (ft^2)]])</f>
        <v/>
      </c>
      <c r="AU824" s="60"/>
      <c r="AV824" s="60"/>
      <c r="AW824" s="60"/>
      <c r="AX824" s="60"/>
      <c r="AY824" s="60"/>
      <c r="AZ824" s="60"/>
      <c r="BA824" s="60"/>
      <c r="BB824" s="60"/>
      <c r="BC824" s="60"/>
      <c r="BD824" s="60" t="str">
        <f t="shared" ref="BD824:BD829" si="94">IF(ISBLANK(BC824),"",BC824/(AZ824/AY824))</f>
        <v/>
      </c>
      <c r="BE824" s="60"/>
    </row>
    <row r="825" spans="1:57">
      <c r="A825" s="60" t="s">
        <v>1556</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E825" s="60" t="s">
        <v>1427</v>
      </c>
      <c r="AF825" s="60"/>
      <c r="AG825" s="60" t="s">
        <v>440</v>
      </c>
      <c r="AH825" s="60" t="s">
        <v>440</v>
      </c>
      <c r="AI825" s="60" t="s">
        <v>440</v>
      </c>
      <c r="AJ825" s="60"/>
      <c r="AK825" s="60">
        <v>0</v>
      </c>
      <c r="AL825" s="60">
        <v>0</v>
      </c>
      <c r="AM825" s="60">
        <v>0.5</v>
      </c>
      <c r="AN825" s="60">
        <v>0</v>
      </c>
      <c r="AO825" s="60" t="s">
        <v>1484</v>
      </c>
      <c r="AP825" s="60" t="s">
        <v>1452</v>
      </c>
      <c r="AQ825" s="60" t="s">
        <v>1466</v>
      </c>
      <c r="AR825" s="60"/>
      <c r="AS825" s="60"/>
      <c r="AT825" s="60" t="str">
        <f>IF(SpaceTypesTable[[#This Row],[Service Water Heating Peak Flow Rate (gal/h)]]=0,"",SpaceTypesTable[[#This Row],[Service Water Heating Peak Flow Rate (gal/h)]]/SpaceTypesTable[[#This Row],[Service Water Heating Area (ft^2)]])</f>
        <v/>
      </c>
      <c r="AU825" s="60"/>
      <c r="AV825" s="60"/>
      <c r="AW825" s="60"/>
      <c r="AX825" s="60"/>
      <c r="AY825" s="60"/>
      <c r="AZ825" s="60"/>
      <c r="BA825" s="60"/>
      <c r="BB825" s="60"/>
      <c r="BC825" s="60"/>
      <c r="BD825" s="60" t="str">
        <f t="shared" si="94"/>
        <v/>
      </c>
      <c r="BE825" s="60"/>
    </row>
    <row r="826" spans="1:57">
      <c r="A826" s="60" t="s">
        <v>1556</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E826" s="60" t="s">
        <v>1427</v>
      </c>
      <c r="AF826" s="60"/>
      <c r="AG826" s="60" t="s">
        <v>440</v>
      </c>
      <c r="AH826" s="60" t="s">
        <v>440</v>
      </c>
      <c r="AI826" s="60" t="s">
        <v>440</v>
      </c>
      <c r="AJ826" s="60"/>
      <c r="AK826" s="60">
        <v>0</v>
      </c>
      <c r="AL826" s="60">
        <v>0</v>
      </c>
      <c r="AM826" s="60">
        <v>0.5</v>
      </c>
      <c r="AN826" s="60">
        <v>0</v>
      </c>
      <c r="AO826" s="60" t="s">
        <v>1484</v>
      </c>
      <c r="AP826" s="60" t="s">
        <v>1452</v>
      </c>
      <c r="AQ826" s="60" t="s">
        <v>1466</v>
      </c>
      <c r="AR826" s="60"/>
      <c r="AS826" s="60"/>
      <c r="AT826" s="60" t="str">
        <f>IF(SpaceTypesTable[[#This Row],[Service Water Heating Peak Flow Rate (gal/h)]]=0,"",SpaceTypesTable[[#This Row],[Service Water Heating Peak Flow Rate (gal/h)]]/SpaceTypesTable[[#This Row],[Service Water Heating Area (ft^2)]])</f>
        <v/>
      </c>
      <c r="AU826" s="60"/>
      <c r="AV826" s="60"/>
      <c r="AW826" s="60"/>
      <c r="AX826" s="60"/>
      <c r="AY826" s="60"/>
      <c r="AZ826" s="60"/>
      <c r="BA826" s="60"/>
      <c r="BB826" s="60"/>
      <c r="BC826" s="60"/>
      <c r="BD826" s="60" t="str">
        <f t="shared" si="94"/>
        <v/>
      </c>
      <c r="BE826" s="60"/>
    </row>
    <row r="827" spans="1:57">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c r="AD827" s="60">
        <v>0.22320000000000001</v>
      </c>
      <c r="AE827" s="60" t="s">
        <v>1427</v>
      </c>
      <c r="AF827" s="60"/>
      <c r="AG827" s="60" t="s">
        <v>440</v>
      </c>
      <c r="AH827" s="60" t="s">
        <v>440</v>
      </c>
      <c r="AI827" s="60" t="s">
        <v>440</v>
      </c>
      <c r="AJ827" s="60"/>
      <c r="AK827" s="60">
        <v>0</v>
      </c>
      <c r="AL827" s="60">
        <v>0</v>
      </c>
      <c r="AM827" s="60">
        <v>0.5</v>
      </c>
      <c r="AN827" s="60">
        <v>0</v>
      </c>
      <c r="AO827" s="60" t="s">
        <v>1484</v>
      </c>
      <c r="AP827" s="60" t="s">
        <v>1452</v>
      </c>
      <c r="AQ827" s="60" t="s">
        <v>1466</v>
      </c>
      <c r="AR827" s="60"/>
      <c r="AS827" s="60"/>
      <c r="AT827" s="60" t="str">
        <f>IF(SpaceTypesTable[[#This Row],[Service Water Heating Peak Flow Rate (gal/h)]]=0,"",SpaceTypesTable[[#This Row],[Service Water Heating Peak Flow Rate (gal/h)]]/SpaceTypesTable[[#This Row],[Service Water Heating Area (ft^2)]])</f>
        <v/>
      </c>
      <c r="AU827" s="60"/>
      <c r="AV827" s="60"/>
      <c r="AW827" s="60"/>
      <c r="AX827" s="60"/>
      <c r="AY827" s="60"/>
      <c r="AZ827" s="60"/>
      <c r="BA827" s="60"/>
      <c r="BB827" s="60"/>
      <c r="BC827" s="60"/>
      <c r="BD827" s="60" t="str">
        <f t="shared" si="94"/>
        <v/>
      </c>
      <c r="BE827" s="60"/>
    </row>
    <row r="828" spans="1:57">
      <c r="A828" t="s">
        <v>1557</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3287</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3280</v>
      </c>
      <c r="AB828" s="60" t="s">
        <v>3269</v>
      </c>
      <c r="AC828" s="60">
        <v>4.4600000000000001E-2</v>
      </c>
      <c r="AE828" s="60" t="s">
        <v>3301</v>
      </c>
      <c r="AF828" s="60"/>
      <c r="AG828" s="60" t="s">
        <v>440</v>
      </c>
      <c r="AH828" s="60" t="s">
        <v>440</v>
      </c>
      <c r="AI828" s="60" t="s">
        <v>440</v>
      </c>
      <c r="AJ828" s="60"/>
      <c r="AK828" s="60">
        <v>0</v>
      </c>
      <c r="AL828" s="60">
        <v>0</v>
      </c>
      <c r="AM828" s="60">
        <v>0.5</v>
      </c>
      <c r="AN828" s="60">
        <v>0</v>
      </c>
      <c r="AO828" s="60" t="s">
        <v>3324</v>
      </c>
      <c r="AP828" s="60" t="s">
        <v>3300</v>
      </c>
      <c r="AQ828" s="60" t="s">
        <v>3299</v>
      </c>
      <c r="AR828" s="60"/>
      <c r="AS828" s="60"/>
      <c r="AT828" s="60" t="str">
        <f>IF(SpaceTypesTable[[#This Row],[Service Water Heating Peak Flow Rate (gal/h)]]=0,"",SpaceTypesTable[[#This Row],[Service Water Heating Peak Flow Rate (gal/h)]]/SpaceTypesTable[[#This Row],[Service Water Heating Area (ft^2)]])</f>
        <v/>
      </c>
      <c r="AU828" s="60"/>
      <c r="AV828" s="60"/>
      <c r="AW828" s="60"/>
      <c r="AX828" s="60"/>
      <c r="AY828" s="60"/>
      <c r="AZ828" s="60"/>
      <c r="BA828" s="60"/>
      <c r="BB828" s="60"/>
      <c r="BC828" s="60"/>
      <c r="BD828" s="60" t="str">
        <f t="shared" si="94"/>
        <v/>
      </c>
      <c r="BE828" s="60"/>
    </row>
    <row r="829" spans="1:57">
      <c r="A829" t="s">
        <v>5213</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3287</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3280</v>
      </c>
      <c r="AB829" s="60" t="s">
        <v>3269</v>
      </c>
      <c r="AC829" s="60">
        <v>5.9499999999999997E-2</v>
      </c>
      <c r="AE829" s="60" t="s">
        <v>3301</v>
      </c>
      <c r="AF829" s="60"/>
      <c r="AG829" s="60" t="s">
        <v>440</v>
      </c>
      <c r="AH829" s="60" t="s">
        <v>440</v>
      </c>
      <c r="AI829" s="60" t="s">
        <v>440</v>
      </c>
      <c r="AJ829" s="60"/>
      <c r="AK829" s="60">
        <v>0</v>
      </c>
      <c r="AL829" s="60">
        <v>0</v>
      </c>
      <c r="AM829" s="60">
        <v>0.5</v>
      </c>
      <c r="AN829" s="60">
        <v>0</v>
      </c>
      <c r="AO829" s="60" t="s">
        <v>3324</v>
      </c>
      <c r="AP829" s="60" t="s">
        <v>3300</v>
      </c>
      <c r="AQ829" s="60" t="s">
        <v>3299</v>
      </c>
      <c r="AR829" s="60"/>
      <c r="AS829" s="60"/>
      <c r="AT829" s="60" t="str">
        <f>IF(SpaceTypesTable[[#This Row],[Service Water Heating Peak Flow Rate (gal/h)]]=0,"",SpaceTypesTable[[#This Row],[Service Water Heating Peak Flow Rate (gal/h)]]/SpaceTypesTable[[#This Row],[Service Water Heating Area (ft^2)]])</f>
        <v/>
      </c>
      <c r="AU829" s="60"/>
      <c r="AV829" s="60"/>
      <c r="AW829" s="60"/>
      <c r="AX829" s="60"/>
      <c r="AY829" s="60"/>
      <c r="AZ829" s="60"/>
      <c r="BA829" s="60"/>
      <c r="BB829" s="60"/>
      <c r="BC829" s="60"/>
      <c r="BD829" s="60" t="str">
        <f t="shared" si="94"/>
        <v/>
      </c>
      <c r="BE829" s="60"/>
    </row>
    <row r="830" spans="1:57">
      <c r="A830" s="60" t="s">
        <v>1618</v>
      </c>
      <c r="B830" s="60" t="s">
        <v>259</v>
      </c>
      <c r="C830" s="60" t="s">
        <v>263</v>
      </c>
      <c r="D830" s="60" t="s">
        <v>273</v>
      </c>
      <c r="E830" s="60" t="s">
        <v>457</v>
      </c>
      <c r="F830" s="60" t="s">
        <v>1600</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3287</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3280</v>
      </c>
      <c r="AB830" s="60" t="s">
        <v>3269</v>
      </c>
      <c r="AC830" s="60">
        <v>4.4600000000000001E-2</v>
      </c>
      <c r="AE830" s="60" t="s">
        <v>3301</v>
      </c>
      <c r="AF830" s="60"/>
      <c r="AG830" s="60" t="s">
        <v>440</v>
      </c>
      <c r="AH830" s="60" t="s">
        <v>440</v>
      </c>
      <c r="AI830" s="60" t="s">
        <v>440</v>
      </c>
      <c r="AJ830" s="60"/>
      <c r="AK830" s="60">
        <v>0</v>
      </c>
      <c r="AL830" s="60">
        <v>0</v>
      </c>
      <c r="AM830" s="60">
        <v>0.5</v>
      </c>
      <c r="AN830" s="60">
        <v>0</v>
      </c>
      <c r="AO830" s="60" t="s">
        <v>3324</v>
      </c>
      <c r="AP830" s="60" t="s">
        <v>3300</v>
      </c>
      <c r="AQ830" s="60" t="s">
        <v>3299</v>
      </c>
      <c r="AR830" s="60"/>
      <c r="AS830" s="60"/>
      <c r="AT830" s="60" t="s">
        <v>440</v>
      </c>
      <c r="AU830" s="60"/>
      <c r="AV830" s="60"/>
      <c r="AW830" s="60"/>
      <c r="AX830" s="60"/>
      <c r="AY830" s="60"/>
      <c r="AZ830" s="60"/>
      <c r="BA830" s="60"/>
      <c r="BB830" s="60"/>
      <c r="BC830" s="60"/>
      <c r="BD830" s="60" t="s">
        <v>440</v>
      </c>
      <c r="BE830" s="60"/>
    </row>
    <row r="831" spans="1:57"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D831" s="60">
        <v>0.22320000000000001</v>
      </c>
      <c r="AE831" s="60" t="s">
        <v>1430</v>
      </c>
      <c r="AT831" s="60" t="str">
        <f>IF(SpaceTypesTable[[#This Row],[Service Water Heating Peak Flow Rate (gal/h)]]=0,"",SpaceTypesTable[[#This Row],[Service Water Heating Peak Flow Rate (gal/h)]]/SpaceTypesTable[[#This Row],[Service Water Heating Area (ft^2)]])</f>
        <v/>
      </c>
    </row>
    <row r="832" spans="1:57" s="60" customFormat="1">
      <c r="A832" s="60" t="s">
        <v>1556</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E832" s="60" t="s">
        <v>1430</v>
      </c>
      <c r="AT832" s="60" t="str">
        <f>IF(SpaceTypesTable[[#This Row],[Service Water Heating Peak Flow Rate (gal/h)]]=0,"",SpaceTypesTable[[#This Row],[Service Water Heating Peak Flow Rate (gal/h)]]/SpaceTypesTable[[#This Row],[Service Water Heating Area (ft^2)]])</f>
        <v/>
      </c>
    </row>
    <row r="833" spans="1:57" s="60" customFormat="1">
      <c r="A833" s="60" t="s">
        <v>1556</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E833" s="60" t="s">
        <v>1430</v>
      </c>
      <c r="AT833" s="60" t="str">
        <f>IF(SpaceTypesTable[[#This Row],[Service Water Heating Peak Flow Rate (gal/h)]]=0,"",SpaceTypesTable[[#This Row],[Service Water Heating Peak Flow Rate (gal/h)]]/SpaceTypesTable[[#This Row],[Service Water Heating Area (ft^2)]])</f>
        <v/>
      </c>
    </row>
    <row r="834" spans="1:57"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D834" s="60">
        <v>0.22320000000000001</v>
      </c>
      <c r="AE834" s="60" t="s">
        <v>1430</v>
      </c>
      <c r="AT834" s="60" t="str">
        <f>IF(SpaceTypesTable[[#This Row],[Service Water Heating Peak Flow Rate (gal/h)]]=0,"",SpaceTypesTable[[#This Row],[Service Water Heating Peak Flow Rate (gal/h)]]/SpaceTypesTable[[#This Row],[Service Water Heating Area (ft^2)]])</f>
        <v/>
      </c>
    </row>
    <row r="835" spans="1:57">
      <c r="A835" s="60" t="s">
        <v>5213</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3900</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3902</v>
      </c>
      <c r="AB835" s="60" t="s">
        <v>3269</v>
      </c>
      <c r="AC835" s="60">
        <v>5.9499999999999997E-2</v>
      </c>
      <c r="AE835" s="60" t="s">
        <v>3899</v>
      </c>
      <c r="AF835" s="60"/>
      <c r="AG835" s="60" t="s">
        <v>440</v>
      </c>
      <c r="AH835" s="60" t="s">
        <v>440</v>
      </c>
      <c r="AI835" s="60" t="s">
        <v>440</v>
      </c>
      <c r="AJ835" s="60"/>
      <c r="AK835" s="60">
        <v>0.4</v>
      </c>
      <c r="AL835" s="60">
        <v>0</v>
      </c>
      <c r="AM835" s="60">
        <v>0.5</v>
      </c>
      <c r="AN835" s="60">
        <v>0</v>
      </c>
      <c r="AO835" s="60" t="s">
        <v>3890</v>
      </c>
      <c r="AP835" s="60" t="s">
        <v>3300</v>
      </c>
      <c r="AQ835" s="60" t="s">
        <v>3299</v>
      </c>
      <c r="AR835" s="60"/>
      <c r="AS835" s="60"/>
      <c r="AT835" s="60" t="str">
        <f>IF(SpaceTypesTable[[#This Row],[Service Water Heating Peak Flow Rate (gal/h)]]=0,"",SpaceTypesTable[[#This Row],[Service Water Heating Peak Flow Rate (gal/h)]]/SpaceTypesTable[[#This Row],[Service Water Heating Area (ft^2)]])</f>
        <v/>
      </c>
      <c r="AU835" s="60"/>
      <c r="AV835" s="60"/>
      <c r="AW835" s="60"/>
      <c r="AX835" s="60"/>
      <c r="AY835" s="60"/>
      <c r="AZ835" s="60"/>
      <c r="BA835" s="60"/>
      <c r="BB835" s="60"/>
      <c r="BC835" s="60"/>
      <c r="BD835" s="60" t="str">
        <f>IF(ISBLANK(BC835),"",BC835/(AZ835/AY835))</f>
        <v/>
      </c>
      <c r="BE835" s="60"/>
    </row>
    <row r="836" spans="1:57">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c r="AD836" s="60">
        <v>0.22320000000000001</v>
      </c>
      <c r="AE836" s="60" t="s">
        <v>1428</v>
      </c>
      <c r="AF836" s="60"/>
      <c r="AG836" s="60" t="s">
        <v>440</v>
      </c>
      <c r="AH836" s="60" t="s">
        <v>440</v>
      </c>
      <c r="AI836" s="60" t="s">
        <v>440</v>
      </c>
      <c r="AJ836" s="60"/>
      <c r="AK836" s="60">
        <v>0.4</v>
      </c>
      <c r="AL836" s="60">
        <v>0</v>
      </c>
      <c r="AM836" s="60">
        <v>0.5</v>
      </c>
      <c r="AN836" s="60">
        <v>0</v>
      </c>
      <c r="AO836" s="60" t="s">
        <v>1485</v>
      </c>
      <c r="AP836" s="60" t="s">
        <v>1453</v>
      </c>
      <c r="AQ836" s="60" t="s">
        <v>1467</v>
      </c>
      <c r="AR836" s="60"/>
      <c r="AS836" s="60"/>
      <c r="AT836" s="60" t="str">
        <f>IF(SpaceTypesTable[[#This Row],[Service Water Heating Peak Flow Rate (gal/h)]]=0,"",SpaceTypesTable[[#This Row],[Service Water Heating Peak Flow Rate (gal/h)]]/SpaceTypesTable[[#This Row],[Service Water Heating Area (ft^2)]])</f>
        <v/>
      </c>
      <c r="AU836" s="60"/>
      <c r="AV836" s="60"/>
      <c r="AW836" s="60"/>
      <c r="AX836" s="60"/>
      <c r="AY836" s="60"/>
      <c r="AZ836" s="60"/>
      <c r="BA836" s="60"/>
      <c r="BB836" s="60"/>
      <c r="BC836" s="60"/>
      <c r="BD836" s="60" t="str">
        <f>IF(ISBLANK(BC836),"",BC836/(AZ836/AY836))</f>
        <v/>
      </c>
      <c r="BE836" s="60"/>
    </row>
    <row r="837" spans="1:57">
      <c r="A837" s="60" t="s">
        <v>1556</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E837" s="60" t="s">
        <v>1428</v>
      </c>
      <c r="AF837" s="60"/>
      <c r="AG837" s="60" t="s">
        <v>440</v>
      </c>
      <c r="AH837" s="60" t="s">
        <v>440</v>
      </c>
      <c r="AI837" s="60" t="s">
        <v>440</v>
      </c>
      <c r="AJ837" s="60"/>
      <c r="AK837" s="60">
        <v>0.29000012486141458</v>
      </c>
      <c r="AL837" s="60">
        <v>0</v>
      </c>
      <c r="AM837" s="60">
        <v>0.5</v>
      </c>
      <c r="AN837" s="60">
        <v>0</v>
      </c>
      <c r="AO837" s="60" t="s">
        <v>1485</v>
      </c>
      <c r="AP837" s="60" t="s">
        <v>1453</v>
      </c>
      <c r="AQ837" s="60" t="s">
        <v>1467</v>
      </c>
      <c r="AR837" s="60"/>
      <c r="AS837" s="60"/>
      <c r="AT837" s="60" t="str">
        <f>IF(SpaceTypesTable[[#This Row],[Service Water Heating Peak Flow Rate (gal/h)]]=0,"",SpaceTypesTable[[#This Row],[Service Water Heating Peak Flow Rate (gal/h)]]/SpaceTypesTable[[#This Row],[Service Water Heating Area (ft^2)]])</f>
        <v/>
      </c>
      <c r="AU837" s="60"/>
      <c r="AV837" s="60"/>
      <c r="AW837" s="60"/>
      <c r="AX837" s="60"/>
      <c r="AY837" s="60"/>
      <c r="AZ837" s="60"/>
      <c r="BA837" s="60"/>
      <c r="BB837" s="60"/>
      <c r="BC837" s="60"/>
      <c r="BD837" s="60" t="str">
        <f>IF(ISBLANK(BC837),"",BC837/(AZ837/AY837))</f>
        <v/>
      </c>
      <c r="BE837" s="60"/>
    </row>
    <row r="838" spans="1:57">
      <c r="A838" t="s">
        <v>1556</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E838" s="60" t="s">
        <v>1428</v>
      </c>
      <c r="AF838" s="60"/>
      <c r="AG838" s="60" t="s">
        <v>440</v>
      </c>
      <c r="AH838" s="60" t="s">
        <v>440</v>
      </c>
      <c r="AI838" s="60" t="s">
        <v>440</v>
      </c>
      <c r="AJ838" s="60"/>
      <c r="AK838" s="60">
        <v>0.29000012486141458</v>
      </c>
      <c r="AL838" s="60">
        <v>0</v>
      </c>
      <c r="AM838" s="60">
        <v>0.5</v>
      </c>
      <c r="AN838" s="60">
        <v>0</v>
      </c>
      <c r="AO838" s="60" t="s">
        <v>1485</v>
      </c>
      <c r="AP838" s="60" t="s">
        <v>1453</v>
      </c>
      <c r="AQ838" s="60" t="s">
        <v>1467</v>
      </c>
      <c r="AR838" s="60"/>
      <c r="AS838" s="60"/>
      <c r="AT838" s="60" t="str">
        <f>IF(SpaceTypesTable[[#This Row],[Service Water Heating Peak Flow Rate (gal/h)]]=0,"",SpaceTypesTable[[#This Row],[Service Water Heating Peak Flow Rate (gal/h)]]/SpaceTypesTable[[#This Row],[Service Water Heating Area (ft^2)]])</f>
        <v/>
      </c>
      <c r="AU838" s="60"/>
      <c r="AV838" s="60"/>
      <c r="AW838" s="60"/>
      <c r="AX838" s="60"/>
      <c r="AY838" s="60"/>
      <c r="AZ838" s="60"/>
      <c r="BA838" s="60"/>
      <c r="BB838" s="60"/>
      <c r="BC838" s="60"/>
      <c r="BD838" s="60" t="str">
        <f>IF(ISBLANK(BC838),"",BC838/(AZ838/AY838))</f>
        <v/>
      </c>
      <c r="BE838" s="60"/>
    </row>
    <row r="839" spans="1:57">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c r="AD839" s="60">
        <v>0.22320000000000001</v>
      </c>
      <c r="AE839" s="60" t="s">
        <v>1428</v>
      </c>
      <c r="AF839" s="60"/>
      <c r="AG839" s="60" t="s">
        <v>440</v>
      </c>
      <c r="AH839" s="60" t="s">
        <v>440</v>
      </c>
      <c r="AI839" s="60" t="s">
        <v>440</v>
      </c>
      <c r="AJ839" s="60"/>
      <c r="AK839" s="60">
        <v>0.4</v>
      </c>
      <c r="AL839" s="60">
        <v>0</v>
      </c>
      <c r="AM839" s="60">
        <v>0.5</v>
      </c>
      <c r="AN839" s="60">
        <v>0</v>
      </c>
      <c r="AO839" s="60" t="s">
        <v>1485</v>
      </c>
      <c r="AP839" s="60" t="s">
        <v>1453</v>
      </c>
      <c r="AQ839" s="60" t="s">
        <v>1467</v>
      </c>
      <c r="AR839" s="60"/>
      <c r="AS839" s="60"/>
      <c r="AT839" s="60" t="str">
        <f>IF(SpaceTypesTable[[#This Row],[Service Water Heating Peak Flow Rate (gal/h)]]=0,"",SpaceTypesTable[[#This Row],[Service Water Heating Peak Flow Rate (gal/h)]]/SpaceTypesTable[[#This Row],[Service Water Heating Area (ft^2)]])</f>
        <v/>
      </c>
      <c r="AU839" s="60"/>
      <c r="AV839" s="60"/>
      <c r="AW839" s="60"/>
      <c r="AX839" s="60"/>
      <c r="AY839" s="60"/>
      <c r="AZ839" s="60"/>
      <c r="BA839" s="60"/>
      <c r="BB839" s="60"/>
      <c r="BC839" s="60"/>
      <c r="BD839" s="60" t="str">
        <f>IF(ISBLANK(BC839),"",BC839/(AZ839/AY839))</f>
        <v/>
      </c>
      <c r="BE839" s="60"/>
    </row>
    <row r="840" spans="1:57">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c r="AD840" s="60">
        <v>0.22320000000000001</v>
      </c>
      <c r="AE840" s="60" t="s">
        <v>1429</v>
      </c>
      <c r="AF840" s="60"/>
      <c r="AG840" s="60" t="s">
        <v>440</v>
      </c>
      <c r="AH840" s="60" t="s">
        <v>440</v>
      </c>
      <c r="AI840" s="60" t="s">
        <v>440</v>
      </c>
      <c r="AJ840" s="60"/>
      <c r="AK840" s="60">
        <v>0.5</v>
      </c>
      <c r="AL840" s="60">
        <v>0</v>
      </c>
      <c r="AM840" s="60">
        <v>0.5</v>
      </c>
      <c r="AN840" s="60">
        <v>0</v>
      </c>
      <c r="AO840" s="60" t="s">
        <v>1431</v>
      </c>
      <c r="AP840" s="60" t="s">
        <v>1454</v>
      </c>
      <c r="AQ840" s="60" t="s">
        <v>1468</v>
      </c>
      <c r="AR840" s="60"/>
      <c r="AS840" s="60"/>
      <c r="AT840" s="60" t="str">
        <f>IF(SpaceTypesTable[[#This Row],[Service Water Heating Peak Flow Rate (gal/h)]]=0,"",SpaceTypesTable[[#This Row],[Service Water Heating Peak Flow Rate (gal/h)]]/SpaceTypesTable[[#This Row],[Service Water Heating Area (ft^2)]])</f>
        <v/>
      </c>
      <c r="AU840" s="60"/>
      <c r="AV840" s="60"/>
      <c r="AW840" s="60"/>
      <c r="AX840" s="60"/>
      <c r="AY840" s="60"/>
      <c r="AZ840" s="60"/>
      <c r="BA840" s="60"/>
      <c r="BB840" s="60"/>
      <c r="BC840" s="60"/>
      <c r="BD840" s="60"/>
      <c r="BE840" s="60"/>
    </row>
    <row r="841" spans="1:57">
      <c r="A841" t="s">
        <v>1556</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E841" s="60" t="s">
        <v>1429</v>
      </c>
      <c r="AF841" s="60"/>
      <c r="AG841" s="60" t="s">
        <v>440</v>
      </c>
      <c r="AH841" s="60" t="s">
        <v>440</v>
      </c>
      <c r="AI841" s="60" t="s">
        <v>440</v>
      </c>
      <c r="AJ841" s="60"/>
      <c r="AK841" s="60">
        <v>0.36000015500037674</v>
      </c>
      <c r="AL841" s="60">
        <v>0</v>
      </c>
      <c r="AM841" s="60">
        <v>0.5</v>
      </c>
      <c r="AN841" s="60">
        <v>0</v>
      </c>
      <c r="AO841" s="60" t="s">
        <v>1431</v>
      </c>
      <c r="AP841" s="60" t="s">
        <v>1454</v>
      </c>
      <c r="AQ841" s="60" t="s">
        <v>1468</v>
      </c>
      <c r="AR841" s="60"/>
      <c r="AS841" s="60"/>
      <c r="AT841" s="60" t="str">
        <f>IF(SpaceTypesTable[[#This Row],[Service Water Heating Peak Flow Rate (gal/h)]]=0,"",SpaceTypesTable[[#This Row],[Service Water Heating Peak Flow Rate (gal/h)]]/SpaceTypesTable[[#This Row],[Service Water Heating Area (ft^2)]])</f>
        <v/>
      </c>
      <c r="AU841" s="60"/>
      <c r="AV841" s="60"/>
      <c r="AW841" s="60"/>
      <c r="AX841" s="60"/>
      <c r="AY841" s="60"/>
      <c r="AZ841" s="60"/>
      <c r="BA841" s="60"/>
      <c r="BB841" s="60"/>
      <c r="BC841" s="60"/>
      <c r="BD841" s="60"/>
      <c r="BE841" s="60"/>
    </row>
    <row r="842" spans="1:57">
      <c r="A842" t="s">
        <v>1556</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E842" s="60" t="s">
        <v>1429</v>
      </c>
      <c r="AF842" s="60"/>
      <c r="AG842" s="60" t="s">
        <v>440</v>
      </c>
      <c r="AH842" s="60" t="s">
        <v>440</v>
      </c>
      <c r="AI842" s="60" t="s">
        <v>440</v>
      </c>
      <c r="AJ842" s="60"/>
      <c r="AK842" s="60">
        <v>0.36000015500037674</v>
      </c>
      <c r="AL842" s="60">
        <v>0</v>
      </c>
      <c r="AM842" s="60">
        <v>0.5</v>
      </c>
      <c r="AN842" s="60">
        <v>0</v>
      </c>
      <c r="AO842" s="60" t="s">
        <v>1431</v>
      </c>
      <c r="AP842" s="60" t="s">
        <v>1454</v>
      </c>
      <c r="AQ842" s="60" t="s">
        <v>1468</v>
      </c>
      <c r="AR842" s="60"/>
      <c r="AS842" s="60"/>
      <c r="AT842" s="60" t="str">
        <f>IF(SpaceTypesTable[[#This Row],[Service Water Heating Peak Flow Rate (gal/h)]]=0,"",SpaceTypesTable[[#This Row],[Service Water Heating Peak Flow Rate (gal/h)]]/SpaceTypesTable[[#This Row],[Service Water Heating Area (ft^2)]])</f>
        <v/>
      </c>
      <c r="AU842" s="60"/>
      <c r="AV842" s="60"/>
      <c r="AW842" s="60"/>
      <c r="AX842" s="60"/>
      <c r="AY842" s="60"/>
      <c r="AZ842" s="60"/>
      <c r="BA842" s="60"/>
      <c r="BB842" s="60"/>
      <c r="BC842" s="60"/>
      <c r="BD842" s="60"/>
      <c r="BE842" s="60"/>
    </row>
    <row r="843" spans="1:57">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c r="AD843" s="60">
        <v>0.22320000000000001</v>
      </c>
      <c r="AE843" s="60" t="s">
        <v>1429</v>
      </c>
      <c r="AF843" s="60"/>
      <c r="AG843" s="60" t="s">
        <v>440</v>
      </c>
      <c r="AH843" s="60" t="s">
        <v>440</v>
      </c>
      <c r="AI843" s="60" t="s">
        <v>440</v>
      </c>
      <c r="AJ843" s="60"/>
      <c r="AK843" s="60">
        <v>0.5</v>
      </c>
      <c r="AL843" s="60">
        <v>0</v>
      </c>
      <c r="AM843" s="60">
        <v>0.5</v>
      </c>
      <c r="AN843" s="60">
        <v>0</v>
      </c>
      <c r="AO843" s="60" t="s">
        <v>1431</v>
      </c>
      <c r="AP843" s="60" t="s">
        <v>1454</v>
      </c>
      <c r="AQ843" s="60" t="s">
        <v>1468</v>
      </c>
      <c r="AR843" s="60"/>
      <c r="AS843" s="60"/>
      <c r="AT843" s="60" t="str">
        <f>IF(SpaceTypesTable[[#This Row],[Service Water Heating Peak Flow Rate (gal/h)]]=0,"",SpaceTypesTable[[#This Row],[Service Water Heating Peak Flow Rate (gal/h)]]/SpaceTypesTable[[#This Row],[Service Water Heating Area (ft^2)]])</f>
        <v/>
      </c>
      <c r="AU843" s="60"/>
      <c r="AV843" s="60"/>
      <c r="AW843" s="60"/>
      <c r="AX843" s="60"/>
      <c r="AY843" s="60"/>
      <c r="AZ843" s="60"/>
      <c r="BA843" s="60"/>
      <c r="BB843" s="60"/>
      <c r="BC843" s="60"/>
      <c r="BD843" s="60"/>
      <c r="BE843" s="60"/>
    </row>
    <row r="844" spans="1:57">
      <c r="A844" t="s">
        <v>1557</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E844" s="60" t="s">
        <v>1429</v>
      </c>
      <c r="AF844" s="60"/>
      <c r="AG844" s="60" t="s">
        <v>440</v>
      </c>
      <c r="AH844" s="60" t="s">
        <v>440</v>
      </c>
      <c r="AI844" s="60" t="s">
        <v>440</v>
      </c>
      <c r="AJ844" s="60"/>
      <c r="AK844" s="60">
        <v>0.36000015500037674</v>
      </c>
      <c r="AL844" s="60">
        <v>0</v>
      </c>
      <c r="AM844" s="60">
        <v>0.5</v>
      </c>
      <c r="AN844" s="60">
        <v>0</v>
      </c>
      <c r="AO844" s="60" t="s">
        <v>1431</v>
      </c>
      <c r="AP844" s="60" t="s">
        <v>1454</v>
      </c>
      <c r="AQ844" s="60" t="s">
        <v>1468</v>
      </c>
      <c r="AR844" s="60"/>
      <c r="AS844" s="60"/>
      <c r="AT844" s="60" t="str">
        <f>IF(SpaceTypesTable[[#This Row],[Service Water Heating Peak Flow Rate (gal/h)]]=0,"",SpaceTypesTable[[#This Row],[Service Water Heating Peak Flow Rate (gal/h)]]/SpaceTypesTable[[#This Row],[Service Water Heating Area (ft^2)]])</f>
        <v/>
      </c>
      <c r="AU844" s="60"/>
      <c r="AV844" s="60"/>
      <c r="AW844" s="60"/>
      <c r="AX844" s="60"/>
      <c r="AY844" s="60"/>
      <c r="AZ844" s="60"/>
      <c r="BA844" s="60"/>
      <c r="BB844" s="60"/>
      <c r="BC844" s="60"/>
      <c r="BD844" s="60"/>
      <c r="BE844" s="60"/>
    </row>
    <row r="845" spans="1:57">
      <c r="A845" t="s">
        <v>5213</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E845" s="60" t="s">
        <v>1429</v>
      </c>
      <c r="AF845" s="60"/>
      <c r="AG845" s="60" t="s">
        <v>440</v>
      </c>
      <c r="AH845" s="60" t="s">
        <v>440</v>
      </c>
      <c r="AI845" s="60" t="s">
        <v>440</v>
      </c>
      <c r="AJ845" s="60"/>
      <c r="AK845" s="60">
        <v>0.5</v>
      </c>
      <c r="AL845" s="60">
        <v>0</v>
      </c>
      <c r="AM845" s="60">
        <v>0.5</v>
      </c>
      <c r="AN845" s="60">
        <v>0</v>
      </c>
      <c r="AO845" s="60" t="s">
        <v>1431</v>
      </c>
      <c r="AP845" s="60" t="s">
        <v>1454</v>
      </c>
      <c r="AQ845" s="60" t="s">
        <v>1468</v>
      </c>
      <c r="AR845" s="60"/>
      <c r="AS845" s="60"/>
      <c r="AT845" s="60" t="str">
        <f>IF(SpaceTypesTable[[#This Row],[Service Water Heating Peak Flow Rate (gal/h)]]=0,"",SpaceTypesTable[[#This Row],[Service Water Heating Peak Flow Rate (gal/h)]]/SpaceTypesTable[[#This Row],[Service Water Heating Area (ft^2)]])</f>
        <v/>
      </c>
      <c r="AU845" s="60"/>
      <c r="AV845" s="60"/>
      <c r="AW845" s="60"/>
      <c r="AX845" s="60"/>
      <c r="AY845" s="60"/>
      <c r="AZ845" s="60"/>
      <c r="BA845" s="60"/>
      <c r="BB845" s="60"/>
      <c r="BC845" s="60"/>
      <c r="BD845" s="60"/>
      <c r="BE845" s="60"/>
    </row>
    <row r="846" spans="1:57">
      <c r="A846" t="s">
        <v>1618</v>
      </c>
      <c r="B846" s="60" t="s">
        <v>259</v>
      </c>
      <c r="C846" s="60" t="s">
        <v>264</v>
      </c>
      <c r="D846" s="60" t="s">
        <v>275</v>
      </c>
      <c r="E846" s="60" t="s">
        <v>465</v>
      </c>
      <c r="F846" s="60" t="s">
        <v>1600</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E846" s="60" t="s">
        <v>1429</v>
      </c>
      <c r="AF846" s="60"/>
      <c r="AG846" s="60" t="s">
        <v>440</v>
      </c>
      <c r="AH846" s="60" t="s">
        <v>440</v>
      </c>
      <c r="AI846" s="60" t="s">
        <v>440</v>
      </c>
      <c r="AJ846" s="60"/>
      <c r="AK846" s="60">
        <v>0.36000015500037674</v>
      </c>
      <c r="AL846" s="60">
        <v>0</v>
      </c>
      <c r="AM846" s="60">
        <v>0.5</v>
      </c>
      <c r="AN846" s="60">
        <v>0</v>
      </c>
      <c r="AO846" s="60" t="s">
        <v>1431</v>
      </c>
      <c r="AP846" s="60" t="s">
        <v>1454</v>
      </c>
      <c r="AQ846" s="60" t="s">
        <v>1468</v>
      </c>
      <c r="AR846" s="60"/>
      <c r="AS846" s="60"/>
      <c r="AT846" s="60" t="s">
        <v>440</v>
      </c>
      <c r="AU846" s="60"/>
      <c r="AV846" s="60"/>
      <c r="AW846" s="60"/>
      <c r="AX846" s="60"/>
      <c r="AY846" s="60"/>
      <c r="AZ846" s="60"/>
      <c r="BA846" s="60"/>
      <c r="BB846" s="60"/>
      <c r="BC846" s="60"/>
      <c r="BD846" s="60"/>
      <c r="BE846" s="60"/>
    </row>
    <row r="847" spans="1:57">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21.2</v>
      </c>
      <c r="Y847" s="60">
        <f>VLOOKUP(SpaceTypesTable[[#This Row],[Lookup]],VentilationStandardsTable[],7,FALSE)</f>
        <v>0</v>
      </c>
      <c r="Z847" s="60">
        <v>5</v>
      </c>
      <c r="AA847" s="60" t="s">
        <v>1379</v>
      </c>
      <c r="AB847" s="60" t="s">
        <v>1520</v>
      </c>
      <c r="AC847" s="60"/>
      <c r="AD847" s="60">
        <v>0.22320000000000001</v>
      </c>
      <c r="AE847" s="60" t="s">
        <v>1429</v>
      </c>
      <c r="AF847" s="60"/>
      <c r="AG847" s="60" t="s">
        <v>440</v>
      </c>
      <c r="AH847" s="60" t="s">
        <v>440</v>
      </c>
      <c r="AI847" s="60" t="s">
        <v>440</v>
      </c>
      <c r="AJ847" s="60"/>
      <c r="AK847" s="60">
        <v>0.75</v>
      </c>
      <c r="AL847" s="60">
        <v>0</v>
      </c>
      <c r="AM847" s="60">
        <v>0.5</v>
      </c>
      <c r="AN847" s="60">
        <v>0</v>
      </c>
      <c r="AO847" s="60" t="s">
        <v>1431</v>
      </c>
      <c r="AP847" s="60" t="s">
        <v>1454</v>
      </c>
      <c r="AQ847" s="60" t="s">
        <v>1468</v>
      </c>
      <c r="AR847" s="60"/>
      <c r="AS847" s="60"/>
      <c r="AT847" s="60" t="str">
        <f>IF(SpaceTypesTable[[#This Row],[Service Water Heating Peak Flow Rate (gal/h)]]=0,"",SpaceTypesTable[[#This Row],[Service Water Heating Peak Flow Rate (gal/h)]]/SpaceTypesTable[[#This Row],[Service Water Heating Area (ft^2)]])</f>
        <v/>
      </c>
      <c r="AU847" s="60"/>
      <c r="AV847" s="60"/>
      <c r="AW847" s="60"/>
      <c r="AX847" s="60"/>
      <c r="AY847" s="60"/>
      <c r="AZ847" s="60"/>
      <c r="BA847" s="60"/>
      <c r="BB847" s="60"/>
      <c r="BC847" s="60"/>
      <c r="BD847" s="60"/>
      <c r="BE847" s="60"/>
    </row>
    <row r="848" spans="1:57">
      <c r="A848" s="60" t="s">
        <v>1556</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21.2</v>
      </c>
      <c r="Y848" s="60">
        <f>VLOOKUP(SpaceTypesTable[[#This Row],[Lookup]],VentilationStandardsTable[],7,FALSE)</f>
        <v>0</v>
      </c>
      <c r="Z848" s="60">
        <v>5</v>
      </c>
      <c r="AA848" s="60" t="s">
        <v>1379</v>
      </c>
      <c r="AB848" s="60" t="s">
        <v>1520</v>
      </c>
      <c r="AC848" s="60">
        <v>5.9499999999999997E-2</v>
      </c>
      <c r="AE848" s="60" t="s">
        <v>1429</v>
      </c>
      <c r="AF848" s="60"/>
      <c r="AG848" s="60" t="s">
        <v>440</v>
      </c>
      <c r="AH848" s="60" t="s">
        <v>440</v>
      </c>
      <c r="AI848" s="60" t="s">
        <v>440</v>
      </c>
      <c r="AJ848" s="60"/>
      <c r="AK848" s="60">
        <v>0.54000023250056517</v>
      </c>
      <c r="AL848" s="60">
        <v>0</v>
      </c>
      <c r="AM848" s="60">
        <v>0.5</v>
      </c>
      <c r="AN848" s="60">
        <v>0</v>
      </c>
      <c r="AO848" s="60" t="s">
        <v>1431</v>
      </c>
      <c r="AP848" s="60" t="s">
        <v>1454</v>
      </c>
      <c r="AQ848" s="60" t="s">
        <v>1468</v>
      </c>
      <c r="AR848" s="60"/>
      <c r="AS848" s="60"/>
      <c r="AT848" s="60" t="str">
        <f>IF(SpaceTypesTable[[#This Row],[Service Water Heating Peak Flow Rate (gal/h)]]=0,"",SpaceTypesTable[[#This Row],[Service Water Heating Peak Flow Rate (gal/h)]]/SpaceTypesTable[[#This Row],[Service Water Heating Area (ft^2)]])</f>
        <v/>
      </c>
      <c r="AU848" s="60"/>
      <c r="AV848" s="60"/>
      <c r="AW848" s="60"/>
      <c r="AX848" s="60"/>
      <c r="AY848" s="60"/>
      <c r="AZ848" s="60"/>
      <c r="BA848" s="60"/>
      <c r="BB848" s="60"/>
      <c r="BC848" s="60"/>
      <c r="BD848" s="60"/>
      <c r="BE848" s="60"/>
    </row>
    <row r="849" spans="1:57">
      <c r="A849" t="s">
        <v>1556</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21.2</v>
      </c>
      <c r="Y849" s="60">
        <f>VLOOKUP(SpaceTypesTable[[#This Row],[Lookup]],VentilationStandardsTable[],7,FALSE)</f>
        <v>0</v>
      </c>
      <c r="Z849" s="60">
        <v>5</v>
      </c>
      <c r="AA849" s="60" t="s">
        <v>1379</v>
      </c>
      <c r="AB849" s="60" t="s">
        <v>1520</v>
      </c>
      <c r="AC849" s="60">
        <v>4.4600000000000001E-2</v>
      </c>
      <c r="AE849" s="60" t="s">
        <v>1429</v>
      </c>
      <c r="AF849" s="60"/>
      <c r="AG849" s="60" t="s">
        <v>440</v>
      </c>
      <c r="AH849" s="60" t="s">
        <v>440</v>
      </c>
      <c r="AI849" s="60" t="s">
        <v>440</v>
      </c>
      <c r="AJ849" s="60"/>
      <c r="AK849" s="60">
        <v>0.54000023250056517</v>
      </c>
      <c r="AL849" s="60">
        <v>0</v>
      </c>
      <c r="AM849" s="60">
        <v>0.5</v>
      </c>
      <c r="AN849" s="60">
        <v>0</v>
      </c>
      <c r="AO849" s="60" t="s">
        <v>1431</v>
      </c>
      <c r="AP849" s="60" t="s">
        <v>1454</v>
      </c>
      <c r="AQ849" s="60" t="s">
        <v>1468</v>
      </c>
      <c r="AR849" s="60"/>
      <c r="AS849" s="60"/>
      <c r="AT849" s="60" t="str">
        <f>IF(SpaceTypesTable[[#This Row],[Service Water Heating Peak Flow Rate (gal/h)]]=0,"",SpaceTypesTable[[#This Row],[Service Water Heating Peak Flow Rate (gal/h)]]/SpaceTypesTable[[#This Row],[Service Water Heating Area (ft^2)]])</f>
        <v/>
      </c>
      <c r="AU849" s="60"/>
      <c r="AV849" s="60"/>
      <c r="AW849" s="60"/>
      <c r="AX849" s="60"/>
      <c r="AY849" s="60"/>
      <c r="AZ849" s="60"/>
      <c r="BA849" s="60"/>
      <c r="BB849" s="60"/>
      <c r="BC849" s="60"/>
      <c r="BD849" s="60"/>
      <c r="BE849" s="60"/>
    </row>
    <row r="850" spans="1:57">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21.2</v>
      </c>
      <c r="Y850" s="60">
        <f>VLOOKUP(SpaceTypesTable[[#This Row],[Lookup]],VentilationStandardsTable[],7,FALSE)</f>
        <v>0</v>
      </c>
      <c r="Z850" s="60">
        <v>5</v>
      </c>
      <c r="AA850" s="60" t="s">
        <v>1379</v>
      </c>
      <c r="AB850" s="60" t="s">
        <v>1520</v>
      </c>
      <c r="AC850" s="60"/>
      <c r="AD850" s="60">
        <v>0.22320000000000001</v>
      </c>
      <c r="AE850" s="60" t="s">
        <v>1429</v>
      </c>
      <c r="AF850" s="60"/>
      <c r="AG850" s="60" t="s">
        <v>440</v>
      </c>
      <c r="AH850" s="60" t="s">
        <v>440</v>
      </c>
      <c r="AI850" s="60" t="s">
        <v>440</v>
      </c>
      <c r="AJ850" s="60"/>
      <c r="AK850" s="60">
        <v>0.75</v>
      </c>
      <c r="AL850" s="60">
        <v>0</v>
      </c>
      <c r="AM850" s="60">
        <v>0.5</v>
      </c>
      <c r="AN850" s="60">
        <v>0</v>
      </c>
      <c r="AO850" s="60" t="s">
        <v>1431</v>
      </c>
      <c r="AP850" s="60" t="s">
        <v>1454</v>
      </c>
      <c r="AQ850" s="60" t="s">
        <v>1468</v>
      </c>
      <c r="AR850" s="60"/>
      <c r="AS850" s="60"/>
      <c r="AT850" s="60" t="str">
        <f>IF(SpaceTypesTable[[#This Row],[Service Water Heating Peak Flow Rate (gal/h)]]=0,"",SpaceTypesTable[[#This Row],[Service Water Heating Peak Flow Rate (gal/h)]]/SpaceTypesTable[[#This Row],[Service Water Heating Area (ft^2)]])</f>
        <v/>
      </c>
      <c r="AU850" s="60"/>
      <c r="AV850" s="60"/>
      <c r="AW850" s="60"/>
      <c r="AX850" s="60"/>
      <c r="AY850" s="60"/>
      <c r="AZ850" s="60"/>
      <c r="BA850" s="60"/>
      <c r="BB850" s="60"/>
      <c r="BC850" s="60"/>
      <c r="BD850" s="60"/>
      <c r="BE850" s="60"/>
    </row>
    <row r="851" spans="1:57">
      <c r="A851" s="60" t="s">
        <v>1557</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E851" s="60" t="s">
        <v>1429</v>
      </c>
      <c r="AF851" s="60"/>
      <c r="AG851" s="60" t="s">
        <v>440</v>
      </c>
      <c r="AH851" s="60" t="s">
        <v>440</v>
      </c>
      <c r="AI851" s="60" t="s">
        <v>440</v>
      </c>
      <c r="AJ851" s="60"/>
      <c r="AK851" s="60">
        <v>0.54000023250056517</v>
      </c>
      <c r="AL851" s="60">
        <v>0</v>
      </c>
      <c r="AM851" s="60">
        <v>0.5</v>
      </c>
      <c r="AN851" s="60">
        <v>0</v>
      </c>
      <c r="AO851" s="60" t="s">
        <v>1431</v>
      </c>
      <c r="AP851" s="60" t="s">
        <v>1454</v>
      </c>
      <c r="AQ851" s="60" t="s">
        <v>1468</v>
      </c>
      <c r="AR851" s="60"/>
      <c r="AS851" s="60"/>
      <c r="AT851" s="60" t="str">
        <f>IF(SpaceTypesTable[[#This Row],[Service Water Heating Peak Flow Rate (gal/h)]]=0,"",SpaceTypesTable[[#This Row],[Service Water Heating Peak Flow Rate (gal/h)]]/SpaceTypesTable[[#This Row],[Service Water Heating Area (ft^2)]])</f>
        <v/>
      </c>
      <c r="AU851" s="60"/>
      <c r="AV851" s="60"/>
      <c r="AW851" s="60"/>
      <c r="AX851" s="60"/>
      <c r="AY851" s="60"/>
      <c r="AZ851" s="60"/>
      <c r="BA851" s="60"/>
      <c r="BB851" s="60"/>
      <c r="BC851" s="60"/>
      <c r="BD851" s="60"/>
      <c r="BE851" s="60"/>
    </row>
    <row r="852" spans="1:57">
      <c r="A852" s="60" t="s">
        <v>5213</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21.2</v>
      </c>
      <c r="Y852" s="60">
        <f>VLOOKUP(SpaceTypesTable[[#This Row],[Lookup]],VentilationStandardsTable[],7,FALSE)</f>
        <v>0</v>
      </c>
      <c r="Z852" s="60">
        <v>5</v>
      </c>
      <c r="AA852" s="60" t="s">
        <v>1379</v>
      </c>
      <c r="AB852" s="60" t="s">
        <v>1520</v>
      </c>
      <c r="AC852" s="60">
        <v>5.9499999999999997E-2</v>
      </c>
      <c r="AE852" s="60" t="s">
        <v>1429</v>
      </c>
      <c r="AF852" s="60"/>
      <c r="AG852" s="60" t="s">
        <v>440</v>
      </c>
      <c r="AH852" s="60" t="s">
        <v>440</v>
      </c>
      <c r="AI852" s="60" t="s">
        <v>440</v>
      </c>
      <c r="AJ852" s="60"/>
      <c r="AK852" s="60">
        <v>0.75</v>
      </c>
      <c r="AL852" s="60">
        <v>0</v>
      </c>
      <c r="AM852" s="60">
        <v>0.5</v>
      </c>
      <c r="AN852" s="60">
        <v>0</v>
      </c>
      <c r="AO852" s="60" t="s">
        <v>1431</v>
      </c>
      <c r="AP852" s="60" t="s">
        <v>1454</v>
      </c>
      <c r="AQ852" s="60" t="s">
        <v>1468</v>
      </c>
      <c r="AR852" s="60"/>
      <c r="AS852" s="60"/>
      <c r="AT852" s="60" t="str">
        <f>IF(SpaceTypesTable[[#This Row],[Service Water Heating Peak Flow Rate (gal/h)]]=0,"",SpaceTypesTable[[#This Row],[Service Water Heating Peak Flow Rate (gal/h)]]/SpaceTypesTable[[#This Row],[Service Water Heating Area (ft^2)]])</f>
        <v/>
      </c>
      <c r="AU852" s="60"/>
      <c r="AV852" s="60"/>
      <c r="AW852" s="60"/>
      <c r="AX852" s="60"/>
      <c r="AY852" s="60"/>
      <c r="AZ852" s="60"/>
      <c r="BA852" s="60"/>
      <c r="BB852" s="60"/>
      <c r="BC852" s="60"/>
      <c r="BD852" s="60"/>
      <c r="BE852" s="60"/>
    </row>
    <row r="853" spans="1:57">
      <c r="A853" t="s">
        <v>1618</v>
      </c>
      <c r="B853" s="60" t="s">
        <v>259</v>
      </c>
      <c r="C853" s="60" t="s">
        <v>264</v>
      </c>
      <c r="D853" s="60" t="s">
        <v>222</v>
      </c>
      <c r="E853" s="60" t="s">
        <v>462</v>
      </c>
      <c r="F853" s="60" t="s">
        <v>1600</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E853" s="60" t="s">
        <v>1429</v>
      </c>
      <c r="AF853" s="60"/>
      <c r="AG853" s="60" t="s">
        <v>440</v>
      </c>
      <c r="AH853" s="60" t="s">
        <v>440</v>
      </c>
      <c r="AI853" s="60" t="s">
        <v>440</v>
      </c>
      <c r="AJ853" s="60"/>
      <c r="AK853" s="60">
        <v>0.54000023250056517</v>
      </c>
      <c r="AL853" s="60">
        <v>0</v>
      </c>
      <c r="AM853" s="60">
        <v>0.5</v>
      </c>
      <c r="AN853" s="60">
        <v>0</v>
      </c>
      <c r="AO853" s="60" t="s">
        <v>1431</v>
      </c>
      <c r="AP853" s="60" t="s">
        <v>1454</v>
      </c>
      <c r="AQ853" s="60" t="s">
        <v>1468</v>
      </c>
      <c r="AR853" s="60"/>
      <c r="AS853" s="60"/>
      <c r="AT853" s="60" t="s">
        <v>440</v>
      </c>
      <c r="AU853" s="60"/>
      <c r="AV853" s="60"/>
      <c r="AW853" s="60"/>
      <c r="AX853" s="60"/>
      <c r="AY853" s="60"/>
      <c r="AZ853" s="60"/>
      <c r="BA853" s="60"/>
      <c r="BB853" s="60"/>
      <c r="BC853" s="60"/>
      <c r="BD853" s="60"/>
      <c r="BE853" s="60"/>
    </row>
    <row r="854" spans="1:57">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c r="AD854" s="60">
        <v>0.22320000000000001</v>
      </c>
      <c r="AE854" s="60" t="s">
        <v>1429</v>
      </c>
      <c r="AF854" s="60"/>
      <c r="AG854" s="60" t="s">
        <v>440</v>
      </c>
      <c r="AH854" s="60" t="s">
        <v>440</v>
      </c>
      <c r="AI854" s="60" t="s">
        <v>440</v>
      </c>
      <c r="AJ854" s="60"/>
      <c r="AK854" s="60">
        <v>0.75</v>
      </c>
      <c r="AL854" s="60">
        <v>0</v>
      </c>
      <c r="AM854" s="60">
        <v>0.5</v>
      </c>
      <c r="AN854" s="60">
        <v>0</v>
      </c>
      <c r="AO854" s="60" t="s">
        <v>1431</v>
      </c>
      <c r="AP854" s="60" t="s">
        <v>1454</v>
      </c>
      <c r="AQ854" s="60" t="s">
        <v>1468</v>
      </c>
      <c r="AR854" s="60"/>
      <c r="AS854" s="60"/>
      <c r="AT854" s="60" t="str">
        <f>IF(SpaceTypesTable[[#This Row],[Service Water Heating Peak Flow Rate (gal/h)]]=0,"",SpaceTypesTable[[#This Row],[Service Water Heating Peak Flow Rate (gal/h)]]/SpaceTypesTable[[#This Row],[Service Water Heating Area (ft^2)]])</f>
        <v/>
      </c>
      <c r="AU854" s="60"/>
      <c r="AV854" s="60"/>
      <c r="AW854" s="60"/>
      <c r="AX854" s="60"/>
      <c r="AY854" s="60"/>
      <c r="AZ854" s="60"/>
      <c r="BA854" s="60"/>
      <c r="BB854" s="60"/>
      <c r="BC854" s="60"/>
      <c r="BD854" s="60"/>
      <c r="BE854" s="60"/>
    </row>
    <row r="855" spans="1:57">
      <c r="A855" t="s">
        <v>1556</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E855" s="60" t="s">
        <v>1429</v>
      </c>
      <c r="AF855" s="60"/>
      <c r="AG855" s="60" t="s">
        <v>440</v>
      </c>
      <c r="AH855" s="60" t="s">
        <v>440</v>
      </c>
      <c r="AI855" s="60" t="s">
        <v>440</v>
      </c>
      <c r="AJ855" s="60"/>
      <c r="AK855" s="60">
        <v>0.54000023250056517</v>
      </c>
      <c r="AL855" s="60">
        <v>0</v>
      </c>
      <c r="AM855" s="60">
        <v>0.5</v>
      </c>
      <c r="AN855" s="60">
        <v>0</v>
      </c>
      <c r="AO855" s="60" t="s">
        <v>1431</v>
      </c>
      <c r="AP855" s="60" t="s">
        <v>1454</v>
      </c>
      <c r="AQ855" s="60" t="s">
        <v>1468</v>
      </c>
      <c r="AR855" s="60"/>
      <c r="AS855" s="60"/>
      <c r="AT855" s="60" t="str">
        <f>IF(SpaceTypesTable[[#This Row],[Service Water Heating Peak Flow Rate (gal/h)]]=0,"",SpaceTypesTable[[#This Row],[Service Water Heating Peak Flow Rate (gal/h)]]/SpaceTypesTable[[#This Row],[Service Water Heating Area (ft^2)]])</f>
        <v/>
      </c>
      <c r="AU855" s="60"/>
      <c r="AV855" s="60"/>
      <c r="AW855" s="60"/>
      <c r="AX855" s="60"/>
      <c r="AY855" s="60"/>
      <c r="AZ855" s="60"/>
      <c r="BA855" s="60"/>
      <c r="BB855" s="60"/>
      <c r="BC855" s="60"/>
      <c r="BD855" s="60"/>
      <c r="BE855" s="60"/>
    </row>
    <row r="856" spans="1:57">
      <c r="A856" t="s">
        <v>1556</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E856" s="60" t="s">
        <v>1429</v>
      </c>
      <c r="AF856" s="60"/>
      <c r="AG856" s="60" t="s">
        <v>440</v>
      </c>
      <c r="AH856" s="60" t="s">
        <v>440</v>
      </c>
      <c r="AI856" s="60" t="s">
        <v>440</v>
      </c>
      <c r="AJ856" s="60"/>
      <c r="AK856" s="60">
        <v>0.54000023250056517</v>
      </c>
      <c r="AL856" s="60">
        <v>0</v>
      </c>
      <c r="AM856" s="60">
        <v>0.5</v>
      </c>
      <c r="AN856" s="60">
        <v>0</v>
      </c>
      <c r="AO856" s="60" t="s">
        <v>1431</v>
      </c>
      <c r="AP856" s="60" t="s">
        <v>1454</v>
      </c>
      <c r="AQ856" s="60" t="s">
        <v>1468</v>
      </c>
      <c r="AR856" s="60"/>
      <c r="AS856" s="60"/>
      <c r="AT856" s="60" t="str">
        <f>IF(SpaceTypesTable[[#This Row],[Service Water Heating Peak Flow Rate (gal/h)]]=0,"",SpaceTypesTable[[#This Row],[Service Water Heating Peak Flow Rate (gal/h)]]/SpaceTypesTable[[#This Row],[Service Water Heating Area (ft^2)]])</f>
        <v/>
      </c>
      <c r="AU856" s="60"/>
      <c r="AV856" s="60"/>
      <c r="AW856" s="60"/>
      <c r="AX856" s="60"/>
      <c r="AY856" s="60"/>
      <c r="AZ856" s="60"/>
      <c r="BA856" s="60"/>
      <c r="BB856" s="60"/>
      <c r="BC856" s="60"/>
      <c r="BD856" s="60"/>
      <c r="BE856" s="60"/>
    </row>
    <row r="857" spans="1:57">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c r="AD857" s="60">
        <v>0.22320000000000001</v>
      </c>
      <c r="AE857" s="60" t="s">
        <v>1429</v>
      </c>
      <c r="AF857" s="60"/>
      <c r="AG857" s="60" t="s">
        <v>440</v>
      </c>
      <c r="AH857" s="60" t="s">
        <v>440</v>
      </c>
      <c r="AI857" s="60" t="s">
        <v>440</v>
      </c>
      <c r="AJ857" s="60"/>
      <c r="AK857" s="60">
        <v>0.75</v>
      </c>
      <c r="AL857" s="60">
        <v>0</v>
      </c>
      <c r="AM857" s="60">
        <v>0.5</v>
      </c>
      <c r="AN857" s="60">
        <v>0</v>
      </c>
      <c r="AO857" s="60" t="s">
        <v>1431</v>
      </c>
      <c r="AP857" s="60" t="s">
        <v>1454</v>
      </c>
      <c r="AQ857" s="60" t="s">
        <v>1468</v>
      </c>
      <c r="AR857" s="60"/>
      <c r="AS857" s="60"/>
      <c r="AT857" s="60" t="str">
        <f>IF(SpaceTypesTable[[#This Row],[Service Water Heating Peak Flow Rate (gal/h)]]=0,"",SpaceTypesTable[[#This Row],[Service Water Heating Peak Flow Rate (gal/h)]]/SpaceTypesTable[[#This Row],[Service Water Heating Area (ft^2)]])</f>
        <v/>
      </c>
      <c r="AU857" s="60"/>
      <c r="AV857" s="60"/>
      <c r="AW857" s="60"/>
      <c r="AX857" s="60"/>
      <c r="AY857" s="60"/>
      <c r="AZ857" s="60"/>
      <c r="BA857" s="60"/>
      <c r="BB857" s="60"/>
      <c r="BC857" s="60"/>
      <c r="BD857" s="60"/>
      <c r="BE857" s="60"/>
    </row>
    <row r="858" spans="1:57">
      <c r="A858" t="s">
        <v>1557</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E858" s="60" t="s">
        <v>1429</v>
      </c>
      <c r="AF858" s="60"/>
      <c r="AG858" s="60" t="s">
        <v>440</v>
      </c>
      <c r="AH858" s="60" t="s">
        <v>440</v>
      </c>
      <c r="AI858" s="60" t="s">
        <v>440</v>
      </c>
      <c r="AJ858" s="60"/>
      <c r="AK858" s="60">
        <v>0.54000023250056517</v>
      </c>
      <c r="AL858" s="60">
        <v>0</v>
      </c>
      <c r="AM858" s="60">
        <v>0.5</v>
      </c>
      <c r="AN858" s="60">
        <v>0</v>
      </c>
      <c r="AO858" s="60" t="s">
        <v>1431</v>
      </c>
      <c r="AP858" s="60" t="s">
        <v>1454</v>
      </c>
      <c r="AQ858" s="60" t="s">
        <v>1468</v>
      </c>
      <c r="AR858" s="60"/>
      <c r="AS858" s="60"/>
      <c r="AT858" s="60" t="str">
        <f>IF(SpaceTypesTable[[#This Row],[Service Water Heating Peak Flow Rate (gal/h)]]=0,"",SpaceTypesTable[[#This Row],[Service Water Heating Peak Flow Rate (gal/h)]]/SpaceTypesTable[[#This Row],[Service Water Heating Area (ft^2)]])</f>
        <v/>
      </c>
      <c r="AU858" s="60"/>
      <c r="AV858" s="60"/>
      <c r="AW858" s="60"/>
      <c r="AX858" s="60"/>
      <c r="AY858" s="60"/>
      <c r="AZ858" s="60"/>
      <c r="BA858" s="60"/>
      <c r="BB858" s="60"/>
      <c r="BC858" s="60"/>
      <c r="BD858" s="60"/>
      <c r="BE858" s="60"/>
    </row>
    <row r="859" spans="1:57">
      <c r="A859" t="s">
        <v>5213</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E859" s="60" t="s">
        <v>1429</v>
      </c>
      <c r="AF859" s="60"/>
      <c r="AG859" s="60" t="s">
        <v>440</v>
      </c>
      <c r="AH859" s="60" t="s">
        <v>440</v>
      </c>
      <c r="AI859" s="60" t="s">
        <v>440</v>
      </c>
      <c r="AJ859" s="60"/>
      <c r="AK859" s="60">
        <v>0.75</v>
      </c>
      <c r="AL859" s="60">
        <v>0</v>
      </c>
      <c r="AM859" s="60">
        <v>0.5</v>
      </c>
      <c r="AN859" s="60">
        <v>0</v>
      </c>
      <c r="AO859" s="60" t="s">
        <v>1431</v>
      </c>
      <c r="AP859" s="60" t="s">
        <v>1454</v>
      </c>
      <c r="AQ859" s="60" t="s">
        <v>1468</v>
      </c>
      <c r="AR859" s="60"/>
      <c r="AS859" s="60"/>
      <c r="AT859" s="60" t="str">
        <f>IF(SpaceTypesTable[[#This Row],[Service Water Heating Peak Flow Rate (gal/h)]]=0,"",SpaceTypesTable[[#This Row],[Service Water Heating Peak Flow Rate (gal/h)]]/SpaceTypesTable[[#This Row],[Service Water Heating Area (ft^2)]])</f>
        <v/>
      </c>
      <c r="AU859" s="60"/>
      <c r="AV859" s="60"/>
      <c r="AW859" s="60"/>
      <c r="AX859" s="60"/>
      <c r="AY859" s="60"/>
      <c r="AZ859" s="60"/>
      <c r="BA859" s="60"/>
      <c r="BB859" s="60"/>
      <c r="BC859" s="60"/>
      <c r="BD859" s="60"/>
      <c r="BE859" s="60"/>
    </row>
    <row r="860" spans="1:57">
      <c r="A860" t="s">
        <v>1618</v>
      </c>
      <c r="B860" s="60" t="s">
        <v>259</v>
      </c>
      <c r="C860" s="60" t="s">
        <v>264</v>
      </c>
      <c r="D860" s="60" t="s">
        <v>330</v>
      </c>
      <c r="E860" s="60" t="s">
        <v>466</v>
      </c>
      <c r="F860" s="60" t="s">
        <v>1600</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E860" s="60" t="s">
        <v>1429</v>
      </c>
      <c r="AF860" s="60"/>
      <c r="AG860" s="60" t="s">
        <v>440</v>
      </c>
      <c r="AH860" s="60" t="s">
        <v>440</v>
      </c>
      <c r="AI860" s="60" t="s">
        <v>440</v>
      </c>
      <c r="AJ860" s="60"/>
      <c r="AK860" s="60">
        <v>0.54000023250056517</v>
      </c>
      <c r="AL860" s="60">
        <v>0</v>
      </c>
      <c r="AM860" s="60">
        <v>0.5</v>
      </c>
      <c r="AN860" s="60">
        <v>0</v>
      </c>
      <c r="AO860" s="60" t="s">
        <v>1431</v>
      </c>
      <c r="AP860" s="60" t="s">
        <v>1454</v>
      </c>
      <c r="AQ860" s="60" t="s">
        <v>1468</v>
      </c>
      <c r="AR860" s="60"/>
      <c r="AS860" s="60"/>
      <c r="AT860" s="60" t="s">
        <v>440</v>
      </c>
      <c r="AU860" s="60"/>
      <c r="AV860" s="60"/>
      <c r="AW860" s="60"/>
      <c r="AX860" s="60"/>
      <c r="AY860" s="60"/>
      <c r="AZ860" s="60"/>
      <c r="BA860" s="60"/>
      <c r="BB860" s="60"/>
      <c r="BC860" s="60"/>
      <c r="BD860" s="60"/>
      <c r="BE860" s="60"/>
    </row>
    <row r="861" spans="1:57">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c r="AD861" s="60">
        <v>0.22320000000000001</v>
      </c>
      <c r="AE861" s="60" t="s">
        <v>1429</v>
      </c>
      <c r="AF861" s="60">
        <v>8.5299999999999994</v>
      </c>
      <c r="AG861" s="60">
        <v>0</v>
      </c>
      <c r="AH861" s="60">
        <v>0.5</v>
      </c>
      <c r="AI861" s="60">
        <v>0</v>
      </c>
      <c r="AJ861" s="60" t="s">
        <v>1431</v>
      </c>
      <c r="AK861" s="60">
        <v>5</v>
      </c>
      <c r="AL861" s="60">
        <v>0</v>
      </c>
      <c r="AM861" s="60">
        <v>0.5</v>
      </c>
      <c r="AN861" s="60">
        <v>0</v>
      </c>
      <c r="AO861" s="60" t="s">
        <v>1431</v>
      </c>
      <c r="AP861" s="60" t="s">
        <v>1454</v>
      </c>
      <c r="AQ861" s="60" t="s">
        <v>1468</v>
      </c>
      <c r="AR861" s="60">
        <v>5</v>
      </c>
      <c r="AS861" s="60">
        <f t="shared" ref="AS861:AS866" si="95">(2419+2250)/2</f>
        <v>2334.5</v>
      </c>
      <c r="AT861" s="60">
        <f>IF(SpaceTypesTable[[#This Row],[Service Water Heating Peak Flow Rate (gal/h)]]=0,"",SpaceTypesTable[[#This Row],[Service Water Heating Peak Flow Rate (gal/h)]]/SpaceTypesTable[[#This Row],[Service Water Heating Area (ft^2)]])</f>
        <v>2.1417862497322766E-3</v>
      </c>
      <c r="AU861" s="60">
        <v>49</v>
      </c>
      <c r="AV861" s="60">
        <v>0.2</v>
      </c>
      <c r="AW861" s="60">
        <v>0.05</v>
      </c>
      <c r="AX861" s="60" t="s">
        <v>1537</v>
      </c>
      <c r="AY861" s="60">
        <v>1.2402518232437685</v>
      </c>
      <c r="AZ861" s="60">
        <v>3000</v>
      </c>
      <c r="BA861" s="60">
        <v>0.33800000000000002</v>
      </c>
      <c r="BB861" s="60">
        <v>0.5</v>
      </c>
      <c r="BC861" s="60">
        <v>520.87673972831067</v>
      </c>
      <c r="BD861" s="60">
        <f t="shared" ref="BD861:BD866" si="96">IF(ISBLANK(BC861),"",BC861/(AZ861/AY861))</f>
        <v>0.2153394420444357</v>
      </c>
      <c r="BE861" s="60" t="s">
        <v>442</v>
      </c>
    </row>
    <row r="862" spans="1:57">
      <c r="A862" t="s">
        <v>1556</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E862" s="60" t="s">
        <v>1429</v>
      </c>
      <c r="AF862" s="60">
        <v>6.25</v>
      </c>
      <c r="AG862" s="60">
        <v>0</v>
      </c>
      <c r="AH862" s="60">
        <v>0.5</v>
      </c>
      <c r="AI862" s="60">
        <v>0</v>
      </c>
      <c r="AJ862" s="60" t="s">
        <v>1431</v>
      </c>
      <c r="AK862" s="60">
        <v>3.6400015672260313</v>
      </c>
      <c r="AL862" s="60">
        <v>0</v>
      </c>
      <c r="AM862" s="60">
        <v>0.5</v>
      </c>
      <c r="AN862" s="60">
        <v>0</v>
      </c>
      <c r="AO862" s="60" t="s">
        <v>1431</v>
      </c>
      <c r="AP862" s="60" t="s">
        <v>1454</v>
      </c>
      <c r="AQ862" s="60" t="s">
        <v>1468</v>
      </c>
      <c r="AR862" s="60">
        <v>5</v>
      </c>
      <c r="AS862" s="60">
        <f t="shared" si="95"/>
        <v>2334.5</v>
      </c>
      <c r="AT862" s="60">
        <f>IF(SpaceTypesTable[[#This Row],[Service Water Heating Peak Flow Rate (gal/h)]]=0,"",SpaceTypesTable[[#This Row],[Service Water Heating Peak Flow Rate (gal/h)]]/SpaceTypesTable[[#This Row],[Service Water Heating Area (ft^2)]])</f>
        <v>2.1417862497322766E-3</v>
      </c>
      <c r="AU862" s="60">
        <v>49</v>
      </c>
      <c r="AV862" s="60">
        <v>0.2</v>
      </c>
      <c r="AW862" s="60">
        <v>0.05</v>
      </c>
      <c r="AX862" s="60" t="s">
        <v>1537</v>
      </c>
      <c r="AY862" s="60">
        <v>1.2402518232437685</v>
      </c>
      <c r="AZ862" s="60">
        <v>3000</v>
      </c>
      <c r="BA862" s="60">
        <v>0.33800000000000002</v>
      </c>
      <c r="BB862" s="60">
        <v>0.5</v>
      </c>
      <c r="BC862" s="60">
        <v>520.87673972831067</v>
      </c>
      <c r="BD862" s="60">
        <f t="shared" si="96"/>
        <v>0.2153394420444357</v>
      </c>
      <c r="BE862" s="60" t="s">
        <v>442</v>
      </c>
    </row>
    <row r="863" spans="1:57">
      <c r="A863" t="s">
        <v>1556</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E863" s="60" t="s">
        <v>1429</v>
      </c>
      <c r="AF863" s="60">
        <v>6.25</v>
      </c>
      <c r="AG863" s="60">
        <v>0</v>
      </c>
      <c r="AH863" s="60">
        <v>0.5</v>
      </c>
      <c r="AI863" s="60">
        <v>0</v>
      </c>
      <c r="AJ863" s="60" t="s">
        <v>1431</v>
      </c>
      <c r="AK863" s="60">
        <v>3.6400015672260313</v>
      </c>
      <c r="AL863" s="60">
        <v>0</v>
      </c>
      <c r="AM863" s="60">
        <v>0.5</v>
      </c>
      <c r="AN863" s="60">
        <v>0</v>
      </c>
      <c r="AO863" s="60" t="s">
        <v>1431</v>
      </c>
      <c r="AP863" s="60" t="s">
        <v>1454</v>
      </c>
      <c r="AQ863" s="60" t="s">
        <v>1468</v>
      </c>
      <c r="AR863" s="60">
        <v>5</v>
      </c>
      <c r="AS863" s="60">
        <f t="shared" si="95"/>
        <v>2334.5</v>
      </c>
      <c r="AT863" s="60">
        <f>IF(SpaceTypesTable[[#This Row],[Service Water Heating Peak Flow Rate (gal/h)]]=0,"",SpaceTypesTable[[#This Row],[Service Water Heating Peak Flow Rate (gal/h)]]/SpaceTypesTable[[#This Row],[Service Water Heating Area (ft^2)]])</f>
        <v>2.1417862497322766E-3</v>
      </c>
      <c r="AU863" s="60">
        <v>49</v>
      </c>
      <c r="AV863" s="60">
        <v>0.2</v>
      </c>
      <c r="AW863" s="60">
        <v>0.05</v>
      </c>
      <c r="AX863" s="60" t="s">
        <v>1537</v>
      </c>
      <c r="AY863" s="60">
        <v>1.2402518232437685</v>
      </c>
      <c r="AZ863" s="60">
        <v>3000</v>
      </c>
      <c r="BA863" s="60">
        <v>0.33800000000000002</v>
      </c>
      <c r="BB863" s="60">
        <v>0.5</v>
      </c>
      <c r="BC863" s="60">
        <v>520.87673972831067</v>
      </c>
      <c r="BD863" s="60">
        <f t="shared" si="96"/>
        <v>0.2153394420444357</v>
      </c>
      <c r="BE863" s="60" t="s">
        <v>442</v>
      </c>
    </row>
    <row r="864" spans="1:57"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D864" s="60">
        <v>0.22320000000000001</v>
      </c>
      <c r="AE864" s="60" t="s">
        <v>1429</v>
      </c>
      <c r="AF864" s="60">
        <v>8.5299999999999994</v>
      </c>
      <c r="AG864" s="60">
        <v>0</v>
      </c>
      <c r="AH864" s="60">
        <v>0.5</v>
      </c>
      <c r="AI864" s="60">
        <v>0</v>
      </c>
      <c r="AJ864" s="60" t="s">
        <v>1431</v>
      </c>
      <c r="AK864" s="60">
        <v>5</v>
      </c>
      <c r="AL864" s="60">
        <v>0</v>
      </c>
      <c r="AM864" s="60">
        <v>0.5</v>
      </c>
      <c r="AN864" s="60">
        <v>0</v>
      </c>
      <c r="AO864" s="60" t="s">
        <v>1431</v>
      </c>
      <c r="AP864" s="60" t="s">
        <v>1454</v>
      </c>
      <c r="AQ864" s="60" t="s">
        <v>1468</v>
      </c>
      <c r="AR864" s="60">
        <v>5</v>
      </c>
      <c r="AS864" s="60">
        <f t="shared" si="95"/>
        <v>2334.5</v>
      </c>
      <c r="AT864" s="60">
        <f>IF(SpaceTypesTable[[#This Row],[Service Water Heating Peak Flow Rate (gal/h)]]=0,"",SpaceTypesTable[[#This Row],[Service Water Heating Peak Flow Rate (gal/h)]]/SpaceTypesTable[[#This Row],[Service Water Heating Area (ft^2)]])</f>
        <v>2.1417862497322766E-3</v>
      </c>
      <c r="AU864" s="60">
        <v>49</v>
      </c>
      <c r="AV864" s="60">
        <v>0.2</v>
      </c>
      <c r="AW864" s="60">
        <v>0.05</v>
      </c>
      <c r="AX864" s="60" t="s">
        <v>1537</v>
      </c>
      <c r="AY864" s="60">
        <v>1.2402518232437685</v>
      </c>
      <c r="AZ864" s="60">
        <v>3000</v>
      </c>
      <c r="BA864" s="60">
        <v>0.33800000000000002</v>
      </c>
      <c r="BB864" s="60">
        <v>0.5</v>
      </c>
      <c r="BC864" s="60">
        <v>520.87673972831067</v>
      </c>
      <c r="BD864" s="60">
        <f t="shared" si="96"/>
        <v>0.2153394420444357</v>
      </c>
      <c r="BE864" s="60" t="s">
        <v>442</v>
      </c>
    </row>
    <row r="865" spans="1:57">
      <c r="A865" s="60" t="s">
        <v>1557</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E865" s="60" t="s">
        <v>1429</v>
      </c>
      <c r="AF865" s="60">
        <v>6.25</v>
      </c>
      <c r="AG865" s="60">
        <v>0</v>
      </c>
      <c r="AH865" s="60">
        <v>0.5</v>
      </c>
      <c r="AI865" s="60">
        <v>0</v>
      </c>
      <c r="AJ865" s="60" t="s">
        <v>1431</v>
      </c>
      <c r="AK865" s="60">
        <v>3.6400015672260313</v>
      </c>
      <c r="AL865" s="60">
        <v>0</v>
      </c>
      <c r="AM865" s="60">
        <v>0.5</v>
      </c>
      <c r="AN865" s="60">
        <v>0</v>
      </c>
      <c r="AO865" s="60" t="s">
        <v>1431</v>
      </c>
      <c r="AP865" s="60" t="s">
        <v>1454</v>
      </c>
      <c r="AQ865" s="60" t="s">
        <v>1468</v>
      </c>
      <c r="AR865" s="60">
        <v>5</v>
      </c>
      <c r="AS865" s="60">
        <f t="shared" si="95"/>
        <v>2334.5</v>
      </c>
      <c r="AT865" s="60">
        <f>IF(SpaceTypesTable[[#This Row],[Service Water Heating Peak Flow Rate (gal/h)]]=0,"",SpaceTypesTable[[#This Row],[Service Water Heating Peak Flow Rate (gal/h)]]/SpaceTypesTable[[#This Row],[Service Water Heating Area (ft^2)]])</f>
        <v>2.1417862497322766E-3</v>
      </c>
      <c r="AU865" s="60">
        <v>49</v>
      </c>
      <c r="AV865" s="60">
        <v>0.2</v>
      </c>
      <c r="AW865" s="60">
        <v>0.05</v>
      </c>
      <c r="AX865" s="60" t="s">
        <v>1537</v>
      </c>
      <c r="AY865" s="60">
        <v>1.2402518232437685</v>
      </c>
      <c r="AZ865" s="60">
        <v>3000</v>
      </c>
      <c r="BA865" s="60">
        <v>0.33800000000000002</v>
      </c>
      <c r="BB865" s="60">
        <v>0.5</v>
      </c>
      <c r="BC865" s="60">
        <v>520.87673972831067</v>
      </c>
      <c r="BD865" s="60">
        <f t="shared" si="96"/>
        <v>0.2153394420444357</v>
      </c>
      <c r="BE865" s="60" t="s">
        <v>442</v>
      </c>
    </row>
    <row r="866" spans="1:57">
      <c r="A866" t="s">
        <v>5213</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E866" s="60" t="s">
        <v>1429</v>
      </c>
      <c r="AF866" s="60">
        <v>8.5299999999999994</v>
      </c>
      <c r="AG866" s="60">
        <v>0</v>
      </c>
      <c r="AH866" s="60">
        <v>0.5</v>
      </c>
      <c r="AI866" s="60">
        <v>0</v>
      </c>
      <c r="AJ866" s="60" t="s">
        <v>1431</v>
      </c>
      <c r="AK866" s="60">
        <v>5</v>
      </c>
      <c r="AL866" s="60">
        <v>0</v>
      </c>
      <c r="AM866" s="60">
        <v>0.5</v>
      </c>
      <c r="AN866" s="60">
        <v>0</v>
      </c>
      <c r="AO866" s="60" t="s">
        <v>1431</v>
      </c>
      <c r="AP866" s="60" t="s">
        <v>1454</v>
      </c>
      <c r="AQ866" s="60" t="s">
        <v>1468</v>
      </c>
      <c r="AR866" s="60">
        <v>5</v>
      </c>
      <c r="AS866" s="60">
        <f t="shared" si="95"/>
        <v>2334.5</v>
      </c>
      <c r="AT866" s="60">
        <f>IF(SpaceTypesTable[[#This Row],[Service Water Heating Peak Flow Rate (gal/h)]]=0,"",SpaceTypesTable[[#This Row],[Service Water Heating Peak Flow Rate (gal/h)]]/SpaceTypesTable[[#This Row],[Service Water Heating Area (ft^2)]])</f>
        <v>2.1417862497322766E-3</v>
      </c>
      <c r="AU866" s="60">
        <v>49</v>
      </c>
      <c r="AV866" s="60">
        <v>0.2</v>
      </c>
      <c r="AW866" s="60">
        <v>0.05</v>
      </c>
      <c r="AX866" s="60" t="s">
        <v>1537</v>
      </c>
      <c r="AY866" s="60">
        <v>1.2402518232437685</v>
      </c>
      <c r="AZ866" s="60">
        <v>3000</v>
      </c>
      <c r="BA866" s="60">
        <v>0.33800000000000002</v>
      </c>
      <c r="BB866" s="60">
        <v>0.5</v>
      </c>
      <c r="BC866" s="60">
        <v>520.87673972831067</v>
      </c>
      <c r="BD866" s="60">
        <f t="shared" si="96"/>
        <v>0.2153394420444357</v>
      </c>
      <c r="BE866" s="60" t="s">
        <v>442</v>
      </c>
    </row>
    <row r="867" spans="1:57">
      <c r="A867" s="60" t="s">
        <v>1618</v>
      </c>
      <c r="B867" s="60" t="s">
        <v>259</v>
      </c>
      <c r="C867" s="60" t="s">
        <v>264</v>
      </c>
      <c r="D867" s="60" t="s">
        <v>325</v>
      </c>
      <c r="E867" s="60" t="s">
        <v>455</v>
      </c>
      <c r="F867" s="60" t="s">
        <v>1600</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E867" s="60" t="s">
        <v>1429</v>
      </c>
      <c r="AF867" s="60">
        <v>6.25</v>
      </c>
      <c r="AG867" s="60">
        <v>0</v>
      </c>
      <c r="AH867" s="60">
        <v>0.5</v>
      </c>
      <c r="AI867" s="60">
        <v>0</v>
      </c>
      <c r="AJ867" s="60" t="s">
        <v>1431</v>
      </c>
      <c r="AK867" s="60">
        <v>3.6400015672260313</v>
      </c>
      <c r="AL867" s="60">
        <v>0</v>
      </c>
      <c r="AM867" s="60">
        <v>0.5</v>
      </c>
      <c r="AN867" s="60">
        <v>0</v>
      </c>
      <c r="AO867" s="60" t="s">
        <v>1431</v>
      </c>
      <c r="AP867" s="60" t="s">
        <v>1454</v>
      </c>
      <c r="AQ867" s="60" t="s">
        <v>1468</v>
      </c>
      <c r="AR867" s="60">
        <v>5</v>
      </c>
      <c r="AS867" s="60">
        <v>2334.5</v>
      </c>
      <c r="AT867" s="60">
        <v>2.1417862497322766E-3</v>
      </c>
      <c r="AU867" s="60">
        <v>49</v>
      </c>
      <c r="AV867" s="60">
        <v>0.2</v>
      </c>
      <c r="AW867" s="60">
        <v>0.05</v>
      </c>
      <c r="AX867" s="60" t="s">
        <v>1537</v>
      </c>
      <c r="AY867" s="60">
        <v>1.2402518232437685</v>
      </c>
      <c r="AZ867" s="60">
        <v>3000</v>
      </c>
      <c r="BA867" s="60">
        <v>0.33800000000000002</v>
      </c>
      <c r="BB867" s="60">
        <v>0.5</v>
      </c>
      <c r="BC867" s="60">
        <v>520.87673972831067</v>
      </c>
      <c r="BD867" s="60">
        <v>0.2153394420444357</v>
      </c>
      <c r="BE867" s="60" t="s">
        <v>442</v>
      </c>
    </row>
    <row r="868" spans="1:57">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21.2</v>
      </c>
      <c r="Y868" s="60">
        <f>VLOOKUP(SpaceTypesTable[[#This Row],[Lookup]],VentilationStandardsTable[],7,FALSE)</f>
        <v>0</v>
      </c>
      <c r="Z868" s="60">
        <v>1.96</v>
      </c>
      <c r="AA868" s="60" t="s">
        <v>1378</v>
      </c>
      <c r="AB868" s="60" t="s">
        <v>1521</v>
      </c>
      <c r="AC868" s="60"/>
      <c r="AD868" s="60">
        <v>0.22320000000000001</v>
      </c>
      <c r="AE868" s="60" t="s">
        <v>1430</v>
      </c>
      <c r="AF868" s="60"/>
      <c r="AG868" s="60" t="s">
        <v>440</v>
      </c>
      <c r="AH868" s="60" t="s">
        <v>440</v>
      </c>
      <c r="AI868" s="60" t="s">
        <v>440</v>
      </c>
      <c r="AJ868" s="60"/>
      <c r="AK868" s="60">
        <v>0.75</v>
      </c>
      <c r="AL868" s="60">
        <v>0</v>
      </c>
      <c r="AM868" s="60">
        <v>0.5</v>
      </c>
      <c r="AN868" s="60">
        <v>0</v>
      </c>
      <c r="AO868" s="60" t="s">
        <v>1486</v>
      </c>
      <c r="AP868" s="60" t="s">
        <v>1455</v>
      </c>
      <c r="AQ868" s="60" t="s">
        <v>1469</v>
      </c>
      <c r="AR868" s="60"/>
      <c r="AS868" s="60"/>
      <c r="AT868" s="60" t="str">
        <f>IF(SpaceTypesTable[[#This Row],[Service Water Heating Peak Flow Rate (gal/h)]]=0,"",SpaceTypesTable[[#This Row],[Service Water Heating Peak Flow Rate (gal/h)]]/SpaceTypesTable[[#This Row],[Service Water Heating Area (ft^2)]])</f>
        <v/>
      </c>
      <c r="AU868" s="60"/>
      <c r="AV868" s="60"/>
      <c r="AW868" s="60"/>
      <c r="AX868" s="60"/>
      <c r="AY868" s="60"/>
      <c r="AZ868" s="60"/>
      <c r="BA868" s="60"/>
      <c r="BB868" s="60"/>
      <c r="BC868" s="60"/>
      <c r="BD868" s="60"/>
      <c r="BE868" s="60"/>
    </row>
    <row r="869" spans="1:57">
      <c r="A869" s="60" t="s">
        <v>1556</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21.2</v>
      </c>
      <c r="Y869" s="60">
        <f>VLOOKUP(SpaceTypesTable[[#This Row],[Lookup]],VentilationStandardsTable[],7,FALSE)</f>
        <v>0</v>
      </c>
      <c r="Z869" s="60">
        <v>1.96</v>
      </c>
      <c r="AA869" s="60" t="s">
        <v>1378</v>
      </c>
      <c r="AB869" s="60" t="s">
        <v>1521</v>
      </c>
      <c r="AC869" s="60">
        <v>5.9499999999999997E-2</v>
      </c>
      <c r="AE869" s="60" t="s">
        <v>1430</v>
      </c>
      <c r="AF869" s="60"/>
      <c r="AG869" s="60" t="s">
        <v>440</v>
      </c>
      <c r="AH869" s="60" t="s">
        <v>440</v>
      </c>
      <c r="AI869" s="60" t="s">
        <v>440</v>
      </c>
      <c r="AJ869" s="60"/>
      <c r="AK869" s="60">
        <v>0.54000023250056517</v>
      </c>
      <c r="AL869" s="60">
        <v>0</v>
      </c>
      <c r="AM869" s="60">
        <v>0.5</v>
      </c>
      <c r="AN869" s="60">
        <v>0</v>
      </c>
      <c r="AO869" s="60" t="s">
        <v>1486</v>
      </c>
      <c r="AP869" s="60" t="s">
        <v>1455</v>
      </c>
      <c r="AQ869" s="60" t="s">
        <v>1469</v>
      </c>
      <c r="AR869" s="60"/>
      <c r="AS869" s="60"/>
      <c r="AT869" s="60" t="str">
        <f>IF(SpaceTypesTable[[#This Row],[Service Water Heating Peak Flow Rate (gal/h)]]=0,"",SpaceTypesTable[[#This Row],[Service Water Heating Peak Flow Rate (gal/h)]]/SpaceTypesTable[[#This Row],[Service Water Heating Area (ft^2)]])</f>
        <v/>
      </c>
      <c r="AU869" s="60"/>
      <c r="AV869" s="60"/>
      <c r="AW869" s="60"/>
      <c r="AX869" s="60"/>
      <c r="AY869" s="60"/>
      <c r="AZ869" s="60"/>
      <c r="BA869" s="60"/>
      <c r="BB869" s="60"/>
      <c r="BC869" s="60"/>
      <c r="BD869" s="60"/>
      <c r="BE869" s="60"/>
    </row>
    <row r="870" spans="1:57">
      <c r="A870" s="60" t="s">
        <v>1556</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21.2</v>
      </c>
      <c r="Y870" s="60">
        <f>VLOOKUP(SpaceTypesTable[[#This Row],[Lookup]],VentilationStandardsTable[],7,FALSE)</f>
        <v>0</v>
      </c>
      <c r="Z870" s="60">
        <v>1.96</v>
      </c>
      <c r="AA870" s="60" t="s">
        <v>1378</v>
      </c>
      <c r="AB870" s="60" t="s">
        <v>1521</v>
      </c>
      <c r="AC870" s="60">
        <v>4.4600000000000001E-2</v>
      </c>
      <c r="AE870" s="60" t="s">
        <v>1430</v>
      </c>
      <c r="AF870" s="60"/>
      <c r="AG870" s="60" t="s">
        <v>440</v>
      </c>
      <c r="AH870" s="60" t="s">
        <v>440</v>
      </c>
      <c r="AI870" s="60" t="s">
        <v>440</v>
      </c>
      <c r="AJ870" s="60"/>
      <c r="AK870" s="60">
        <v>0.54000023250056517</v>
      </c>
      <c r="AL870" s="60">
        <v>0</v>
      </c>
      <c r="AM870" s="60">
        <v>0.5</v>
      </c>
      <c r="AN870" s="60">
        <v>0</v>
      </c>
      <c r="AO870" s="60" t="s">
        <v>1486</v>
      </c>
      <c r="AP870" s="60" t="s">
        <v>1455</v>
      </c>
      <c r="AQ870" s="60" t="s">
        <v>1469</v>
      </c>
      <c r="AR870" s="60"/>
      <c r="AS870" s="60"/>
      <c r="AT870" s="60" t="str">
        <f>IF(SpaceTypesTable[[#This Row],[Service Water Heating Peak Flow Rate (gal/h)]]=0,"",SpaceTypesTable[[#This Row],[Service Water Heating Peak Flow Rate (gal/h)]]/SpaceTypesTable[[#This Row],[Service Water Heating Area (ft^2)]])</f>
        <v/>
      </c>
      <c r="AU870" s="60"/>
      <c r="AV870" s="60"/>
      <c r="AW870" s="60"/>
      <c r="AX870" s="60"/>
      <c r="AY870" s="60"/>
      <c r="AZ870" s="60"/>
      <c r="BA870" s="60"/>
      <c r="BB870" s="60"/>
      <c r="BC870" s="60"/>
      <c r="BD870" s="60"/>
      <c r="BE870" s="60"/>
    </row>
    <row r="871" spans="1:57">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21.2</v>
      </c>
      <c r="Y871" s="60">
        <f>VLOOKUP(SpaceTypesTable[[#This Row],[Lookup]],VentilationStandardsTable[],7,FALSE)</f>
        <v>0</v>
      </c>
      <c r="Z871" s="60">
        <v>1.96</v>
      </c>
      <c r="AA871" s="60" t="s">
        <v>1378</v>
      </c>
      <c r="AB871" s="60" t="s">
        <v>1521</v>
      </c>
      <c r="AC871" s="60"/>
      <c r="AD871" s="60">
        <v>0.22320000000000001</v>
      </c>
      <c r="AE871" s="60" t="s">
        <v>1430</v>
      </c>
      <c r="AF871" s="60"/>
      <c r="AG871" s="60" t="s">
        <v>440</v>
      </c>
      <c r="AH871" s="60" t="s">
        <v>440</v>
      </c>
      <c r="AI871" s="60" t="s">
        <v>440</v>
      </c>
      <c r="AJ871" s="60"/>
      <c r="AK871" s="60">
        <v>0.75</v>
      </c>
      <c r="AL871" s="60">
        <v>0</v>
      </c>
      <c r="AM871" s="60">
        <v>0.5</v>
      </c>
      <c r="AN871" s="60">
        <v>0</v>
      </c>
      <c r="AO871" s="60" t="s">
        <v>1486</v>
      </c>
      <c r="AP871" s="60" t="s">
        <v>1455</v>
      </c>
      <c r="AQ871" s="60" t="s">
        <v>1469</v>
      </c>
      <c r="AR871" s="60"/>
      <c r="AS871" s="60"/>
      <c r="AT871" s="60" t="str">
        <f>IF(SpaceTypesTable[[#This Row],[Service Water Heating Peak Flow Rate (gal/h)]]=0,"",SpaceTypesTable[[#This Row],[Service Water Heating Peak Flow Rate (gal/h)]]/SpaceTypesTable[[#This Row],[Service Water Heating Area (ft^2)]])</f>
        <v/>
      </c>
      <c r="AU871" s="60"/>
      <c r="AV871" s="60"/>
      <c r="AW871" s="60"/>
      <c r="AX871" s="60"/>
      <c r="AY871" s="60"/>
      <c r="AZ871" s="60"/>
      <c r="BA871" s="60"/>
      <c r="BB871" s="60"/>
      <c r="BC871" s="60"/>
      <c r="BD871" s="60"/>
      <c r="BE871" s="60"/>
    </row>
    <row r="872" spans="1:57">
      <c r="A872" s="60" t="s">
        <v>1557</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4111</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4113</v>
      </c>
      <c r="AB872" s="60" t="s">
        <v>4131</v>
      </c>
      <c r="AC872" s="60">
        <v>4.4600000000000001E-2</v>
      </c>
      <c r="AE872" s="60" t="s">
        <v>4110</v>
      </c>
      <c r="AF872" s="60"/>
      <c r="AG872" s="60" t="s">
        <v>440</v>
      </c>
      <c r="AH872" s="60" t="s">
        <v>440</v>
      </c>
      <c r="AI872" s="60" t="s">
        <v>440</v>
      </c>
      <c r="AJ872" s="60"/>
      <c r="AK872" s="60">
        <v>0.54000023250056517</v>
      </c>
      <c r="AL872" s="60">
        <v>0</v>
      </c>
      <c r="AM872" s="60">
        <v>0.5</v>
      </c>
      <c r="AN872" s="60">
        <v>0</v>
      </c>
      <c r="AO872" s="60" t="s">
        <v>4132</v>
      </c>
      <c r="AP872" s="60" t="s">
        <v>1455</v>
      </c>
      <c r="AQ872" s="60" t="s">
        <v>1469</v>
      </c>
      <c r="AR872" s="60"/>
      <c r="AS872" s="60"/>
      <c r="AT872" s="60" t="str">
        <f>IF(SpaceTypesTable[[#This Row],[Service Water Heating Peak Flow Rate (gal/h)]]=0,"",SpaceTypesTable[[#This Row],[Service Water Heating Peak Flow Rate (gal/h)]]/SpaceTypesTable[[#This Row],[Service Water Heating Area (ft^2)]])</f>
        <v/>
      </c>
      <c r="AU872" s="60"/>
      <c r="AV872" s="60"/>
      <c r="AW872" s="60"/>
      <c r="AX872" s="60"/>
      <c r="AY872" s="60"/>
      <c r="AZ872" s="60"/>
      <c r="BA872" s="60"/>
      <c r="BB872" s="60"/>
      <c r="BC872" s="60"/>
      <c r="BD872" s="60"/>
      <c r="BE872" s="60"/>
    </row>
    <row r="873" spans="1:57">
      <c r="A873" s="60" t="s">
        <v>5213</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4111</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21.2</v>
      </c>
      <c r="Y873" s="60">
        <f>VLOOKUP(SpaceTypesTable[[#This Row],[Lookup]],VentilationStandardsTable[],7,FALSE)</f>
        <v>0</v>
      </c>
      <c r="Z873" s="60">
        <v>1.96</v>
      </c>
      <c r="AA873" s="60" t="s">
        <v>4113</v>
      </c>
      <c r="AB873" s="60" t="s">
        <v>4131</v>
      </c>
      <c r="AC873" s="60">
        <v>5.9499999999999997E-2</v>
      </c>
      <c r="AE873" s="60" t="s">
        <v>4110</v>
      </c>
      <c r="AF873" s="60"/>
      <c r="AG873" s="60" t="s">
        <v>440</v>
      </c>
      <c r="AH873" s="60" t="s">
        <v>440</v>
      </c>
      <c r="AI873" s="60" t="s">
        <v>440</v>
      </c>
      <c r="AJ873" s="60"/>
      <c r="AK873" s="60">
        <v>0.75</v>
      </c>
      <c r="AL873" s="60">
        <v>0</v>
      </c>
      <c r="AM873" s="60">
        <v>0.5</v>
      </c>
      <c r="AN873" s="60">
        <v>0</v>
      </c>
      <c r="AO873" s="60" t="s">
        <v>4132</v>
      </c>
      <c r="AP873" s="60" t="s">
        <v>1455</v>
      </c>
      <c r="AQ873" s="60" t="s">
        <v>1469</v>
      </c>
      <c r="AR873" s="60"/>
      <c r="AS873" s="60"/>
      <c r="AT873" s="60" t="str">
        <f>IF(SpaceTypesTable[[#This Row],[Service Water Heating Peak Flow Rate (gal/h)]]=0,"",SpaceTypesTable[[#This Row],[Service Water Heating Peak Flow Rate (gal/h)]]/SpaceTypesTable[[#This Row],[Service Water Heating Area (ft^2)]])</f>
        <v/>
      </c>
      <c r="AU873" s="60"/>
      <c r="AV873" s="60"/>
      <c r="AW873" s="60"/>
      <c r="AX873" s="60"/>
      <c r="AY873" s="60"/>
      <c r="AZ873" s="60"/>
      <c r="BA873" s="60"/>
      <c r="BB873" s="60"/>
      <c r="BC873" s="60"/>
      <c r="BD873" s="60"/>
      <c r="BE873" s="60"/>
    </row>
    <row r="874" spans="1:57">
      <c r="A874" s="60" t="s">
        <v>1618</v>
      </c>
      <c r="B874" s="60" t="s">
        <v>259</v>
      </c>
      <c r="C874" s="60" t="s">
        <v>241</v>
      </c>
      <c r="D874" s="60" t="s">
        <v>222</v>
      </c>
      <c r="E874" s="60" t="s">
        <v>462</v>
      </c>
      <c r="F874" s="60" t="s">
        <v>1600</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4111</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4113</v>
      </c>
      <c r="AB874" s="60" t="s">
        <v>4131</v>
      </c>
      <c r="AC874" s="60">
        <v>4.4600000000000001E-2</v>
      </c>
      <c r="AE874" s="60" t="s">
        <v>4110</v>
      </c>
      <c r="AF874" s="60"/>
      <c r="AG874" s="60" t="s">
        <v>440</v>
      </c>
      <c r="AH874" s="60" t="s">
        <v>440</v>
      </c>
      <c r="AI874" s="60" t="s">
        <v>440</v>
      </c>
      <c r="AJ874" s="60"/>
      <c r="AK874" s="60">
        <v>0.54000023250056517</v>
      </c>
      <c r="AL874" s="60">
        <v>0</v>
      </c>
      <c r="AM874" s="60">
        <v>0.5</v>
      </c>
      <c r="AN874" s="60">
        <v>0</v>
      </c>
      <c r="AO874" s="60" t="s">
        <v>4132</v>
      </c>
      <c r="AP874" s="60" t="s">
        <v>1455</v>
      </c>
      <c r="AQ874" s="60" t="s">
        <v>1469</v>
      </c>
      <c r="AR874" s="60"/>
      <c r="AS874" s="60"/>
      <c r="AT874" s="60" t="s">
        <v>440</v>
      </c>
      <c r="AU874" s="60"/>
      <c r="AV874" s="60"/>
      <c r="AW874" s="60"/>
      <c r="AX874" s="60"/>
      <c r="AY874" s="60"/>
      <c r="AZ874" s="60"/>
      <c r="BA874" s="60"/>
      <c r="BB874" s="60"/>
      <c r="BC874" s="60"/>
      <c r="BD874" s="60"/>
      <c r="BE874" s="60"/>
    </row>
    <row r="875" spans="1:57">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c r="AD875" s="60">
        <v>0.22320000000000001</v>
      </c>
      <c r="AE875" s="60" t="s">
        <v>1430</v>
      </c>
      <c r="AF875" s="60"/>
      <c r="AG875" s="60" t="s">
        <v>440</v>
      </c>
      <c r="AH875" s="60" t="s">
        <v>440</v>
      </c>
      <c r="AI875" s="60" t="s">
        <v>440</v>
      </c>
      <c r="AJ875" s="60"/>
      <c r="AK875" s="60">
        <v>0</v>
      </c>
      <c r="AL875" s="60">
        <v>0</v>
      </c>
      <c r="AM875" s="60">
        <v>0.5</v>
      </c>
      <c r="AN875" s="60">
        <v>0</v>
      </c>
      <c r="AO875" s="60" t="s">
        <v>1486</v>
      </c>
      <c r="AP875" s="60" t="s">
        <v>1491</v>
      </c>
      <c r="AQ875" s="60" t="s">
        <v>1473</v>
      </c>
      <c r="AR875" s="60"/>
      <c r="AS875" s="60"/>
      <c r="AT875" s="60" t="str">
        <f>IF(SpaceTypesTable[[#This Row],[Service Water Heating Peak Flow Rate (gal/h)]]=0,"",SpaceTypesTable[[#This Row],[Service Water Heating Peak Flow Rate (gal/h)]]/SpaceTypesTable[[#This Row],[Service Water Heating Area (ft^2)]])</f>
        <v/>
      </c>
      <c r="AU875" s="60"/>
      <c r="AV875" s="60"/>
      <c r="AW875" s="60"/>
      <c r="AX875" s="60"/>
      <c r="AY875" s="60"/>
      <c r="AZ875" s="60"/>
      <c r="BA875" s="60"/>
      <c r="BB875" s="60"/>
      <c r="BC875" s="60"/>
      <c r="BD875" s="60"/>
      <c r="BE875" s="60"/>
    </row>
    <row r="876" spans="1:57">
      <c r="A876" t="s">
        <v>1556</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E876" s="60" t="s">
        <v>1430</v>
      </c>
      <c r="AF876" s="60"/>
      <c r="AG876" s="60" t="s">
        <v>440</v>
      </c>
      <c r="AH876" s="60" t="s">
        <v>440</v>
      </c>
      <c r="AI876" s="60" t="s">
        <v>440</v>
      </c>
      <c r="AJ876" s="60"/>
      <c r="AK876" s="60">
        <v>0</v>
      </c>
      <c r="AL876" s="60">
        <v>0</v>
      </c>
      <c r="AM876" s="60">
        <v>0.5</v>
      </c>
      <c r="AN876" s="60">
        <v>0</v>
      </c>
      <c r="AO876" s="60" t="s">
        <v>1486</v>
      </c>
      <c r="AP876" s="60" t="s">
        <v>1491</v>
      </c>
      <c r="AQ876" s="60" t="s">
        <v>1473</v>
      </c>
      <c r="AR876" s="60"/>
      <c r="AS876" s="60"/>
      <c r="AT876" s="60" t="str">
        <f>IF(SpaceTypesTable[[#This Row],[Service Water Heating Peak Flow Rate (gal/h)]]=0,"",SpaceTypesTable[[#This Row],[Service Water Heating Peak Flow Rate (gal/h)]]/SpaceTypesTable[[#This Row],[Service Water Heating Area (ft^2)]])</f>
        <v/>
      </c>
      <c r="AU876" s="60"/>
      <c r="AV876" s="60"/>
      <c r="AW876" s="60"/>
      <c r="AX876" s="60"/>
      <c r="AY876" s="60"/>
      <c r="AZ876" s="60"/>
      <c r="BA876" s="60"/>
      <c r="BB876" s="60"/>
      <c r="BC876" s="60"/>
      <c r="BD876" s="60"/>
      <c r="BE876" s="60"/>
    </row>
    <row r="877" spans="1:57">
      <c r="A877" t="s">
        <v>1556</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E877" s="60" t="s">
        <v>1430</v>
      </c>
      <c r="AF877" s="60"/>
      <c r="AG877" s="60" t="s">
        <v>440</v>
      </c>
      <c r="AH877" s="60" t="s">
        <v>440</v>
      </c>
      <c r="AI877" s="60" t="s">
        <v>440</v>
      </c>
      <c r="AJ877" s="60"/>
      <c r="AK877" s="60">
        <v>0</v>
      </c>
      <c r="AL877" s="60">
        <v>0</v>
      </c>
      <c r="AM877" s="60">
        <v>0.5</v>
      </c>
      <c r="AN877" s="60">
        <v>0</v>
      </c>
      <c r="AO877" s="60" t="s">
        <v>1486</v>
      </c>
      <c r="AP877" s="60" t="s">
        <v>1491</v>
      </c>
      <c r="AQ877" s="60" t="s">
        <v>1473</v>
      </c>
      <c r="AR877" s="60"/>
      <c r="AS877" s="60"/>
      <c r="AT877" s="60" t="str">
        <f>IF(SpaceTypesTable[[#This Row],[Service Water Heating Peak Flow Rate (gal/h)]]=0,"",SpaceTypesTable[[#This Row],[Service Water Heating Peak Flow Rate (gal/h)]]/SpaceTypesTable[[#This Row],[Service Water Heating Area (ft^2)]])</f>
        <v/>
      </c>
      <c r="AU877" s="60"/>
      <c r="AV877" s="60"/>
      <c r="AW877" s="60"/>
      <c r="AX877" s="60"/>
      <c r="AY877" s="60"/>
      <c r="AZ877" s="60"/>
      <c r="BA877" s="60"/>
      <c r="BB877" s="60"/>
      <c r="BC877" s="60"/>
      <c r="BD877" s="60"/>
      <c r="BE877" s="60"/>
    </row>
    <row r="878" spans="1:57">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c r="AD878" s="60">
        <v>0.22320000000000001</v>
      </c>
      <c r="AE878" s="60" t="s">
        <v>1430</v>
      </c>
      <c r="AF878" s="60"/>
      <c r="AG878" s="60" t="s">
        <v>440</v>
      </c>
      <c r="AH878" s="60" t="s">
        <v>440</v>
      </c>
      <c r="AI878" s="60" t="s">
        <v>440</v>
      </c>
      <c r="AJ878" s="60"/>
      <c r="AK878" s="60">
        <v>0</v>
      </c>
      <c r="AL878" s="60">
        <v>0</v>
      </c>
      <c r="AM878" s="60">
        <v>0.5</v>
      </c>
      <c r="AN878" s="60">
        <v>0</v>
      </c>
      <c r="AO878" s="60" t="s">
        <v>1486</v>
      </c>
      <c r="AP878" s="60" t="s">
        <v>1491</v>
      </c>
      <c r="AQ878" s="60" t="s">
        <v>1473</v>
      </c>
      <c r="AR878" s="60"/>
      <c r="AS878" s="60"/>
      <c r="AT878" s="60" t="str">
        <f>IF(SpaceTypesTable[[#This Row],[Service Water Heating Peak Flow Rate (gal/h)]]=0,"",SpaceTypesTable[[#This Row],[Service Water Heating Peak Flow Rate (gal/h)]]/SpaceTypesTable[[#This Row],[Service Water Heating Area (ft^2)]])</f>
        <v/>
      </c>
      <c r="AU878" s="60"/>
      <c r="AV878" s="60"/>
      <c r="AW878" s="60"/>
      <c r="AX878" s="60"/>
      <c r="AY878" s="60"/>
      <c r="AZ878" s="60"/>
      <c r="BA878" s="60"/>
      <c r="BB878" s="60"/>
      <c r="BC878" s="60"/>
      <c r="BD878" s="60"/>
      <c r="BE878" s="60"/>
    </row>
    <row r="879" spans="1:57">
      <c r="A879" t="s">
        <v>1557</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4112</v>
      </c>
      <c r="S879" t="s">
        <v>109</v>
      </c>
      <c r="T879" s="60" t="s">
        <v>1564</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4113</v>
      </c>
      <c r="AB879" s="60" t="s">
        <v>4131</v>
      </c>
      <c r="AC879" s="60">
        <v>4.4600000000000001E-2</v>
      </c>
      <c r="AE879" s="60" t="s">
        <v>4110</v>
      </c>
      <c r="AF879" s="60"/>
      <c r="AG879" s="60" t="s">
        <v>440</v>
      </c>
      <c r="AH879" s="60" t="s">
        <v>440</v>
      </c>
      <c r="AI879" s="60" t="s">
        <v>440</v>
      </c>
      <c r="AJ879" s="60"/>
      <c r="AK879" s="60">
        <v>0</v>
      </c>
      <c r="AL879" s="60">
        <v>0</v>
      </c>
      <c r="AM879" s="60">
        <v>0.5</v>
      </c>
      <c r="AN879" s="60">
        <v>0</v>
      </c>
      <c r="AO879" s="60" t="s">
        <v>4109</v>
      </c>
      <c r="AP879" s="60" t="s">
        <v>4124</v>
      </c>
      <c r="AQ879" s="60" t="s">
        <v>4123</v>
      </c>
      <c r="AR879" s="60"/>
      <c r="AS879" s="60"/>
      <c r="AT879" s="60" t="str">
        <f>IF(SpaceTypesTable[[#This Row],[Service Water Heating Peak Flow Rate (gal/h)]]=0,"",SpaceTypesTable[[#This Row],[Service Water Heating Peak Flow Rate (gal/h)]]/SpaceTypesTable[[#This Row],[Service Water Heating Area (ft^2)]])</f>
        <v/>
      </c>
      <c r="AU879" s="60"/>
      <c r="AV879" s="60"/>
      <c r="AW879" s="60"/>
      <c r="AX879" s="60"/>
      <c r="AY879" s="60"/>
      <c r="AZ879" s="60"/>
      <c r="BA879" s="60"/>
      <c r="BB879" s="60"/>
      <c r="BC879" s="60"/>
      <c r="BD879" s="60"/>
      <c r="BE879" s="60"/>
    </row>
    <row r="880" spans="1:57">
      <c r="A880" t="s">
        <v>5213</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4112</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4113</v>
      </c>
      <c r="AB880" s="60" t="s">
        <v>4131</v>
      </c>
      <c r="AC880" s="60">
        <v>5.9499999999999997E-2</v>
      </c>
      <c r="AE880" s="60" t="s">
        <v>4110</v>
      </c>
      <c r="AF880" s="60"/>
      <c r="AG880" s="60" t="s">
        <v>440</v>
      </c>
      <c r="AH880" s="60" t="s">
        <v>440</v>
      </c>
      <c r="AI880" s="60" t="s">
        <v>440</v>
      </c>
      <c r="AJ880" s="60"/>
      <c r="AK880" s="60">
        <v>0</v>
      </c>
      <c r="AL880" s="60">
        <v>0</v>
      </c>
      <c r="AM880" s="60">
        <v>0.5</v>
      </c>
      <c r="AN880" s="60">
        <v>0</v>
      </c>
      <c r="AO880" s="60" t="s">
        <v>4109</v>
      </c>
      <c r="AP880" s="60" t="s">
        <v>4124</v>
      </c>
      <c r="AQ880" s="60" t="s">
        <v>4123</v>
      </c>
      <c r="AR880" s="60"/>
      <c r="AS880" s="60"/>
      <c r="AT880" s="60" t="str">
        <f>IF(SpaceTypesTable[[#This Row],[Service Water Heating Peak Flow Rate (gal/h)]]=0,"",SpaceTypesTable[[#This Row],[Service Water Heating Peak Flow Rate (gal/h)]]/SpaceTypesTable[[#This Row],[Service Water Heating Area (ft^2)]])</f>
        <v/>
      </c>
      <c r="AU880" s="60"/>
      <c r="AV880" s="60"/>
      <c r="AW880" s="60"/>
      <c r="AX880" s="60"/>
      <c r="AY880" s="60"/>
      <c r="AZ880" s="60"/>
      <c r="BA880" s="60"/>
      <c r="BB880" s="60"/>
      <c r="BC880" s="60"/>
      <c r="BD880" s="60"/>
      <c r="BE880" s="60"/>
    </row>
    <row r="881" spans="1:16341">
      <c r="A881" t="s">
        <v>1618</v>
      </c>
      <c r="B881" s="60" t="s">
        <v>259</v>
      </c>
      <c r="C881" s="60" t="s">
        <v>241</v>
      </c>
      <c r="D881" s="60" t="s">
        <v>299</v>
      </c>
      <c r="E881" s="60" t="s">
        <v>466</v>
      </c>
      <c r="F881" s="60" t="s">
        <v>1600</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4112</v>
      </c>
      <c r="S881" t="s">
        <v>110</v>
      </c>
      <c r="T881" s="60" t="s">
        <v>1564</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4113</v>
      </c>
      <c r="AB881" s="60" t="s">
        <v>4131</v>
      </c>
      <c r="AC881" s="60">
        <v>4.4600000000000001E-2</v>
      </c>
      <c r="AE881" s="60" t="s">
        <v>4110</v>
      </c>
      <c r="AF881" s="60"/>
      <c r="AG881" s="60" t="s">
        <v>440</v>
      </c>
      <c r="AH881" s="60" t="s">
        <v>440</v>
      </c>
      <c r="AI881" s="60" t="s">
        <v>440</v>
      </c>
      <c r="AJ881" s="60"/>
      <c r="AK881" s="60">
        <v>0</v>
      </c>
      <c r="AL881" s="60">
        <v>0</v>
      </c>
      <c r="AM881" s="60">
        <v>0.5</v>
      </c>
      <c r="AN881" s="60">
        <v>0</v>
      </c>
      <c r="AO881" s="60" t="s">
        <v>4109</v>
      </c>
      <c r="AP881" s="60" t="s">
        <v>4124</v>
      </c>
      <c r="AQ881" s="60" t="s">
        <v>4123</v>
      </c>
      <c r="AR881" s="60"/>
      <c r="AS881" s="60"/>
      <c r="AT881" s="60" t="s">
        <v>440</v>
      </c>
      <c r="AU881" s="60"/>
      <c r="AV881" s="60"/>
      <c r="AW881" s="60"/>
      <c r="AX881" s="60"/>
      <c r="AY881" s="60"/>
      <c r="AZ881" s="60"/>
      <c r="BA881" s="60"/>
      <c r="BB881" s="60"/>
      <c r="BC881" s="60"/>
      <c r="BD881" s="60"/>
      <c r="BE881" s="60"/>
    </row>
    <row r="882" spans="1:16341"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D882" s="60">
        <v>0.22320000000000001</v>
      </c>
      <c r="AE882" s="60" t="s">
        <v>1430</v>
      </c>
      <c r="AG882" s="60" t="s">
        <v>440</v>
      </c>
      <c r="AH882" s="60" t="s">
        <v>440</v>
      </c>
      <c r="AI882" s="60" t="s">
        <v>440</v>
      </c>
      <c r="AK882" s="60">
        <v>0.25</v>
      </c>
      <c r="AL882" s="60">
        <v>0</v>
      </c>
      <c r="AM882" s="60">
        <v>0.5</v>
      </c>
      <c r="AN882" s="60">
        <v>0</v>
      </c>
      <c r="AO882" s="60" t="s">
        <v>1486</v>
      </c>
      <c r="AP882" s="60" t="s">
        <v>1490</v>
      </c>
      <c r="AQ882" s="60" t="s">
        <v>1469</v>
      </c>
      <c r="AT882" s="60" t="str">
        <f>IF(SpaceTypesTable[[#This Row],[Service Water Heating Peak Flow Rate (gal/h)]]=0,"",SpaceTypesTable[[#This Row],[Service Water Heating Peak Flow Rate (gal/h)]]/SpaceTypesTable[[#This Row],[Service Water Heating Area (ft^2)]])</f>
        <v/>
      </c>
    </row>
    <row r="883" spans="1:16341">
      <c r="A883" s="60" t="s">
        <v>1556</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E883" s="60" t="s">
        <v>1430</v>
      </c>
      <c r="AF883" s="60"/>
      <c r="AG883" s="60" t="s">
        <v>440</v>
      </c>
      <c r="AH883" s="60" t="s">
        <v>440</v>
      </c>
      <c r="AI883" s="60" t="s">
        <v>440</v>
      </c>
      <c r="AJ883" s="60"/>
      <c r="AK883" s="60">
        <v>0.17000007319462238</v>
      </c>
      <c r="AL883" s="60">
        <v>0</v>
      </c>
      <c r="AM883" s="60">
        <v>0.5</v>
      </c>
      <c r="AN883" s="60">
        <v>0</v>
      </c>
      <c r="AO883" s="60" t="s">
        <v>1486</v>
      </c>
      <c r="AP883" s="60" t="s">
        <v>1490</v>
      </c>
      <c r="AQ883" s="60" t="s">
        <v>1469</v>
      </c>
      <c r="AR883" s="60"/>
      <c r="AS883" s="60"/>
      <c r="AT883" s="60" t="str">
        <f>IF(SpaceTypesTable[[#This Row],[Service Water Heating Peak Flow Rate (gal/h)]]=0,"",SpaceTypesTable[[#This Row],[Service Water Heating Peak Flow Rate (gal/h)]]/SpaceTypesTable[[#This Row],[Service Water Heating Area (ft^2)]])</f>
        <v/>
      </c>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c r="XDM883" s="60"/>
    </row>
    <row r="884" spans="1:16341">
      <c r="A884" s="60" t="s">
        <v>1556</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E884" s="60" t="s">
        <v>1430</v>
      </c>
      <c r="AF884" s="60"/>
      <c r="AG884" s="60" t="s">
        <v>440</v>
      </c>
      <c r="AH884" s="60" t="s">
        <v>440</v>
      </c>
      <c r="AI884" s="60" t="s">
        <v>440</v>
      </c>
      <c r="AJ884" s="60"/>
      <c r="AK884" s="60">
        <v>0.17000007319462238</v>
      </c>
      <c r="AL884" s="60">
        <v>0</v>
      </c>
      <c r="AM884" s="60">
        <v>0.5</v>
      </c>
      <c r="AN884" s="60">
        <v>0</v>
      </c>
      <c r="AO884" s="60" t="s">
        <v>1486</v>
      </c>
      <c r="AP884" s="60" t="s">
        <v>1490</v>
      </c>
      <c r="AQ884" s="60" t="s">
        <v>1469</v>
      </c>
      <c r="AR884" s="60"/>
      <c r="AS884" s="60"/>
      <c r="AT884" s="60" t="str">
        <f>IF(SpaceTypesTable[[#This Row],[Service Water Heating Peak Flow Rate (gal/h)]]=0,"",SpaceTypesTable[[#This Row],[Service Water Heating Peak Flow Rate (gal/h)]]/SpaceTypesTable[[#This Row],[Service Water Heating Area (ft^2)]])</f>
        <v/>
      </c>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c r="XDM884" s="60"/>
    </row>
    <row r="885" spans="1:16341">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c r="AD885" s="60">
        <v>0.22320000000000001</v>
      </c>
      <c r="AE885" s="60" t="s">
        <v>1430</v>
      </c>
      <c r="AF885" s="60"/>
      <c r="AG885" s="60" t="s">
        <v>440</v>
      </c>
      <c r="AH885" s="60" t="s">
        <v>440</v>
      </c>
      <c r="AI885" s="60" t="s">
        <v>440</v>
      </c>
      <c r="AJ885" s="60"/>
      <c r="AK885" s="60">
        <v>0.25</v>
      </c>
      <c r="AL885" s="60">
        <v>0</v>
      </c>
      <c r="AM885" s="60">
        <v>0.5</v>
      </c>
      <c r="AN885" s="60">
        <v>0</v>
      </c>
      <c r="AO885" s="60" t="s">
        <v>1486</v>
      </c>
      <c r="AP885" s="60" t="s">
        <v>1490</v>
      </c>
      <c r="AQ885" s="60" t="s">
        <v>1469</v>
      </c>
      <c r="AR885" s="60"/>
      <c r="AS885" s="60"/>
      <c r="AT885" s="60" t="str">
        <f>IF(SpaceTypesTable[[#This Row],[Service Water Heating Peak Flow Rate (gal/h)]]=0,"",SpaceTypesTable[[#This Row],[Service Water Heating Peak Flow Rate (gal/h)]]/SpaceTypesTable[[#This Row],[Service Water Heating Area (ft^2)]])</f>
        <v/>
      </c>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c r="XDM885" s="60"/>
    </row>
    <row r="886" spans="1:16341">
      <c r="A886" s="60" t="s">
        <v>1557</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4112</v>
      </c>
      <c r="S886" s="60" t="s">
        <v>109</v>
      </c>
      <c r="T886" s="60" t="s">
        <v>1564</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4113</v>
      </c>
      <c r="AB886" s="60" t="s">
        <v>4131</v>
      </c>
      <c r="AC886" s="60">
        <v>4.4600000000000001E-2</v>
      </c>
      <c r="AE886" s="60" t="s">
        <v>4110</v>
      </c>
      <c r="AF886" s="60"/>
      <c r="AG886" s="60" t="s">
        <v>440</v>
      </c>
      <c r="AH886" s="60" t="s">
        <v>440</v>
      </c>
      <c r="AI886" s="60" t="s">
        <v>440</v>
      </c>
      <c r="AJ886" s="60"/>
      <c r="AK886" s="60">
        <v>0.17000007319462238</v>
      </c>
      <c r="AL886" s="60">
        <v>0</v>
      </c>
      <c r="AM886" s="60">
        <v>0.5</v>
      </c>
      <c r="AN886" s="60">
        <v>0</v>
      </c>
      <c r="AO886" s="60" t="s">
        <v>4109</v>
      </c>
      <c r="AP886" s="60" t="s">
        <v>4114</v>
      </c>
      <c r="AQ886" s="60" t="s">
        <v>1469</v>
      </c>
      <c r="AR886" s="60"/>
      <c r="AS886" s="60"/>
      <c r="AT886" s="60" t="str">
        <f>IF(SpaceTypesTable[[#This Row],[Service Water Heating Peak Flow Rate (gal/h)]]=0,"",SpaceTypesTable[[#This Row],[Service Water Heating Peak Flow Rate (gal/h)]]/SpaceTypesTable[[#This Row],[Service Water Heating Area (ft^2)]])</f>
        <v/>
      </c>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c r="XDM886" s="60"/>
    </row>
    <row r="887" spans="1:16341">
      <c r="A887" s="60" t="s">
        <v>5213</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4112</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4113</v>
      </c>
      <c r="AB887" s="60" t="s">
        <v>4131</v>
      </c>
      <c r="AC887" s="60">
        <v>5.9499999999999997E-2</v>
      </c>
      <c r="AE887" s="60" t="s">
        <v>4110</v>
      </c>
      <c r="AF887" s="60"/>
      <c r="AG887" s="60" t="s">
        <v>440</v>
      </c>
      <c r="AH887" s="60" t="s">
        <v>440</v>
      </c>
      <c r="AI887" s="60" t="s">
        <v>440</v>
      </c>
      <c r="AJ887" s="60"/>
      <c r="AK887" s="60">
        <v>0.25</v>
      </c>
      <c r="AL887" s="60">
        <v>0</v>
      </c>
      <c r="AM887" s="60">
        <v>0.5</v>
      </c>
      <c r="AN887" s="60">
        <v>0</v>
      </c>
      <c r="AO887" s="60" t="s">
        <v>4109</v>
      </c>
      <c r="AP887" s="60" t="s">
        <v>4114</v>
      </c>
      <c r="AQ887" s="60" t="s">
        <v>1469</v>
      </c>
      <c r="AR887" s="60"/>
      <c r="AS887" s="60"/>
      <c r="AT887" s="60" t="str">
        <f>IF(SpaceTypesTable[[#This Row],[Service Water Heating Peak Flow Rate (gal/h)]]=0,"",SpaceTypesTable[[#This Row],[Service Water Heating Peak Flow Rate (gal/h)]]/SpaceTypesTable[[#This Row],[Service Water Heating Area (ft^2)]])</f>
        <v/>
      </c>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c r="XDM887" s="60"/>
    </row>
    <row r="888" spans="1:16341">
      <c r="A888" s="60" t="s">
        <v>1618</v>
      </c>
      <c r="B888" s="60" t="s">
        <v>259</v>
      </c>
      <c r="C888" s="60" t="s">
        <v>241</v>
      </c>
      <c r="D888" s="60" t="s">
        <v>319</v>
      </c>
      <c r="E888" s="60" t="s">
        <v>468</v>
      </c>
      <c r="F888" s="60" t="s">
        <v>1600</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4112</v>
      </c>
      <c r="S888" s="60" t="s">
        <v>110</v>
      </c>
      <c r="T888" s="60" t="s">
        <v>1564</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4113</v>
      </c>
      <c r="AB888" s="60" t="s">
        <v>4131</v>
      </c>
      <c r="AC888" s="60">
        <v>4.4600000000000001E-2</v>
      </c>
      <c r="AE888" s="60" t="s">
        <v>4110</v>
      </c>
      <c r="AF888" s="60"/>
      <c r="AG888" s="60" t="s">
        <v>440</v>
      </c>
      <c r="AH888" s="60" t="s">
        <v>440</v>
      </c>
      <c r="AI888" s="60" t="s">
        <v>440</v>
      </c>
      <c r="AJ888" s="60"/>
      <c r="AK888" s="60">
        <v>0.17000007319462238</v>
      </c>
      <c r="AL888" s="60">
        <v>0</v>
      </c>
      <c r="AM888" s="60">
        <v>0.5</v>
      </c>
      <c r="AN888" s="60">
        <v>0</v>
      </c>
      <c r="AO888" s="60" t="s">
        <v>4109</v>
      </c>
      <c r="AP888" s="60" t="s">
        <v>4114</v>
      </c>
      <c r="AQ888" s="60" t="s">
        <v>1469</v>
      </c>
      <c r="AR888" s="60"/>
      <c r="AS888" s="60"/>
      <c r="AT888" s="60" t="s">
        <v>440</v>
      </c>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c r="XDM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X4:AX888 BE4:BE888 AJ4:AJ888 AO4:AQ888 AA4:AB888 AE4:AE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topLeftCell="A54" workbookViewId="0">
      <selection activeCell="E191" sqref="E191"/>
    </sheetView>
  </sheetViews>
  <sheetFormatPr defaultRowHeight="1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hidden="1"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hidden="1"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hidden="1"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hidden="1"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hidden="1"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hidden="1"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hidden="1"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hidden="1"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hidden="1"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16.95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16.95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hidden="1"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hidden="1"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hidden="1"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hidden="1"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hidden="1"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hidden="1"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hidden="1"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hidden="1"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hidden="1"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1567</v>
      </c>
      <c r="E38">
        <v>10</v>
      </c>
      <c r="F38">
        <v>0.12</v>
      </c>
      <c r="G38"/>
    </row>
    <row r="39" spans="1:8" ht="15" hidden="1"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1568</v>
      </c>
      <c r="E39">
        <v>10</v>
      </c>
      <c r="F39">
        <v>0.12</v>
      </c>
      <c r="G39"/>
    </row>
    <row r="40" spans="1:8" ht="15" hidden="1"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1569</v>
      </c>
      <c r="E40">
        <v>10</v>
      </c>
      <c r="F40">
        <v>0.12</v>
      </c>
      <c r="G40"/>
    </row>
    <row r="41" spans="1:8" ht="15" hidden="1"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1570</v>
      </c>
      <c r="E41">
        <v>10</v>
      </c>
      <c r="F41">
        <v>0.12</v>
      </c>
      <c r="G41"/>
      <c r="H41" t="s">
        <v>131</v>
      </c>
    </row>
    <row r="42" spans="1:8" ht="15" hidden="1"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1567</v>
      </c>
      <c r="E42">
        <v>10</v>
      </c>
      <c r="F42">
        <v>0.12</v>
      </c>
      <c r="G42"/>
    </row>
    <row r="43" spans="1:8" ht="15" hidden="1"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1568</v>
      </c>
      <c r="E43">
        <v>10</v>
      </c>
      <c r="F43">
        <v>0.12</v>
      </c>
      <c r="G43"/>
    </row>
    <row r="44" spans="1:8" ht="15" hidden="1"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1569</v>
      </c>
      <c r="E44">
        <v>10</v>
      </c>
      <c r="F44">
        <v>0.12</v>
      </c>
      <c r="G44"/>
    </row>
    <row r="45" spans="1:8" ht="15" hidden="1"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1570</v>
      </c>
      <c r="E45">
        <v>10</v>
      </c>
      <c r="F45">
        <v>0.12</v>
      </c>
      <c r="G45"/>
      <c r="H45" t="s">
        <v>131</v>
      </c>
    </row>
    <row r="46" spans="1:8" ht="15" hidden="1"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1571</v>
      </c>
      <c r="E46">
        <v>10</v>
      </c>
      <c r="F46">
        <v>0.18</v>
      </c>
      <c r="G46"/>
    </row>
    <row r="47" spans="1:8" ht="15" hidden="1"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1572</v>
      </c>
      <c r="E47">
        <v>10</v>
      </c>
      <c r="F47">
        <v>0.18</v>
      </c>
      <c r="G47"/>
    </row>
    <row r="48" spans="1:8" ht="15" hidden="1"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1573</v>
      </c>
      <c r="E48">
        <v>10</v>
      </c>
      <c r="F48">
        <v>0.18</v>
      </c>
      <c r="G48"/>
      <c r="H48" t="s">
        <v>127</v>
      </c>
    </row>
    <row r="49" spans="1:8" ht="15" hidden="1"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1574</v>
      </c>
      <c r="E49">
        <v>10</v>
      </c>
      <c r="F49">
        <v>0.18</v>
      </c>
      <c r="G49"/>
    </row>
    <row r="50" spans="1:8" ht="15" hidden="1"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1571</v>
      </c>
      <c r="E50">
        <v>10</v>
      </c>
      <c r="F50">
        <v>0.18</v>
      </c>
      <c r="G50"/>
    </row>
    <row r="51" spans="1:8" ht="15" hidden="1"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1572</v>
      </c>
      <c r="E51">
        <v>10</v>
      </c>
      <c r="F51">
        <v>0.18</v>
      </c>
      <c r="G51"/>
    </row>
    <row r="52" spans="1:8" ht="15" hidden="1"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1573</v>
      </c>
      <c r="E52">
        <v>10</v>
      </c>
      <c r="F52">
        <v>0.18</v>
      </c>
      <c r="G52"/>
      <c r="H52" t="s">
        <v>127</v>
      </c>
    </row>
    <row r="53" spans="1:8" ht="15" hidden="1"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1574</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21.2</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16.95</v>
      </c>
      <c r="F57">
        <v>0</v>
      </c>
      <c r="G57"/>
      <c r="H57" t="s">
        <v>23</v>
      </c>
    </row>
    <row r="58" spans="1:8" ht="15" hidden="1"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1575</v>
      </c>
      <c r="E58">
        <v>7.5</v>
      </c>
      <c r="F58">
        <v>0.18</v>
      </c>
      <c r="G58"/>
    </row>
    <row r="59" spans="1:8" ht="15" hidden="1"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1576</v>
      </c>
      <c r="E59">
        <v>7.5</v>
      </c>
      <c r="F59">
        <v>0.18</v>
      </c>
      <c r="G59"/>
    </row>
    <row r="60" spans="1:8" ht="15" hidden="1"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hidden="1"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1575</v>
      </c>
      <c r="E61">
        <v>7.5</v>
      </c>
      <c r="F61">
        <v>0.18</v>
      </c>
      <c r="G61"/>
    </row>
    <row r="62" spans="1:8" ht="15" hidden="1"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1576</v>
      </c>
      <c r="E62">
        <v>7.5</v>
      </c>
      <c r="F62">
        <v>0.18</v>
      </c>
      <c r="G62"/>
    </row>
    <row r="63" spans="1:8" ht="15" hidden="1"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hidden="1"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hidden="1"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hidden="1"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hidden="1"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hidden="1"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hidden="1"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hidden="1"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hidden="1"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hidden="1"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hidden="1"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hidden="1"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hidden="1"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hidden="1"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hidden="1"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hidden="1"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hidden="1"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hidden="1"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hidden="1"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hidden="1"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hidden="1"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hidden="1"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hidden="1"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hidden="1"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hidden="1"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hidden="1"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hidden="1"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hidden="1"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hidden="1"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hidden="1"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hidden="1"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hidden="1"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hidden="1"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hidden="1"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hidden="1"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hidden="1"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hidden="1"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hidden="1"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hidden="1"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hidden="1"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hidden="1"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hidden="1"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hidden="1"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hidden="1"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hidden="1"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hidden="1"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hidden="1"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hidden="1"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hidden="1"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hidden="1"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hidden="1"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hidden="1"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hidden="1"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hidden="1"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hidden="1"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hidden="1"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hidden="1"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hidden="1"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hidden="1"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hidden="1"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hidden="1"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hidden="1"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hidden="1"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hidden="1"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hidden="1"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hidden="1"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hidden="1"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hidden="1"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hidden="1"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hidden="1"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hidden="1"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hidden="1"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hidden="1"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hidden="1"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hidden="1"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hidden="1"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hidden="1"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hidden="1">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hidden="1">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hidden="1">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hidden="1">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hidden="1">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hidden="1">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hidden="1">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1564</v>
      </c>
      <c r="D162" t="s">
        <v>1577</v>
      </c>
      <c r="E162">
        <v>5</v>
      </c>
      <c r="F162">
        <v>0.06</v>
      </c>
      <c r="G162"/>
    </row>
    <row r="163" spans="1:8" hidden="1">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1564</v>
      </c>
      <c r="D163" t="s">
        <v>1578</v>
      </c>
      <c r="E163">
        <v>5</v>
      </c>
      <c r="F163">
        <v>0.06</v>
      </c>
      <c r="G163"/>
    </row>
    <row r="164" spans="1:8" hidden="1">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1564</v>
      </c>
      <c r="D164" t="s">
        <v>1579</v>
      </c>
      <c r="E164">
        <v>7.5</v>
      </c>
      <c r="F164">
        <v>0.06</v>
      </c>
      <c r="G164"/>
    </row>
    <row r="165" spans="1:8" hidden="1">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1564</v>
      </c>
      <c r="D165" t="s">
        <v>55</v>
      </c>
      <c r="E165"/>
      <c r="F165">
        <v>0.06</v>
      </c>
      <c r="G165"/>
      <c r="H165" t="s">
        <v>143</v>
      </c>
    </row>
    <row r="166" spans="1:8" hidden="1">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1564</v>
      </c>
      <c r="D166" t="s">
        <v>1577</v>
      </c>
      <c r="E166">
        <v>5</v>
      </c>
      <c r="F166">
        <v>0.06</v>
      </c>
      <c r="G166"/>
    </row>
    <row r="167" spans="1:8" hidden="1">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1564</v>
      </c>
      <c r="D167" t="s">
        <v>1578</v>
      </c>
      <c r="E167">
        <v>5</v>
      </c>
      <c r="F167">
        <v>0.06</v>
      </c>
      <c r="G167"/>
    </row>
    <row r="168" spans="1:8" hidden="1">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1564</v>
      </c>
      <c r="D168" t="s">
        <v>1579</v>
      </c>
      <c r="E168">
        <v>7.5</v>
      </c>
      <c r="F168">
        <v>0.06</v>
      </c>
      <c r="G168"/>
    </row>
    <row r="169" spans="1:8" hidden="1">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1564</v>
      </c>
      <c r="D169" t="s">
        <v>55</v>
      </c>
      <c r="E169"/>
      <c r="F169">
        <v>0.06</v>
      </c>
      <c r="G169"/>
      <c r="H169" t="s">
        <v>143</v>
      </c>
    </row>
    <row r="170" spans="1:8" hidden="1">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1564</v>
      </c>
      <c r="D170" t="s">
        <v>84</v>
      </c>
      <c r="E170">
        <v>5</v>
      </c>
      <c r="F170">
        <v>0.12</v>
      </c>
      <c r="G170"/>
    </row>
    <row r="171" spans="1:8" hidden="1">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1564</v>
      </c>
      <c r="D171" t="s">
        <v>1580</v>
      </c>
      <c r="E171"/>
      <c r="F171">
        <v>0.12</v>
      </c>
      <c r="G171"/>
      <c r="H171" t="s">
        <v>143</v>
      </c>
    </row>
    <row r="172" spans="1:8" hidden="1">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1564</v>
      </c>
      <c r="D172" t="s">
        <v>84</v>
      </c>
      <c r="E172">
        <v>5</v>
      </c>
      <c r="F172">
        <v>0.12</v>
      </c>
      <c r="G172"/>
    </row>
    <row r="173" spans="1:8" hidden="1">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1564</v>
      </c>
      <c r="D173" t="s">
        <v>1580</v>
      </c>
      <c r="E173"/>
      <c r="F173">
        <v>0.12</v>
      </c>
      <c r="G173"/>
      <c r="H173" t="s">
        <v>143</v>
      </c>
    </row>
    <row r="174" spans="1:8" hidden="1">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1564</v>
      </c>
      <c r="D174" t="s">
        <v>1581</v>
      </c>
      <c r="E174">
        <v>5</v>
      </c>
      <c r="F174">
        <v>0.18</v>
      </c>
      <c r="G174"/>
    </row>
    <row r="175" spans="1:8" hidden="1">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1564</v>
      </c>
      <c r="D175" t="s">
        <v>1581</v>
      </c>
      <c r="E175">
        <v>5</v>
      </c>
      <c r="F175">
        <v>0.18</v>
      </c>
      <c r="G175"/>
    </row>
    <row r="176" spans="1:8" hidden="1">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hidden="1">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hidden="1">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hidden="1">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hidden="1">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hidden="1">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hidden="1">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hidden="1">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hidden="1">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hidden="1">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hidden="1">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hidden="1">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hidden="1">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hidden="1">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21.2</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hidden="1"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1565</v>
      </c>
      <c r="D194" t="s">
        <v>1582</v>
      </c>
      <c r="E194">
        <v>5</v>
      </c>
      <c r="F194">
        <v>0.06</v>
      </c>
      <c r="G194"/>
    </row>
    <row r="195" spans="1:7" ht="13.5" hidden="1"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1565</v>
      </c>
      <c r="D195" t="s">
        <v>164</v>
      </c>
      <c r="E195">
        <v>5</v>
      </c>
      <c r="F195">
        <v>0.06</v>
      </c>
      <c r="G195"/>
    </row>
    <row r="196" spans="1:7" ht="13.5" hidden="1"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1565</v>
      </c>
      <c r="D196" t="s">
        <v>1583</v>
      </c>
      <c r="E196">
        <v>5</v>
      </c>
      <c r="F196">
        <v>0.06</v>
      </c>
      <c r="G196"/>
    </row>
    <row r="197" spans="1:7" ht="13.5" hidden="1"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1565</v>
      </c>
      <c r="D197" t="s">
        <v>1584</v>
      </c>
      <c r="E197">
        <v>5</v>
      </c>
      <c r="F197">
        <v>0.06</v>
      </c>
      <c r="G197"/>
    </row>
    <row r="198" spans="1:7" ht="13.5" hidden="1"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1565</v>
      </c>
      <c r="D198" t="s">
        <v>32</v>
      </c>
      <c r="E198">
        <v>5</v>
      </c>
      <c r="F198">
        <v>0.06</v>
      </c>
      <c r="G198"/>
    </row>
    <row r="199" spans="1:7" ht="13.5" hidden="1"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1565</v>
      </c>
      <c r="D199" t="s">
        <v>1585</v>
      </c>
      <c r="E199">
        <v>7.5</v>
      </c>
      <c r="F199">
        <v>0.06</v>
      </c>
      <c r="G199"/>
    </row>
    <row r="200" spans="1:7" ht="13.5" hidden="1"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1565</v>
      </c>
      <c r="D200" t="s">
        <v>1582</v>
      </c>
      <c r="E200">
        <v>5</v>
      </c>
      <c r="F200">
        <v>0.06</v>
      </c>
      <c r="G200"/>
    </row>
    <row r="201" spans="1:7" ht="13.5" hidden="1"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1565</v>
      </c>
      <c r="D201" t="s">
        <v>164</v>
      </c>
      <c r="E201">
        <v>5</v>
      </c>
      <c r="F201">
        <v>0.06</v>
      </c>
      <c r="G201"/>
    </row>
    <row r="202" spans="1:7" ht="13.5" hidden="1"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1565</v>
      </c>
      <c r="D202" t="s">
        <v>1583</v>
      </c>
      <c r="E202">
        <v>5</v>
      </c>
      <c r="F202">
        <v>0.06</v>
      </c>
      <c r="G202"/>
    </row>
    <row r="203" spans="1:7" ht="13.5" hidden="1"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1565</v>
      </c>
      <c r="D203" t="s">
        <v>1584</v>
      </c>
      <c r="E203">
        <v>5</v>
      </c>
      <c r="F203">
        <v>0.06</v>
      </c>
      <c r="G203"/>
    </row>
    <row r="204" spans="1:7" ht="13.5" hidden="1"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1565</v>
      </c>
      <c r="D204" t="s">
        <v>32</v>
      </c>
      <c r="E204">
        <v>5</v>
      </c>
      <c r="F204">
        <v>0.06</v>
      </c>
      <c r="G204"/>
    </row>
    <row r="205" spans="1:7" ht="13.5" hidden="1"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1565</v>
      </c>
      <c r="D205" t="s">
        <v>1585</v>
      </c>
      <c r="E205">
        <v>7.5</v>
      </c>
      <c r="F205">
        <v>0.06</v>
      </c>
      <c r="G205"/>
    </row>
    <row r="206" spans="1:7" ht="13.5" hidden="1"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1565</v>
      </c>
      <c r="D206" t="s">
        <v>94</v>
      </c>
      <c r="E206">
        <v>5</v>
      </c>
      <c r="F206">
        <v>0.12</v>
      </c>
      <c r="G206"/>
    </row>
    <row r="207" spans="1:7" ht="13.5" hidden="1"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1565</v>
      </c>
      <c r="D207" t="s">
        <v>1586</v>
      </c>
      <c r="E207">
        <v>7.5</v>
      </c>
      <c r="F207">
        <v>0.12</v>
      </c>
      <c r="G207"/>
    </row>
    <row r="208" spans="1:7" ht="13.5" hidden="1"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1565</v>
      </c>
      <c r="D208" t="s">
        <v>94</v>
      </c>
      <c r="E208">
        <v>5</v>
      </c>
      <c r="F208">
        <v>0.12</v>
      </c>
      <c r="G208"/>
    </row>
    <row r="209" spans="1:8" ht="13.5" hidden="1"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1565</v>
      </c>
      <c r="D209" t="s">
        <v>1586</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hidden="1"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1587</v>
      </c>
      <c r="E215">
        <v>7.5</v>
      </c>
      <c r="F215">
        <v>0.06</v>
      </c>
      <c r="G215"/>
    </row>
    <row r="216" spans="1:8" ht="13.5" hidden="1"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1588</v>
      </c>
      <c r="E216">
        <v>7.5</v>
      </c>
      <c r="F216">
        <v>0.06</v>
      </c>
      <c r="G216"/>
    </row>
    <row r="217" spans="1:8" ht="13.5" hidden="1"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hidden="1"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hidden="1"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1589</v>
      </c>
      <c r="E219">
        <v>7.5</v>
      </c>
      <c r="F219">
        <v>0.06</v>
      </c>
      <c r="G219"/>
    </row>
    <row r="220" spans="1:8" ht="13.5" hidden="1"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1587</v>
      </c>
      <c r="E220">
        <v>7.5</v>
      </c>
      <c r="F220">
        <v>0.06</v>
      </c>
      <c r="G220"/>
    </row>
    <row r="221" spans="1:8" ht="13.5" hidden="1"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1588</v>
      </c>
      <c r="E221">
        <v>7.5</v>
      </c>
      <c r="F221">
        <v>0.06</v>
      </c>
      <c r="G221"/>
    </row>
    <row r="222" spans="1:8" ht="13.5" hidden="1"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hidden="1"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1589</v>
      </c>
      <c r="E223">
        <v>7.5</v>
      </c>
      <c r="F223">
        <v>0.06</v>
      </c>
      <c r="G223"/>
    </row>
    <row r="224" spans="1:8" ht="13.5" hidden="1"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hidden="1">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1590</v>
      </c>
      <c r="E225">
        <v>20</v>
      </c>
      <c r="F225">
        <v>0.12</v>
      </c>
      <c r="G225"/>
    </row>
    <row r="226" spans="1:7" hidden="1">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hidden="1">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1590</v>
      </c>
      <c r="E227">
        <v>20</v>
      </c>
      <c r="F227">
        <v>0.12</v>
      </c>
      <c r="G227"/>
    </row>
    <row r="228" spans="1:7" hidden="1">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1591</v>
      </c>
      <c r="E228">
        <v>7.5</v>
      </c>
      <c r="F228">
        <v>0.18</v>
      </c>
      <c r="G228"/>
    </row>
    <row r="229" spans="1:7" hidden="1">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1591</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21.2</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hidden="1">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1566</v>
      </c>
      <c r="D253" t="s">
        <v>65</v>
      </c>
      <c r="E253">
        <v>7.5</v>
      </c>
      <c r="F253">
        <v>0.06</v>
      </c>
      <c r="G253"/>
    </row>
    <row r="254" spans="1:8" hidden="1">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1566</v>
      </c>
      <c r="D254" t="s">
        <v>1592</v>
      </c>
      <c r="E254">
        <v>20</v>
      </c>
      <c r="F254">
        <v>0.06</v>
      </c>
      <c r="G254"/>
    </row>
    <row r="255" spans="1:8" hidden="1">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1566</v>
      </c>
      <c r="D255" t="s">
        <v>1593</v>
      </c>
      <c r="E255">
        <v>20</v>
      </c>
      <c r="F255">
        <v>0.06</v>
      </c>
      <c r="G255"/>
    </row>
    <row r="256" spans="1:8" hidden="1">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1566</v>
      </c>
      <c r="D256" t="s">
        <v>1594</v>
      </c>
      <c r="E256">
        <v>20</v>
      </c>
      <c r="F256">
        <v>0.06</v>
      </c>
      <c r="G256"/>
    </row>
    <row r="257" spans="1:8" hidden="1">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1566</v>
      </c>
      <c r="D257" t="s">
        <v>77</v>
      </c>
      <c r="E257">
        <v>10</v>
      </c>
      <c r="F257">
        <v>0.06</v>
      </c>
      <c r="G257"/>
      <c r="H257" t="s">
        <v>191</v>
      </c>
    </row>
    <row r="258" spans="1:8" hidden="1">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1566</v>
      </c>
      <c r="D258" t="s">
        <v>65</v>
      </c>
      <c r="E258">
        <v>7.5</v>
      </c>
      <c r="F258">
        <v>0.06</v>
      </c>
      <c r="G258"/>
    </row>
    <row r="259" spans="1:8" hidden="1">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1566</v>
      </c>
      <c r="D259" t="s">
        <v>1592</v>
      </c>
      <c r="E259">
        <v>20</v>
      </c>
      <c r="F259">
        <v>0.06</v>
      </c>
      <c r="G259"/>
    </row>
    <row r="260" spans="1:8" hidden="1">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1566</v>
      </c>
      <c r="D260" t="s">
        <v>1593</v>
      </c>
      <c r="E260">
        <v>20</v>
      </c>
      <c r="F260">
        <v>0.06</v>
      </c>
      <c r="G260"/>
    </row>
    <row r="261" spans="1:8" hidden="1">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1566</v>
      </c>
      <c r="D261" t="s">
        <v>1594</v>
      </c>
      <c r="E261">
        <v>20</v>
      </c>
      <c r="F261">
        <v>0.06</v>
      </c>
      <c r="G261"/>
    </row>
    <row r="262" spans="1:8" hidden="1">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1566</v>
      </c>
      <c r="D262" t="s">
        <v>77</v>
      </c>
      <c r="E262">
        <v>10</v>
      </c>
      <c r="F262">
        <v>0.06</v>
      </c>
      <c r="G262"/>
      <c r="H262" t="s">
        <v>191</v>
      </c>
    </row>
    <row r="263" spans="1:8" hidden="1">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1566</v>
      </c>
      <c r="D263" t="s">
        <v>1595</v>
      </c>
      <c r="E263">
        <v>10</v>
      </c>
      <c r="F263">
        <v>0.12</v>
      </c>
      <c r="G263"/>
    </row>
    <row r="264" spans="1:8" hidden="1">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1566</v>
      </c>
      <c r="D264" t="s">
        <v>1595</v>
      </c>
      <c r="E264">
        <v>10</v>
      </c>
      <c r="F264">
        <v>0.12</v>
      </c>
      <c r="G264"/>
    </row>
    <row r="265" spans="1:8" hidden="1">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1566</v>
      </c>
      <c r="D265" t="s">
        <v>36</v>
      </c>
      <c r="E265">
        <v>7.5</v>
      </c>
      <c r="F265">
        <v>0.18</v>
      </c>
      <c r="G265"/>
    </row>
    <row r="266" spans="1:8" hidden="1">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1566</v>
      </c>
      <c r="D266" t="s">
        <v>1596</v>
      </c>
      <c r="E266">
        <v>7.5</v>
      </c>
      <c r="F266">
        <v>0.18</v>
      </c>
      <c r="G266"/>
    </row>
    <row r="267" spans="1:8" hidden="1">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1566</v>
      </c>
      <c r="D267" t="s">
        <v>36</v>
      </c>
      <c r="E267">
        <v>7.5</v>
      </c>
      <c r="F267">
        <v>0.18</v>
      </c>
      <c r="G267"/>
    </row>
    <row r="268" spans="1:8" hidden="1">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1566</v>
      </c>
      <c r="D268" t="s">
        <v>1596</v>
      </c>
      <c r="E268">
        <v>7.5</v>
      </c>
      <c r="F268">
        <v>0.18</v>
      </c>
      <c r="G268"/>
    </row>
    <row r="269" spans="1:8" hidden="1">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1566</v>
      </c>
      <c r="D269" t="s">
        <v>1597</v>
      </c>
      <c r="E269"/>
      <c r="F269">
        <v>0.3</v>
      </c>
      <c r="G269"/>
    </row>
    <row r="270" spans="1:8" hidden="1">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1566</v>
      </c>
      <c r="D270" t="s">
        <v>1598</v>
      </c>
      <c r="E270"/>
      <c r="F270">
        <v>0.3</v>
      </c>
      <c r="G270"/>
    </row>
    <row r="271" spans="1:8" hidden="1">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1566</v>
      </c>
      <c r="D271" t="s">
        <v>1597</v>
      </c>
      <c r="E271"/>
      <c r="F271">
        <v>0.3</v>
      </c>
      <c r="G271"/>
    </row>
    <row r="272" spans="1:8" hidden="1">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1566</v>
      </c>
      <c r="D272" t="s">
        <v>1598</v>
      </c>
      <c r="E272"/>
      <c r="F272">
        <v>0.3</v>
      </c>
      <c r="G272"/>
    </row>
    <row r="273" spans="1:8" hidden="1">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1566</v>
      </c>
      <c r="D273" t="s">
        <v>1599</v>
      </c>
      <c r="E273"/>
      <c r="F273">
        <v>0.48</v>
      </c>
      <c r="G273"/>
      <c r="H273" t="s">
        <v>183</v>
      </c>
    </row>
    <row r="274" spans="1:8" hidden="1">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1566</v>
      </c>
      <c r="D274" t="s">
        <v>1599</v>
      </c>
      <c r="E274"/>
      <c r="F274">
        <v>0.48</v>
      </c>
      <c r="G274"/>
      <c r="H274" t="s">
        <v>183</v>
      </c>
    </row>
    <row r="275" spans="1:8" hidden="1">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hidden="1">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hidden="1">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hidden="1">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hidden="1">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hidden="1">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hidden="1">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hidden="1">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hidden="1">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hidden="1">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hidden="1">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hidden="1">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topLeftCell="A286" workbookViewId="0">
      <selection activeCell="C259" sqref="C259"/>
    </sheetView>
  </sheetViews>
  <sheetFormatPr defaultRowHeight="15"/>
  <cols>
    <col min="1" max="1" width="19.1406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c r="A1" t="s">
        <v>1334</v>
      </c>
    </row>
    <row r="3" spans="1:7">
      <c r="A3" s="12" t="s">
        <v>256</v>
      </c>
      <c r="B3" s="14" t="s">
        <v>214</v>
      </c>
      <c r="C3" s="11" t="s">
        <v>10</v>
      </c>
      <c r="D3" s="11" t="s">
        <v>11</v>
      </c>
      <c r="E3" s="8" t="s">
        <v>7</v>
      </c>
      <c r="F3" s="8" t="s">
        <v>5</v>
      </c>
      <c r="G3" s="8" t="s">
        <v>333</v>
      </c>
    </row>
    <row r="4" spans="1:7">
      <c r="A4" s="13" t="s">
        <v>1854</v>
      </c>
      <c r="B4" s="4" t="s">
        <v>215</v>
      </c>
      <c r="C4" s="3" t="s">
        <v>221</v>
      </c>
      <c r="D4" s="5" t="s">
        <v>200</v>
      </c>
      <c r="E4" s="6">
        <v>1.5</v>
      </c>
      <c r="F4" s="38"/>
      <c r="G4" s="6">
        <v>1</v>
      </c>
    </row>
    <row r="5" spans="1:7">
      <c r="A5" s="13" t="s">
        <v>1855</v>
      </c>
      <c r="B5" s="4" t="s">
        <v>215</v>
      </c>
      <c r="C5" s="3" t="s">
        <v>221</v>
      </c>
      <c r="D5" s="5" t="s">
        <v>201</v>
      </c>
      <c r="E5" s="6">
        <v>1.4</v>
      </c>
      <c r="F5" s="38"/>
      <c r="G5" s="6">
        <v>2</v>
      </c>
    </row>
    <row r="6" spans="1:7">
      <c r="A6" s="13" t="s">
        <v>1856</v>
      </c>
      <c r="B6" s="4" t="s">
        <v>215</v>
      </c>
      <c r="C6" s="3" t="s">
        <v>221</v>
      </c>
      <c r="D6" s="5" t="s">
        <v>202</v>
      </c>
      <c r="E6" s="6">
        <v>1.4</v>
      </c>
      <c r="F6" s="38"/>
      <c r="G6" s="6">
        <v>3</v>
      </c>
    </row>
    <row r="7" spans="1:7">
      <c r="A7" s="13" t="s">
        <v>1857</v>
      </c>
      <c r="B7" s="4" t="s">
        <v>215</v>
      </c>
      <c r="C7" s="3" t="s">
        <v>221</v>
      </c>
      <c r="D7" s="5" t="s">
        <v>1256</v>
      </c>
      <c r="E7" s="6">
        <v>1.5</v>
      </c>
      <c r="F7" s="38"/>
      <c r="G7" s="6">
        <v>4</v>
      </c>
    </row>
    <row r="8" spans="1:7">
      <c r="A8" s="13" t="s">
        <v>1858</v>
      </c>
      <c r="B8" s="4" t="s">
        <v>215</v>
      </c>
      <c r="C8" s="3" t="s">
        <v>221</v>
      </c>
      <c r="D8" s="5" t="s">
        <v>1257</v>
      </c>
      <c r="E8" s="6">
        <v>1.8</v>
      </c>
      <c r="F8" s="38"/>
      <c r="G8" s="6">
        <v>5</v>
      </c>
    </row>
    <row r="9" spans="1:7">
      <c r="A9" s="13" t="s">
        <v>1859</v>
      </c>
      <c r="B9" s="4" t="s">
        <v>215</v>
      </c>
      <c r="C9" s="3" t="s">
        <v>221</v>
      </c>
      <c r="D9" s="5" t="s">
        <v>1258</v>
      </c>
      <c r="E9" s="6">
        <v>1.9</v>
      </c>
      <c r="F9" s="38"/>
      <c r="G9" s="6">
        <v>6</v>
      </c>
    </row>
    <row r="10" spans="1:7">
      <c r="A10" s="13" t="s">
        <v>1860</v>
      </c>
      <c r="B10" s="4" t="s">
        <v>215</v>
      </c>
      <c r="C10" s="3" t="s">
        <v>221</v>
      </c>
      <c r="D10" s="5" t="s">
        <v>203</v>
      </c>
      <c r="E10" s="6">
        <v>1.5</v>
      </c>
      <c r="F10" s="38"/>
      <c r="G10" s="6">
        <v>7</v>
      </c>
    </row>
    <row r="11" spans="1:7">
      <c r="A11" s="13" t="s">
        <v>1861</v>
      </c>
      <c r="B11" s="4" t="s">
        <v>215</v>
      </c>
      <c r="C11" s="3" t="s">
        <v>221</v>
      </c>
      <c r="D11" s="5" t="s">
        <v>1259</v>
      </c>
      <c r="E11" s="6">
        <v>1.4</v>
      </c>
      <c r="F11" s="38"/>
      <c r="G11" s="6">
        <v>8</v>
      </c>
    </row>
    <row r="12" spans="1:7">
      <c r="A12" s="13" t="s">
        <v>1862</v>
      </c>
      <c r="B12" s="4" t="s">
        <v>215</v>
      </c>
      <c r="C12" s="3" t="s">
        <v>221</v>
      </c>
      <c r="D12" s="5" t="s">
        <v>1260</v>
      </c>
      <c r="E12" s="6">
        <v>1.7</v>
      </c>
      <c r="F12" s="38"/>
      <c r="G12" s="6">
        <v>9</v>
      </c>
    </row>
    <row r="13" spans="1:7">
      <c r="A13" s="13" t="s">
        <v>1863</v>
      </c>
      <c r="B13" s="4" t="s">
        <v>215</v>
      </c>
      <c r="C13" s="3" t="s">
        <v>221</v>
      </c>
      <c r="D13" s="5" t="s">
        <v>1261</v>
      </c>
      <c r="E13" s="6">
        <v>1.6</v>
      </c>
      <c r="F13" s="38"/>
      <c r="G13" s="6">
        <v>10</v>
      </c>
    </row>
    <row r="14" spans="1:7">
      <c r="A14" s="13" t="s">
        <v>1864</v>
      </c>
      <c r="B14" s="4" t="s">
        <v>215</v>
      </c>
      <c r="C14" s="3" t="s">
        <v>221</v>
      </c>
      <c r="D14" s="5" t="s">
        <v>239</v>
      </c>
      <c r="E14" s="6">
        <v>1.6</v>
      </c>
      <c r="F14" s="38"/>
      <c r="G14" s="6">
        <v>11</v>
      </c>
    </row>
    <row r="15" spans="1:7">
      <c r="A15" s="13" t="s">
        <v>1865</v>
      </c>
      <c r="B15" s="4" t="s">
        <v>215</v>
      </c>
      <c r="C15" s="3" t="s">
        <v>221</v>
      </c>
      <c r="D15" s="5" t="s">
        <v>1262</v>
      </c>
      <c r="E15" s="6">
        <v>1.7</v>
      </c>
      <c r="F15" s="38"/>
      <c r="G15" s="6">
        <v>12</v>
      </c>
    </row>
    <row r="16" spans="1:7">
      <c r="A16" s="13" t="s">
        <v>1866</v>
      </c>
      <c r="B16" s="4" t="s">
        <v>215</v>
      </c>
      <c r="C16" s="3" t="s">
        <v>221</v>
      </c>
      <c r="D16" s="5" t="s">
        <v>204</v>
      </c>
      <c r="E16" s="6">
        <v>1.5</v>
      </c>
      <c r="F16" s="38"/>
      <c r="G16" s="6">
        <v>13</v>
      </c>
    </row>
    <row r="17" spans="1:7">
      <c r="A17" s="13" t="s">
        <v>1867</v>
      </c>
      <c r="B17" s="4" t="s">
        <v>215</v>
      </c>
      <c r="C17" s="3" t="s">
        <v>221</v>
      </c>
      <c r="D17" s="5" t="s">
        <v>205</v>
      </c>
      <c r="E17" s="6">
        <v>2.2000000000000002</v>
      </c>
      <c r="F17" s="38"/>
      <c r="G17" s="6">
        <v>14</v>
      </c>
    </row>
    <row r="18" spans="1:7">
      <c r="A18" s="13" t="s">
        <v>1868</v>
      </c>
      <c r="B18" s="4" t="s">
        <v>215</v>
      </c>
      <c r="C18" s="3" t="s">
        <v>221</v>
      </c>
      <c r="D18" s="5" t="s">
        <v>1263</v>
      </c>
      <c r="E18" s="6">
        <v>2</v>
      </c>
      <c r="F18" s="38"/>
      <c r="G18" s="6">
        <v>15</v>
      </c>
    </row>
    <row r="19" spans="1:7">
      <c r="A19" s="13" t="s">
        <v>1869</v>
      </c>
      <c r="B19" s="4" t="s">
        <v>215</v>
      </c>
      <c r="C19" s="3" t="s">
        <v>221</v>
      </c>
      <c r="D19" s="5" t="s">
        <v>1264</v>
      </c>
      <c r="E19" s="6">
        <v>1.6</v>
      </c>
      <c r="F19" s="38"/>
      <c r="G19" s="6">
        <v>16</v>
      </c>
    </row>
    <row r="20" spans="1:7">
      <c r="A20" s="13" t="s">
        <v>1870</v>
      </c>
      <c r="B20" s="4" t="s">
        <v>215</v>
      </c>
      <c r="C20" s="3" t="s">
        <v>221</v>
      </c>
      <c r="D20" s="5" t="s">
        <v>206</v>
      </c>
      <c r="E20" s="6">
        <v>1</v>
      </c>
      <c r="F20" s="38"/>
      <c r="G20" s="6">
        <v>17</v>
      </c>
    </row>
    <row r="21" spans="1:7">
      <c r="A21" s="13" t="s">
        <v>1871</v>
      </c>
      <c r="B21" s="4" t="s">
        <v>215</v>
      </c>
      <c r="C21" s="3" t="s">
        <v>221</v>
      </c>
      <c r="D21" s="5" t="s">
        <v>1265</v>
      </c>
      <c r="E21" s="6">
        <v>1.6</v>
      </c>
      <c r="F21" s="38"/>
      <c r="G21" s="6">
        <v>18</v>
      </c>
    </row>
    <row r="22" spans="1:7">
      <c r="A22" s="13" t="s">
        <v>1872</v>
      </c>
      <c r="B22" s="4" t="s">
        <v>215</v>
      </c>
      <c r="C22" s="3" t="s">
        <v>221</v>
      </c>
      <c r="D22" s="5" t="s">
        <v>222</v>
      </c>
      <c r="E22" s="6">
        <v>1.3</v>
      </c>
      <c r="F22" s="38"/>
      <c r="G22" s="6">
        <v>19</v>
      </c>
    </row>
    <row r="23" spans="1:7">
      <c r="A23" s="13" t="s">
        <v>1873</v>
      </c>
      <c r="B23" s="4" t="s">
        <v>215</v>
      </c>
      <c r="C23" s="3" t="s">
        <v>221</v>
      </c>
      <c r="D23" s="5" t="s">
        <v>207</v>
      </c>
      <c r="E23" s="6">
        <v>0.3</v>
      </c>
      <c r="F23" s="38"/>
      <c r="G23" s="6">
        <v>20</v>
      </c>
    </row>
    <row r="24" spans="1:7">
      <c r="A24" s="13" t="s">
        <v>1874</v>
      </c>
      <c r="B24" s="4" t="s">
        <v>215</v>
      </c>
      <c r="C24" s="3" t="s">
        <v>221</v>
      </c>
      <c r="D24" s="5" t="s">
        <v>208</v>
      </c>
      <c r="E24" s="6">
        <v>1.2</v>
      </c>
      <c r="F24" s="38"/>
      <c r="G24" s="6">
        <v>21</v>
      </c>
    </row>
    <row r="25" spans="1:7">
      <c r="A25" s="13" t="s">
        <v>1875</v>
      </c>
      <c r="B25" s="4" t="s">
        <v>215</v>
      </c>
      <c r="C25" s="3" t="s">
        <v>221</v>
      </c>
      <c r="D25" s="5" t="s">
        <v>1266</v>
      </c>
      <c r="E25" s="6">
        <v>1.5</v>
      </c>
      <c r="F25" s="38"/>
      <c r="G25" s="6">
        <v>22</v>
      </c>
    </row>
    <row r="26" spans="1:7">
      <c r="A26" s="13" t="s">
        <v>1876</v>
      </c>
      <c r="B26" s="4" t="s">
        <v>215</v>
      </c>
      <c r="C26" s="3" t="s">
        <v>221</v>
      </c>
      <c r="D26" s="5" t="s">
        <v>209</v>
      </c>
      <c r="E26" s="6">
        <v>1.3</v>
      </c>
      <c r="F26" s="38"/>
      <c r="G26" s="6">
        <v>23</v>
      </c>
    </row>
    <row r="27" spans="1:7">
      <c r="A27" s="13" t="s">
        <v>1877</v>
      </c>
      <c r="B27" s="4" t="s">
        <v>215</v>
      </c>
      <c r="C27" s="3" t="s">
        <v>221</v>
      </c>
      <c r="D27" s="5" t="s">
        <v>210</v>
      </c>
      <c r="E27" s="6">
        <v>1.6</v>
      </c>
      <c r="F27" s="38"/>
      <c r="G27" s="6">
        <v>24</v>
      </c>
    </row>
    <row r="28" spans="1:7">
      <c r="A28" s="13" t="s">
        <v>1878</v>
      </c>
      <c r="B28" s="4" t="s">
        <v>215</v>
      </c>
      <c r="C28" s="3" t="s">
        <v>221</v>
      </c>
      <c r="D28" s="5" t="s">
        <v>1267</v>
      </c>
      <c r="E28" s="6">
        <v>2.2000000000000002</v>
      </c>
      <c r="F28" s="38"/>
      <c r="G28" s="6">
        <v>25</v>
      </c>
    </row>
    <row r="29" spans="1:7">
      <c r="A29" s="13" t="s">
        <v>1879</v>
      </c>
      <c r="B29" s="4" t="s">
        <v>215</v>
      </c>
      <c r="C29" s="3" t="s">
        <v>221</v>
      </c>
      <c r="D29" s="5" t="s">
        <v>238</v>
      </c>
      <c r="E29" s="6">
        <v>1.9</v>
      </c>
      <c r="F29" s="38"/>
      <c r="G29" s="6">
        <v>26</v>
      </c>
    </row>
    <row r="30" spans="1:7">
      <c r="A30" s="13" t="s">
        <v>1880</v>
      </c>
      <c r="B30" s="4" t="s">
        <v>215</v>
      </c>
      <c r="C30" s="3" t="s">
        <v>221</v>
      </c>
      <c r="D30" s="5" t="s">
        <v>1268</v>
      </c>
      <c r="E30" s="6">
        <v>1.5</v>
      </c>
      <c r="F30" s="38"/>
      <c r="G30" s="6">
        <v>27</v>
      </c>
    </row>
    <row r="31" spans="1:7">
      <c r="A31" s="13" t="s">
        <v>1881</v>
      </c>
      <c r="B31" s="4" t="s">
        <v>215</v>
      </c>
      <c r="C31" s="3" t="s">
        <v>221</v>
      </c>
      <c r="D31" s="5" t="s">
        <v>1269</v>
      </c>
      <c r="E31" s="6">
        <v>1.5</v>
      </c>
      <c r="F31" s="38"/>
      <c r="G31" s="6">
        <v>28</v>
      </c>
    </row>
    <row r="32" spans="1:7">
      <c r="A32" s="13" t="s">
        <v>1882</v>
      </c>
      <c r="B32" s="4" t="s">
        <v>215</v>
      </c>
      <c r="C32" s="3" t="s">
        <v>221</v>
      </c>
      <c r="D32" s="5" t="s">
        <v>1270</v>
      </c>
      <c r="E32" s="6">
        <v>1.4</v>
      </c>
      <c r="F32" s="38"/>
      <c r="G32" s="6">
        <v>29</v>
      </c>
    </row>
    <row r="33" spans="1:7">
      <c r="A33" s="13" t="s">
        <v>1883</v>
      </c>
      <c r="B33" s="4" t="s">
        <v>215</v>
      </c>
      <c r="C33" s="3" t="s">
        <v>221</v>
      </c>
      <c r="D33" s="5" t="s">
        <v>78</v>
      </c>
      <c r="E33" s="6">
        <v>1.2</v>
      </c>
      <c r="F33" s="38"/>
      <c r="G33" s="6">
        <v>30</v>
      </c>
    </row>
    <row r="34" spans="1:7">
      <c r="A34" s="13" t="s">
        <v>1884</v>
      </c>
      <c r="B34" s="4" t="s">
        <v>215</v>
      </c>
      <c r="C34" s="3" t="s">
        <v>221</v>
      </c>
      <c r="D34" s="5" t="s">
        <v>241</v>
      </c>
      <c r="E34" s="6">
        <v>1.2</v>
      </c>
      <c r="F34" s="38"/>
      <c r="G34" s="6">
        <v>31</v>
      </c>
    </row>
    <row r="35" spans="1:7">
      <c r="A35" s="13" t="s">
        <v>1885</v>
      </c>
      <c r="B35" s="4" t="s">
        <v>215</v>
      </c>
      <c r="C35" s="3" t="s">
        <v>221</v>
      </c>
      <c r="D35" s="5" t="s">
        <v>212</v>
      </c>
      <c r="E35" s="6">
        <v>1.7</v>
      </c>
      <c r="F35" s="38"/>
      <c r="G35" s="6">
        <v>32</v>
      </c>
    </row>
    <row r="36" spans="1:7">
      <c r="A36" s="13" t="s">
        <v>1886</v>
      </c>
      <c r="B36" s="4" t="s">
        <v>215</v>
      </c>
      <c r="C36" s="7" t="s">
        <v>350</v>
      </c>
      <c r="D36" s="7" t="s">
        <v>223</v>
      </c>
      <c r="E36" s="8">
        <v>1.5</v>
      </c>
      <c r="F36" s="37"/>
      <c r="G36" s="6">
        <v>33</v>
      </c>
    </row>
    <row r="37" spans="1:7">
      <c r="A37" s="13" t="s">
        <v>1887</v>
      </c>
      <c r="B37" s="4" t="s">
        <v>215</v>
      </c>
      <c r="C37" s="7" t="s">
        <v>445</v>
      </c>
      <c r="D37" s="7" t="s">
        <v>223</v>
      </c>
      <c r="E37" s="8">
        <v>1.3</v>
      </c>
      <c r="F37" s="37"/>
      <c r="G37" s="6">
        <v>34</v>
      </c>
    </row>
    <row r="38" spans="1:7">
      <c r="A38" s="13" t="s">
        <v>1888</v>
      </c>
      <c r="B38" s="4" t="s">
        <v>215</v>
      </c>
      <c r="C38" s="7" t="s">
        <v>335</v>
      </c>
      <c r="D38" s="7" t="s">
        <v>223</v>
      </c>
      <c r="E38" s="8">
        <v>1.5</v>
      </c>
      <c r="F38" s="37"/>
      <c r="G38" s="6">
        <v>35</v>
      </c>
    </row>
    <row r="39" spans="1:7">
      <c r="A39" s="13" t="s">
        <v>1889</v>
      </c>
      <c r="B39" s="4" t="s">
        <v>215</v>
      </c>
      <c r="C39" s="7" t="s">
        <v>339</v>
      </c>
      <c r="D39" s="7" t="s">
        <v>223</v>
      </c>
      <c r="E39" s="8">
        <v>1.6</v>
      </c>
      <c r="F39" s="37"/>
      <c r="G39" s="6">
        <v>36</v>
      </c>
    </row>
    <row r="40" spans="1:7">
      <c r="A40" s="13" t="s">
        <v>1890</v>
      </c>
      <c r="B40" s="4" t="s">
        <v>215</v>
      </c>
      <c r="C40" s="7" t="s">
        <v>339</v>
      </c>
      <c r="D40" s="7" t="s">
        <v>1271</v>
      </c>
      <c r="E40" s="8">
        <v>1.4</v>
      </c>
      <c r="F40" s="37"/>
      <c r="G40" s="6">
        <v>37</v>
      </c>
    </row>
    <row r="41" spans="1:7">
      <c r="A41" s="13" t="s">
        <v>1891</v>
      </c>
      <c r="B41" s="4" t="s">
        <v>215</v>
      </c>
      <c r="C41" s="7" t="s">
        <v>246</v>
      </c>
      <c r="D41" s="7" t="s">
        <v>223</v>
      </c>
      <c r="E41" s="8">
        <v>1.8</v>
      </c>
      <c r="F41" s="37"/>
      <c r="G41" s="6">
        <v>38</v>
      </c>
    </row>
    <row r="42" spans="1:7">
      <c r="A42" s="13" t="s">
        <v>1892</v>
      </c>
      <c r="B42" s="4" t="s">
        <v>215</v>
      </c>
      <c r="C42" s="9" t="s">
        <v>246</v>
      </c>
      <c r="D42" s="7" t="s">
        <v>338</v>
      </c>
      <c r="E42" s="8">
        <v>1.8</v>
      </c>
      <c r="F42" s="37"/>
      <c r="G42" s="6">
        <v>39</v>
      </c>
    </row>
    <row r="43" spans="1:7">
      <c r="A43" s="13" t="s">
        <v>1893</v>
      </c>
      <c r="B43" s="4" t="s">
        <v>215</v>
      </c>
      <c r="C43" s="9" t="s">
        <v>246</v>
      </c>
      <c r="D43" s="7" t="s">
        <v>1272</v>
      </c>
      <c r="E43" s="8">
        <v>1.2</v>
      </c>
      <c r="F43" s="37"/>
      <c r="G43" s="6">
        <v>40</v>
      </c>
    </row>
    <row r="44" spans="1:7">
      <c r="A44" s="13" t="s">
        <v>1894</v>
      </c>
      <c r="B44" s="4" t="s">
        <v>215</v>
      </c>
      <c r="C44" s="9" t="s">
        <v>246</v>
      </c>
      <c r="D44" s="7" t="s">
        <v>1273</v>
      </c>
      <c r="E44" s="8">
        <v>0.8</v>
      </c>
      <c r="F44" s="37"/>
      <c r="G44" s="6">
        <v>41</v>
      </c>
    </row>
    <row r="45" spans="1:7">
      <c r="A45" s="13" t="s">
        <v>1895</v>
      </c>
      <c r="B45" s="4" t="s">
        <v>215</v>
      </c>
      <c r="C45" s="7" t="s">
        <v>334</v>
      </c>
      <c r="D45" s="7" t="s">
        <v>223</v>
      </c>
      <c r="E45" s="8">
        <v>0.5</v>
      </c>
      <c r="F45" s="37"/>
      <c r="G45" s="6">
        <v>42</v>
      </c>
    </row>
    <row r="46" spans="1:7">
      <c r="A46" s="13" t="s">
        <v>1896</v>
      </c>
      <c r="B46" s="4" t="s">
        <v>215</v>
      </c>
      <c r="C46" s="7" t="s">
        <v>334</v>
      </c>
      <c r="D46" s="7" t="s">
        <v>1274</v>
      </c>
      <c r="E46" s="8">
        <v>0.5</v>
      </c>
      <c r="F46" s="37"/>
      <c r="G46" s="6">
        <v>43</v>
      </c>
    </row>
    <row r="47" spans="1:7">
      <c r="A47" s="13" t="s">
        <v>1897</v>
      </c>
      <c r="B47" s="4" t="s">
        <v>215</v>
      </c>
      <c r="C47" s="7" t="s">
        <v>334</v>
      </c>
      <c r="D47" s="7" t="s">
        <v>1275</v>
      </c>
      <c r="E47" s="8">
        <v>0.5</v>
      </c>
      <c r="F47" s="37"/>
      <c r="G47" s="6">
        <v>44</v>
      </c>
    </row>
    <row r="48" spans="1:7">
      <c r="A48" s="13" t="s">
        <v>1898</v>
      </c>
      <c r="B48" s="4" t="s">
        <v>215</v>
      </c>
      <c r="C48" s="7" t="s">
        <v>334</v>
      </c>
      <c r="D48" s="7" t="s">
        <v>1276</v>
      </c>
      <c r="E48" s="8">
        <v>0.5</v>
      </c>
      <c r="F48" s="37"/>
      <c r="G48" s="6">
        <v>45</v>
      </c>
    </row>
    <row r="49" spans="1:7">
      <c r="A49" s="13" t="s">
        <v>1899</v>
      </c>
      <c r="B49" s="4" t="s">
        <v>215</v>
      </c>
      <c r="C49" s="7" t="s">
        <v>334</v>
      </c>
      <c r="D49" s="7" t="s">
        <v>1271</v>
      </c>
      <c r="E49" s="8">
        <v>1.9</v>
      </c>
      <c r="F49" s="37"/>
      <c r="G49" s="6">
        <v>46</v>
      </c>
    </row>
    <row r="50" spans="1:7">
      <c r="A50" s="13" t="s">
        <v>1900</v>
      </c>
      <c r="B50" s="4" t="s">
        <v>215</v>
      </c>
      <c r="C50" s="7" t="s">
        <v>334</v>
      </c>
      <c r="D50" s="7" t="s">
        <v>1277</v>
      </c>
      <c r="E50" s="8">
        <v>3.2</v>
      </c>
      <c r="F50" s="37"/>
      <c r="G50" s="6">
        <v>47</v>
      </c>
    </row>
    <row r="51" spans="1:7">
      <c r="A51" s="13" t="s">
        <v>1901</v>
      </c>
      <c r="B51" s="4" t="s">
        <v>215</v>
      </c>
      <c r="C51" s="7" t="s">
        <v>334</v>
      </c>
      <c r="D51" s="7" t="s">
        <v>1278</v>
      </c>
      <c r="E51" s="8">
        <v>0.5</v>
      </c>
      <c r="F51" s="37"/>
      <c r="G51" s="6">
        <v>48</v>
      </c>
    </row>
    <row r="52" spans="1:7">
      <c r="A52" s="13" t="s">
        <v>1902</v>
      </c>
      <c r="B52" s="4" t="s">
        <v>215</v>
      </c>
      <c r="C52" s="7" t="s">
        <v>334</v>
      </c>
      <c r="D52" s="7" t="s">
        <v>1272</v>
      </c>
      <c r="E52" s="8">
        <v>1.8</v>
      </c>
      <c r="F52" s="37"/>
      <c r="G52" s="6">
        <v>49</v>
      </c>
    </row>
    <row r="53" spans="1:7">
      <c r="A53" s="13" t="s">
        <v>1903</v>
      </c>
      <c r="B53" s="4" t="s">
        <v>215</v>
      </c>
      <c r="C53" s="7" t="s">
        <v>334</v>
      </c>
      <c r="D53" s="7" t="s">
        <v>1273</v>
      </c>
      <c r="E53" s="8">
        <v>1.3</v>
      </c>
      <c r="F53" s="37"/>
      <c r="G53" s="6">
        <v>50</v>
      </c>
    </row>
    <row r="54" spans="1:7">
      <c r="A54" s="13" t="s">
        <v>1904</v>
      </c>
      <c r="B54" s="4" t="s">
        <v>215</v>
      </c>
      <c r="C54" s="7" t="s">
        <v>334</v>
      </c>
      <c r="D54" s="7" t="s">
        <v>1279</v>
      </c>
      <c r="E54" s="8">
        <v>1</v>
      </c>
      <c r="F54" s="37"/>
      <c r="G54" s="6">
        <v>51</v>
      </c>
    </row>
    <row r="55" spans="1:7">
      <c r="A55" s="13" t="s">
        <v>1905</v>
      </c>
      <c r="B55" s="4" t="s">
        <v>215</v>
      </c>
      <c r="C55" s="7" t="s">
        <v>234</v>
      </c>
      <c r="D55" s="7" t="s">
        <v>235</v>
      </c>
      <c r="E55" s="8">
        <v>1.3</v>
      </c>
      <c r="F55" s="37"/>
      <c r="G55" s="6">
        <v>52</v>
      </c>
    </row>
    <row r="56" spans="1:7">
      <c r="A56" s="13" t="s">
        <v>1906</v>
      </c>
      <c r="B56" s="4" t="s">
        <v>215</v>
      </c>
      <c r="C56" s="7" t="s">
        <v>234</v>
      </c>
      <c r="D56" s="7" t="s">
        <v>236</v>
      </c>
      <c r="E56" s="8">
        <v>0.2</v>
      </c>
      <c r="F56" s="37"/>
      <c r="G56" s="6">
        <v>53</v>
      </c>
    </row>
    <row r="57" spans="1:7">
      <c r="A57" s="13" t="s">
        <v>1907</v>
      </c>
      <c r="B57" s="4" t="s">
        <v>215</v>
      </c>
      <c r="C57" s="7" t="s">
        <v>347</v>
      </c>
      <c r="D57" s="7" t="s">
        <v>223</v>
      </c>
      <c r="E57" s="8">
        <v>1.4</v>
      </c>
      <c r="F57" s="37"/>
      <c r="G57" s="6">
        <v>54</v>
      </c>
    </row>
    <row r="58" spans="1:7">
      <c r="A58" s="13" t="s">
        <v>1908</v>
      </c>
      <c r="B58" s="4" t="s">
        <v>215</v>
      </c>
      <c r="C58" s="7" t="s">
        <v>347</v>
      </c>
      <c r="D58" s="7" t="s">
        <v>336</v>
      </c>
      <c r="E58" s="8">
        <v>1.4</v>
      </c>
      <c r="F58" s="37"/>
      <c r="G58" s="6">
        <v>55</v>
      </c>
    </row>
    <row r="59" spans="1:7">
      <c r="A59" s="13" t="s">
        <v>1909</v>
      </c>
      <c r="B59" s="4" t="s">
        <v>215</v>
      </c>
      <c r="C59" s="7" t="s">
        <v>243</v>
      </c>
      <c r="D59" s="7" t="s">
        <v>223</v>
      </c>
      <c r="E59" s="8">
        <v>1.4</v>
      </c>
      <c r="F59" s="37"/>
      <c r="G59" s="6">
        <v>56</v>
      </c>
    </row>
    <row r="60" spans="1:7">
      <c r="A60" s="13" t="s">
        <v>1910</v>
      </c>
      <c r="B60" s="4" t="s">
        <v>215</v>
      </c>
      <c r="C60" s="7" t="s">
        <v>243</v>
      </c>
      <c r="D60" s="7" t="s">
        <v>1271</v>
      </c>
      <c r="E60" s="8">
        <v>1.4</v>
      </c>
      <c r="F60" s="37"/>
      <c r="G60" s="6">
        <v>57</v>
      </c>
    </row>
    <row r="61" spans="1:7">
      <c r="A61" s="13" t="s">
        <v>1911</v>
      </c>
      <c r="B61" s="4" t="s">
        <v>215</v>
      </c>
      <c r="C61" s="7" t="s">
        <v>243</v>
      </c>
      <c r="D61" s="7" t="s">
        <v>338</v>
      </c>
      <c r="E61" s="8">
        <v>1</v>
      </c>
      <c r="F61" s="37"/>
      <c r="G61" s="6">
        <v>58</v>
      </c>
    </row>
    <row r="62" spans="1:7">
      <c r="A62" s="13" t="s">
        <v>1912</v>
      </c>
      <c r="B62" s="4" t="s">
        <v>215</v>
      </c>
      <c r="C62" s="7" t="s">
        <v>243</v>
      </c>
      <c r="D62" s="7" t="s">
        <v>1280</v>
      </c>
      <c r="E62" s="8">
        <v>1.2</v>
      </c>
      <c r="F62" s="37"/>
      <c r="G62" s="6">
        <v>59</v>
      </c>
    </row>
    <row r="63" spans="1:7">
      <c r="A63" s="13" t="s">
        <v>1913</v>
      </c>
      <c r="B63" s="4" t="s">
        <v>215</v>
      </c>
      <c r="C63" s="7" t="s">
        <v>243</v>
      </c>
      <c r="D63" s="7" t="s">
        <v>1281</v>
      </c>
      <c r="E63" s="8">
        <v>1.2</v>
      </c>
      <c r="F63" s="37"/>
      <c r="G63" s="6">
        <v>60</v>
      </c>
    </row>
    <row r="64" spans="1:7">
      <c r="A64" s="13" t="s">
        <v>1914</v>
      </c>
      <c r="B64" s="4" t="s">
        <v>215</v>
      </c>
      <c r="C64" s="7" t="s">
        <v>243</v>
      </c>
      <c r="D64" s="7" t="s">
        <v>341</v>
      </c>
      <c r="E64" s="8">
        <v>2.2000000000000002</v>
      </c>
      <c r="F64" s="37"/>
      <c r="G64" s="6">
        <v>61</v>
      </c>
    </row>
    <row r="65" spans="1:7">
      <c r="A65" s="13" t="s">
        <v>1915</v>
      </c>
      <c r="B65" s="4" t="s">
        <v>215</v>
      </c>
      <c r="C65" s="7" t="s">
        <v>138</v>
      </c>
      <c r="D65" s="7" t="s">
        <v>223</v>
      </c>
      <c r="E65" s="8">
        <v>2.2000000000000002</v>
      </c>
      <c r="F65" s="37"/>
      <c r="G65" s="6">
        <v>62</v>
      </c>
    </row>
    <row r="66" spans="1:7">
      <c r="A66" s="13" t="s">
        <v>1916</v>
      </c>
      <c r="B66" s="4" t="s">
        <v>215</v>
      </c>
      <c r="C66" s="7" t="s">
        <v>245</v>
      </c>
      <c r="D66" s="7" t="s">
        <v>223</v>
      </c>
      <c r="E66" s="8">
        <v>1.8</v>
      </c>
      <c r="F66" s="37"/>
      <c r="G66" s="6">
        <v>63</v>
      </c>
    </row>
    <row r="67" spans="1:7">
      <c r="A67" s="13" t="s">
        <v>1917</v>
      </c>
      <c r="B67" s="4" t="s">
        <v>215</v>
      </c>
      <c r="C67" s="7" t="s">
        <v>354</v>
      </c>
      <c r="D67" s="7" t="s">
        <v>223</v>
      </c>
      <c r="E67" s="8">
        <v>1</v>
      </c>
      <c r="F67" s="37"/>
      <c r="G67" s="6">
        <v>64</v>
      </c>
    </row>
    <row r="68" spans="1:7">
      <c r="A68" s="13" t="s">
        <v>1918</v>
      </c>
      <c r="B68" s="4" t="s">
        <v>215</v>
      </c>
      <c r="C68" s="7" t="s">
        <v>351</v>
      </c>
      <c r="D68" s="7" t="s">
        <v>223</v>
      </c>
      <c r="E68" s="8">
        <v>0.8</v>
      </c>
      <c r="F68" s="37"/>
      <c r="G68" s="6">
        <v>65</v>
      </c>
    </row>
    <row r="69" spans="1:7">
      <c r="A69" s="13" t="s">
        <v>1919</v>
      </c>
      <c r="B69" s="4" t="s">
        <v>215</v>
      </c>
      <c r="C69" s="7" t="s">
        <v>340</v>
      </c>
      <c r="D69" s="7" t="s">
        <v>223</v>
      </c>
      <c r="E69" s="8">
        <v>0.7</v>
      </c>
      <c r="F69" s="37"/>
      <c r="G69" s="6">
        <v>66</v>
      </c>
    </row>
    <row r="70" spans="1:7">
      <c r="A70" s="13" t="s">
        <v>1920</v>
      </c>
      <c r="B70" s="4" t="s">
        <v>215</v>
      </c>
      <c r="C70" s="7" t="s">
        <v>340</v>
      </c>
      <c r="D70" s="7" t="s">
        <v>336</v>
      </c>
      <c r="E70" s="8">
        <v>1.6</v>
      </c>
      <c r="F70" s="37"/>
      <c r="G70" s="6">
        <v>67</v>
      </c>
    </row>
    <row r="71" spans="1:7">
      <c r="A71" s="13" t="s">
        <v>1921</v>
      </c>
      <c r="B71" s="4" t="s">
        <v>215</v>
      </c>
      <c r="C71" s="7" t="s">
        <v>340</v>
      </c>
      <c r="D71" s="7" t="s">
        <v>1282</v>
      </c>
      <c r="E71" s="8">
        <v>0.5</v>
      </c>
      <c r="F71" s="37"/>
      <c r="G71" s="6">
        <v>68</v>
      </c>
    </row>
    <row r="72" spans="1:7">
      <c r="A72" s="13" t="s">
        <v>1922</v>
      </c>
      <c r="B72" s="4" t="s">
        <v>215</v>
      </c>
      <c r="C72" s="7" t="s">
        <v>1252</v>
      </c>
      <c r="D72" s="7" t="s">
        <v>223</v>
      </c>
      <c r="E72" s="8">
        <v>0.9</v>
      </c>
      <c r="F72" s="37"/>
      <c r="G72" s="6">
        <v>69</v>
      </c>
    </row>
    <row r="73" spans="1:7">
      <c r="A73" s="13" t="s">
        <v>1923</v>
      </c>
      <c r="B73" s="4" t="s">
        <v>215</v>
      </c>
      <c r="C73" s="7" t="s">
        <v>242</v>
      </c>
      <c r="D73" s="7" t="s">
        <v>223</v>
      </c>
      <c r="E73" s="8">
        <v>1.1000000000000001</v>
      </c>
      <c r="F73" s="37"/>
      <c r="G73" s="6">
        <v>70</v>
      </c>
    </row>
    <row r="74" spans="1:7">
      <c r="A74" s="13" t="s">
        <v>1924</v>
      </c>
      <c r="B74" s="4" t="s">
        <v>215</v>
      </c>
      <c r="C74" s="7" t="s">
        <v>242</v>
      </c>
      <c r="D74" s="7" t="s">
        <v>336</v>
      </c>
      <c r="E74" s="8">
        <v>2.9</v>
      </c>
      <c r="F74" s="37"/>
      <c r="G74" s="6">
        <v>71</v>
      </c>
    </row>
    <row r="75" spans="1:7">
      <c r="A75" s="13" t="s">
        <v>1925</v>
      </c>
      <c r="B75" s="4" t="s">
        <v>215</v>
      </c>
      <c r="C75" s="7" t="s">
        <v>1253</v>
      </c>
      <c r="D75" s="7" t="s">
        <v>223</v>
      </c>
      <c r="E75" s="8">
        <v>0.3</v>
      </c>
      <c r="F75" s="37"/>
      <c r="G75" s="6">
        <v>72</v>
      </c>
    </row>
    <row r="76" spans="1:7">
      <c r="A76" s="13" t="s">
        <v>1926</v>
      </c>
      <c r="B76" s="4" t="s">
        <v>215</v>
      </c>
      <c r="C76" s="7" t="s">
        <v>1253</v>
      </c>
      <c r="D76" s="7" t="s">
        <v>1283</v>
      </c>
      <c r="E76" s="8">
        <v>1.4</v>
      </c>
      <c r="F76" s="37"/>
      <c r="G76" s="6">
        <v>73</v>
      </c>
    </row>
    <row r="77" spans="1:7">
      <c r="A77" s="13" t="s">
        <v>1927</v>
      </c>
      <c r="B77" s="4" t="s">
        <v>215</v>
      </c>
      <c r="C77" s="7" t="s">
        <v>345</v>
      </c>
      <c r="D77" s="7" t="s">
        <v>348</v>
      </c>
      <c r="E77" s="8">
        <v>1.9</v>
      </c>
      <c r="F77" s="38"/>
      <c r="G77" s="6">
        <v>74</v>
      </c>
    </row>
    <row r="78" spans="1:7">
      <c r="A78" s="13" t="s">
        <v>1928</v>
      </c>
      <c r="B78" s="4" t="s">
        <v>215</v>
      </c>
      <c r="C78" s="7" t="s">
        <v>345</v>
      </c>
      <c r="D78" s="7" t="s">
        <v>244</v>
      </c>
      <c r="E78" s="8">
        <v>1.1000000000000001</v>
      </c>
      <c r="F78" s="37"/>
      <c r="G78" s="6">
        <v>75</v>
      </c>
    </row>
    <row r="79" spans="1:7">
      <c r="A79" s="13" t="s">
        <v>1929</v>
      </c>
      <c r="B79" s="4" t="s">
        <v>215</v>
      </c>
      <c r="C79" s="7" t="s">
        <v>1254</v>
      </c>
      <c r="D79" s="7" t="s">
        <v>1284</v>
      </c>
      <c r="E79" s="8">
        <v>2.1</v>
      </c>
      <c r="F79" s="37"/>
      <c r="G79" s="6">
        <v>76</v>
      </c>
    </row>
    <row r="80" spans="1:7">
      <c r="A80" s="13" t="s">
        <v>1930</v>
      </c>
      <c r="B80" s="4" t="s">
        <v>215</v>
      </c>
      <c r="C80" s="7" t="s">
        <v>1254</v>
      </c>
      <c r="D80" s="7" t="s">
        <v>1285</v>
      </c>
      <c r="E80" s="8">
        <v>1.1000000000000001</v>
      </c>
      <c r="F80" s="37"/>
      <c r="G80" s="6">
        <v>77</v>
      </c>
    </row>
    <row r="81" spans="1:7">
      <c r="A81" s="13" t="s">
        <v>1931</v>
      </c>
      <c r="B81" s="4" t="s">
        <v>215</v>
      </c>
      <c r="C81" s="7" t="s">
        <v>1254</v>
      </c>
      <c r="D81" s="7" t="s">
        <v>1286</v>
      </c>
      <c r="E81" s="8">
        <v>1.1000000000000001</v>
      </c>
      <c r="F81" s="37"/>
      <c r="G81" s="6">
        <v>78</v>
      </c>
    </row>
    <row r="82" spans="1:7">
      <c r="A82" s="13" t="s">
        <v>1932</v>
      </c>
      <c r="B82" s="4" t="s">
        <v>215</v>
      </c>
      <c r="C82" s="7" t="s">
        <v>1255</v>
      </c>
      <c r="D82" s="7" t="s">
        <v>1287</v>
      </c>
      <c r="E82" s="8">
        <v>0.9</v>
      </c>
      <c r="F82" s="37"/>
      <c r="G82" s="6">
        <v>79</v>
      </c>
    </row>
    <row r="83" spans="1:7">
      <c r="A83" s="13" t="s">
        <v>1933</v>
      </c>
      <c r="B83" s="4" t="s">
        <v>215</v>
      </c>
      <c r="C83" s="7" t="s">
        <v>1255</v>
      </c>
      <c r="D83" s="7" t="s">
        <v>1306</v>
      </c>
      <c r="E83" s="8">
        <v>1.1000000000000001</v>
      </c>
      <c r="F83" s="37"/>
      <c r="G83" s="6">
        <v>80</v>
      </c>
    </row>
    <row r="84" spans="1:7">
      <c r="A84" s="13" t="s">
        <v>1934</v>
      </c>
      <c r="B84" s="4" t="s">
        <v>215</v>
      </c>
      <c r="C84" s="7" t="s">
        <v>210</v>
      </c>
      <c r="D84" s="7" t="s">
        <v>1307</v>
      </c>
      <c r="E84" s="8">
        <v>1.7</v>
      </c>
      <c r="F84" s="37"/>
      <c r="G84" s="6">
        <v>81</v>
      </c>
    </row>
    <row r="85" spans="1:7">
      <c r="A85" s="13" t="s">
        <v>1935</v>
      </c>
      <c r="B85" s="4" t="s">
        <v>215</v>
      </c>
      <c r="C85" s="7" t="s">
        <v>201</v>
      </c>
      <c r="D85" s="7" t="s">
        <v>1308</v>
      </c>
      <c r="E85" s="8">
        <v>3.3</v>
      </c>
      <c r="F85" s="37"/>
      <c r="G85" s="6">
        <v>82</v>
      </c>
    </row>
    <row r="86" spans="1:7">
      <c r="A86" s="13" t="s">
        <v>1936</v>
      </c>
      <c r="B86" s="4" t="s">
        <v>215</v>
      </c>
      <c r="C86" s="7" t="s">
        <v>204</v>
      </c>
      <c r="D86" s="7" t="s">
        <v>1309</v>
      </c>
      <c r="E86" s="8">
        <v>1.4</v>
      </c>
      <c r="F86" s="37"/>
      <c r="G86" s="6">
        <v>83</v>
      </c>
    </row>
    <row r="87" spans="1:7">
      <c r="A87" s="13" t="s">
        <v>1937</v>
      </c>
      <c r="B87" s="4" t="s">
        <v>215</v>
      </c>
      <c r="C87" s="7" t="s">
        <v>204</v>
      </c>
      <c r="D87" s="7" t="s">
        <v>1310</v>
      </c>
      <c r="E87" s="8">
        <v>1.9</v>
      </c>
      <c r="F87" s="37"/>
      <c r="G87" s="6">
        <v>84</v>
      </c>
    </row>
    <row r="88" spans="1:7">
      <c r="A88" s="13" t="s">
        <v>1938</v>
      </c>
      <c r="B88" s="4" t="s">
        <v>215</v>
      </c>
      <c r="C88" s="7" t="s">
        <v>204</v>
      </c>
      <c r="D88" s="7" t="s">
        <v>353</v>
      </c>
      <c r="E88" s="8">
        <v>1.8</v>
      </c>
      <c r="F88" s="37"/>
      <c r="G88" s="6">
        <v>85</v>
      </c>
    </row>
    <row r="89" spans="1:7">
      <c r="A89" s="13" t="s">
        <v>1939</v>
      </c>
      <c r="B89" s="4" t="s">
        <v>215</v>
      </c>
      <c r="C89" s="7" t="s">
        <v>239</v>
      </c>
      <c r="D89" s="7" t="s">
        <v>343</v>
      </c>
      <c r="E89" s="8">
        <v>2.8</v>
      </c>
      <c r="F89" s="37"/>
      <c r="G89" s="6">
        <v>86</v>
      </c>
    </row>
    <row r="90" spans="1:7">
      <c r="A90" s="13" t="s">
        <v>1940</v>
      </c>
      <c r="B90" s="4" t="s">
        <v>215</v>
      </c>
      <c r="C90" s="7" t="s">
        <v>239</v>
      </c>
      <c r="D90" s="7" t="s">
        <v>349</v>
      </c>
      <c r="E90" s="8">
        <v>2.6</v>
      </c>
      <c r="F90" s="37"/>
      <c r="G90" s="6">
        <v>87</v>
      </c>
    </row>
    <row r="91" spans="1:7">
      <c r="A91" s="13" t="s">
        <v>1941</v>
      </c>
      <c r="B91" s="4" t="s">
        <v>215</v>
      </c>
      <c r="C91" s="7" t="s">
        <v>239</v>
      </c>
      <c r="D91" s="7" t="s">
        <v>247</v>
      </c>
      <c r="E91" s="8">
        <v>1.8</v>
      </c>
      <c r="F91" s="37"/>
      <c r="G91" s="6">
        <v>88</v>
      </c>
    </row>
    <row r="92" spans="1:7">
      <c r="A92" s="13" t="s">
        <v>1942</v>
      </c>
      <c r="B92" s="4" t="s">
        <v>215</v>
      </c>
      <c r="C92" s="7" t="s">
        <v>239</v>
      </c>
      <c r="D92" s="7" t="s">
        <v>344</v>
      </c>
      <c r="E92" s="8">
        <v>1.6</v>
      </c>
      <c r="F92" s="37"/>
      <c r="G92" s="6">
        <v>89</v>
      </c>
    </row>
    <row r="93" spans="1:7">
      <c r="A93" s="13" t="s">
        <v>1943</v>
      </c>
      <c r="B93" s="4" t="s">
        <v>215</v>
      </c>
      <c r="C93" s="7" t="s">
        <v>239</v>
      </c>
      <c r="D93" s="7" t="s">
        <v>86</v>
      </c>
      <c r="E93" s="8">
        <v>2.2999999999999998</v>
      </c>
      <c r="F93" s="37"/>
      <c r="G93" s="6">
        <v>90</v>
      </c>
    </row>
    <row r="94" spans="1:7">
      <c r="A94" s="13" t="s">
        <v>1944</v>
      </c>
      <c r="B94" s="4" t="s">
        <v>215</v>
      </c>
      <c r="C94" s="7" t="s">
        <v>239</v>
      </c>
      <c r="D94" s="7" t="s">
        <v>249</v>
      </c>
      <c r="E94" s="8">
        <v>1.2</v>
      </c>
      <c r="F94" s="37"/>
      <c r="G94" s="6">
        <v>91</v>
      </c>
    </row>
    <row r="95" spans="1:7">
      <c r="A95" s="13" t="s">
        <v>1945</v>
      </c>
      <c r="B95" s="4" t="s">
        <v>215</v>
      </c>
      <c r="C95" s="7" t="s">
        <v>239</v>
      </c>
      <c r="D95" s="7" t="s">
        <v>248</v>
      </c>
      <c r="E95" s="8">
        <v>7.6</v>
      </c>
      <c r="F95" s="37"/>
      <c r="G95" s="6">
        <v>92</v>
      </c>
    </row>
    <row r="96" spans="1:7">
      <c r="A96" s="13" t="s">
        <v>1946</v>
      </c>
      <c r="B96" s="4" t="s">
        <v>215</v>
      </c>
      <c r="C96" s="7" t="s">
        <v>239</v>
      </c>
      <c r="D96" s="7" t="s">
        <v>1311</v>
      </c>
      <c r="E96" s="8">
        <v>1</v>
      </c>
      <c r="F96" s="37"/>
      <c r="G96" s="6">
        <v>93</v>
      </c>
    </row>
    <row r="97" spans="1:7">
      <c r="A97" s="13" t="s">
        <v>1947</v>
      </c>
      <c r="B97" s="4" t="s">
        <v>215</v>
      </c>
      <c r="C97" s="7" t="s">
        <v>239</v>
      </c>
      <c r="D97" s="7" t="s">
        <v>254</v>
      </c>
      <c r="E97" s="8">
        <v>3</v>
      </c>
      <c r="F97" s="37"/>
      <c r="G97" s="6">
        <v>94</v>
      </c>
    </row>
    <row r="98" spans="1:7">
      <c r="A98" s="13" t="s">
        <v>1948</v>
      </c>
      <c r="B98" s="4" t="s">
        <v>215</v>
      </c>
      <c r="C98" s="7" t="s">
        <v>239</v>
      </c>
      <c r="D98" s="7" t="s">
        <v>250</v>
      </c>
      <c r="E98" s="8">
        <v>1.9</v>
      </c>
      <c r="F98" s="37"/>
      <c r="G98" s="6">
        <v>95</v>
      </c>
    </row>
    <row r="99" spans="1:7">
      <c r="A99" s="13" t="s">
        <v>1949</v>
      </c>
      <c r="B99" s="4" t="s">
        <v>215</v>
      </c>
      <c r="C99" s="7" t="s">
        <v>239</v>
      </c>
      <c r="D99" s="7" t="s">
        <v>251</v>
      </c>
      <c r="E99" s="8">
        <v>0.4</v>
      </c>
      <c r="F99" s="37"/>
      <c r="G99" s="6">
        <v>96</v>
      </c>
    </row>
    <row r="100" spans="1:7">
      <c r="A100" s="13" t="s">
        <v>1950</v>
      </c>
      <c r="B100" s="4" t="s">
        <v>215</v>
      </c>
      <c r="C100" s="7" t="s">
        <v>239</v>
      </c>
      <c r="D100" s="7" t="s">
        <v>1312</v>
      </c>
      <c r="E100" s="8">
        <v>0.7</v>
      </c>
      <c r="F100" s="37"/>
      <c r="G100" s="6">
        <v>97</v>
      </c>
    </row>
    <row r="101" spans="1:7">
      <c r="A101" s="13" t="s">
        <v>1951</v>
      </c>
      <c r="B101" s="4" t="s">
        <v>215</v>
      </c>
      <c r="C101" s="7" t="s">
        <v>229</v>
      </c>
      <c r="D101" s="7" t="s">
        <v>230</v>
      </c>
      <c r="E101" s="8">
        <v>1.4</v>
      </c>
      <c r="F101" s="37"/>
      <c r="G101" s="6">
        <v>98</v>
      </c>
    </row>
    <row r="102" spans="1:7">
      <c r="A102" s="13" t="s">
        <v>1952</v>
      </c>
      <c r="B102" s="4" t="s">
        <v>215</v>
      </c>
      <c r="C102" s="7" t="s">
        <v>1304</v>
      </c>
      <c r="D102" s="7" t="s">
        <v>1313</v>
      </c>
      <c r="E102" s="8">
        <v>2.1</v>
      </c>
      <c r="F102" s="37"/>
      <c r="G102" s="6">
        <v>99</v>
      </c>
    </row>
    <row r="103" spans="1:7">
      <c r="A103" s="13" t="s">
        <v>1953</v>
      </c>
      <c r="B103" s="4" t="s">
        <v>215</v>
      </c>
      <c r="C103" s="7" t="s">
        <v>1304</v>
      </c>
      <c r="D103" s="7" t="s">
        <v>1314</v>
      </c>
      <c r="E103" s="8">
        <v>3</v>
      </c>
      <c r="F103" s="37"/>
      <c r="G103" s="6">
        <v>100</v>
      </c>
    </row>
    <row r="104" spans="1:7">
      <c r="A104" s="13" t="s">
        <v>1954</v>
      </c>
      <c r="B104" s="4" t="s">
        <v>215</v>
      </c>
      <c r="C104" s="7" t="s">
        <v>1304</v>
      </c>
      <c r="D104" s="7" t="s">
        <v>1315</v>
      </c>
      <c r="E104" s="8">
        <v>6.2</v>
      </c>
      <c r="F104" s="37"/>
      <c r="G104" s="6">
        <v>101</v>
      </c>
    </row>
    <row r="105" spans="1:7">
      <c r="A105" s="13" t="s">
        <v>1955</v>
      </c>
      <c r="B105" s="4" t="s">
        <v>215</v>
      </c>
      <c r="C105" s="7" t="s">
        <v>1304</v>
      </c>
      <c r="D105" s="7" t="s">
        <v>1316</v>
      </c>
      <c r="E105" s="8">
        <v>0.8</v>
      </c>
      <c r="F105" s="37"/>
      <c r="G105" s="6">
        <v>102</v>
      </c>
    </row>
    <row r="106" spans="1:7">
      <c r="A106" s="13" t="s">
        <v>1956</v>
      </c>
      <c r="B106" s="4" t="s">
        <v>215</v>
      </c>
      <c r="C106" s="7" t="s">
        <v>1304</v>
      </c>
      <c r="D106" s="7" t="s">
        <v>1317</v>
      </c>
      <c r="E106" s="8">
        <v>0.5</v>
      </c>
      <c r="F106" s="37"/>
      <c r="G106" s="6">
        <v>103</v>
      </c>
    </row>
    <row r="107" spans="1:7">
      <c r="A107" s="13" t="s">
        <v>1957</v>
      </c>
      <c r="B107" s="4" t="s">
        <v>215</v>
      </c>
      <c r="C107" s="9" t="s">
        <v>224</v>
      </c>
      <c r="D107" s="7" t="s">
        <v>225</v>
      </c>
      <c r="E107" s="8">
        <v>2.5</v>
      </c>
      <c r="F107" s="37"/>
      <c r="G107" s="6">
        <v>104</v>
      </c>
    </row>
    <row r="108" spans="1:7">
      <c r="A108" s="13" t="s">
        <v>1958</v>
      </c>
      <c r="B108" s="4" t="s">
        <v>215</v>
      </c>
      <c r="C108" s="7" t="s">
        <v>203</v>
      </c>
      <c r="D108" s="7" t="s">
        <v>226</v>
      </c>
      <c r="E108" s="8">
        <v>1.9</v>
      </c>
      <c r="F108" s="37"/>
      <c r="G108" s="6">
        <v>105</v>
      </c>
    </row>
    <row r="109" spans="1:7">
      <c r="A109" s="13" t="s">
        <v>1959</v>
      </c>
      <c r="B109" s="4" t="s">
        <v>215</v>
      </c>
      <c r="C109" s="7" t="s">
        <v>1265</v>
      </c>
      <c r="D109" s="7" t="s">
        <v>1318</v>
      </c>
      <c r="E109" s="8">
        <v>1.6</v>
      </c>
      <c r="F109" s="37"/>
      <c r="G109" s="6">
        <v>106</v>
      </c>
    </row>
    <row r="110" spans="1:7">
      <c r="A110" s="13" t="s">
        <v>1960</v>
      </c>
      <c r="B110" s="4" t="s">
        <v>215</v>
      </c>
      <c r="C110" s="7" t="s">
        <v>1265</v>
      </c>
      <c r="D110" s="7" t="s">
        <v>1319</v>
      </c>
      <c r="E110" s="8">
        <v>2.5</v>
      </c>
      <c r="F110" s="37"/>
      <c r="G110" s="6">
        <v>107</v>
      </c>
    </row>
    <row r="111" spans="1:7">
      <c r="A111" s="13" t="s">
        <v>1961</v>
      </c>
      <c r="B111" s="4" t="s">
        <v>215</v>
      </c>
      <c r="C111" s="7" t="s">
        <v>211</v>
      </c>
      <c r="D111" s="7" t="s">
        <v>223</v>
      </c>
      <c r="E111" s="8">
        <v>1.3</v>
      </c>
      <c r="F111" s="37"/>
      <c r="G111" s="6">
        <v>108</v>
      </c>
    </row>
    <row r="112" spans="1:7">
      <c r="A112" s="13" t="s">
        <v>1962</v>
      </c>
      <c r="B112" s="4" t="s">
        <v>215</v>
      </c>
      <c r="C112" s="7" t="s">
        <v>212</v>
      </c>
      <c r="D112" s="7" t="s">
        <v>223</v>
      </c>
      <c r="E112" s="8">
        <v>2.5</v>
      </c>
      <c r="F112" s="37"/>
      <c r="G112" s="6">
        <v>109</v>
      </c>
    </row>
    <row r="113" spans="1:7">
      <c r="A113" s="13" t="s">
        <v>1963</v>
      </c>
      <c r="B113" s="4" t="s">
        <v>215</v>
      </c>
      <c r="C113" s="7" t="s">
        <v>232</v>
      </c>
      <c r="D113" s="7" t="s">
        <v>233</v>
      </c>
      <c r="E113" s="8">
        <v>2.4</v>
      </c>
      <c r="F113" s="37"/>
      <c r="G113" s="6">
        <v>110</v>
      </c>
    </row>
    <row r="114" spans="1:7">
      <c r="A114" s="13" t="s">
        <v>1964</v>
      </c>
      <c r="B114" s="4" t="s">
        <v>215</v>
      </c>
      <c r="C114" s="7" t="s">
        <v>1305</v>
      </c>
      <c r="D114" s="7" t="s">
        <v>1320</v>
      </c>
      <c r="E114" s="8">
        <v>5.2</v>
      </c>
      <c r="F114" s="37"/>
      <c r="G114" s="6">
        <v>111</v>
      </c>
    </row>
    <row r="115" spans="1:7">
      <c r="A115" s="13" t="s">
        <v>1965</v>
      </c>
      <c r="B115" s="4" t="s">
        <v>215</v>
      </c>
      <c r="C115" s="7" t="s">
        <v>1305</v>
      </c>
      <c r="D115" s="7" t="s">
        <v>1321</v>
      </c>
      <c r="E115" s="8">
        <v>2.2999999999999998</v>
      </c>
      <c r="F115" s="37"/>
      <c r="G115" s="6">
        <v>112</v>
      </c>
    </row>
    <row r="116" spans="1:7">
      <c r="A116" s="13" t="s">
        <v>1966</v>
      </c>
      <c r="B116" s="4" t="s">
        <v>215</v>
      </c>
      <c r="C116" s="7" t="s">
        <v>227</v>
      </c>
      <c r="D116" s="7" t="s">
        <v>253</v>
      </c>
      <c r="E116" s="8">
        <v>2.1</v>
      </c>
      <c r="F116" s="37"/>
      <c r="G116" s="6">
        <v>113</v>
      </c>
    </row>
    <row r="117" spans="1:7">
      <c r="A117" s="13" t="s">
        <v>1967</v>
      </c>
      <c r="B117" s="4" t="s">
        <v>215</v>
      </c>
      <c r="C117" s="7" t="s">
        <v>227</v>
      </c>
      <c r="D117" s="7" t="s">
        <v>342</v>
      </c>
      <c r="E117" s="8">
        <v>1.8</v>
      </c>
      <c r="F117" s="37"/>
      <c r="G117" s="6">
        <v>114</v>
      </c>
    </row>
    <row r="118" spans="1:7">
      <c r="A118" s="13" t="s">
        <v>1968</v>
      </c>
      <c r="B118" s="4" t="s">
        <v>215</v>
      </c>
      <c r="C118" s="7" t="s">
        <v>1269</v>
      </c>
      <c r="D118" s="7" t="s">
        <v>1322</v>
      </c>
      <c r="E118" s="8">
        <v>3.8</v>
      </c>
      <c r="F118" s="37"/>
      <c r="G118" s="6">
        <v>115</v>
      </c>
    </row>
    <row r="119" spans="1:7">
      <c r="A119" s="13" t="s">
        <v>1969</v>
      </c>
      <c r="B119" s="4" t="s">
        <v>215</v>
      </c>
      <c r="C119" s="7" t="s">
        <v>1269</v>
      </c>
      <c r="D119" s="7" t="s">
        <v>1323</v>
      </c>
      <c r="E119" s="8">
        <v>4.3</v>
      </c>
      <c r="F119" s="37"/>
      <c r="G119" s="6">
        <v>116</v>
      </c>
    </row>
    <row r="120" spans="1:7">
      <c r="A120" s="13" t="s">
        <v>1970</v>
      </c>
      <c r="B120" s="4" t="s">
        <v>215</v>
      </c>
      <c r="C120" s="7" t="s">
        <v>1269</v>
      </c>
      <c r="D120" s="7" t="s">
        <v>1324</v>
      </c>
      <c r="E120" s="8">
        <v>1.9</v>
      </c>
      <c r="F120" s="37"/>
      <c r="G120" s="6">
        <v>117</v>
      </c>
    </row>
    <row r="121" spans="1:7">
      <c r="A121" s="13" t="s">
        <v>1971</v>
      </c>
      <c r="B121" s="4" t="s">
        <v>215</v>
      </c>
      <c r="C121" s="7" t="s">
        <v>241</v>
      </c>
      <c r="D121" s="7" t="s">
        <v>346</v>
      </c>
      <c r="E121" s="8">
        <v>1.6</v>
      </c>
      <c r="F121" s="37"/>
      <c r="G121" s="6">
        <v>118</v>
      </c>
    </row>
    <row r="122" spans="1:7">
      <c r="A122" s="13" t="s">
        <v>1972</v>
      </c>
      <c r="B122" s="4" t="s">
        <v>215</v>
      </c>
      <c r="C122" s="7" t="s">
        <v>241</v>
      </c>
      <c r="D122" s="7" t="s">
        <v>337</v>
      </c>
      <c r="E122" s="8">
        <v>1.1000000000000001</v>
      </c>
      <c r="F122" s="37"/>
      <c r="G122" s="6">
        <v>119</v>
      </c>
    </row>
    <row r="123" spans="1:7">
      <c r="A123" s="13" t="s">
        <v>1973</v>
      </c>
      <c r="B123" s="4" t="s">
        <v>215</v>
      </c>
      <c r="C123" s="7" t="s">
        <v>207</v>
      </c>
      <c r="D123" s="7" t="s">
        <v>231</v>
      </c>
      <c r="E123" s="8">
        <v>0.2</v>
      </c>
      <c r="F123" s="37"/>
      <c r="G123" s="6">
        <v>120</v>
      </c>
    </row>
    <row r="124" spans="1:7">
      <c r="A124" s="13" t="s">
        <v>1974</v>
      </c>
      <c r="B124" s="4" t="s">
        <v>215</v>
      </c>
      <c r="C124" s="7" t="s">
        <v>78</v>
      </c>
      <c r="D124" s="7" t="s">
        <v>1325</v>
      </c>
      <c r="E124" s="8">
        <v>0.7</v>
      </c>
      <c r="F124" s="37"/>
      <c r="G124" s="6">
        <v>121</v>
      </c>
    </row>
    <row r="125" spans="1:7">
      <c r="A125" s="13" t="s">
        <v>1975</v>
      </c>
      <c r="B125" s="4" t="s">
        <v>215</v>
      </c>
      <c r="C125" s="7" t="s">
        <v>78</v>
      </c>
      <c r="D125" s="7" t="s">
        <v>1326</v>
      </c>
      <c r="E125" s="8">
        <v>1.3</v>
      </c>
      <c r="F125" s="37"/>
      <c r="G125" s="6">
        <v>122</v>
      </c>
    </row>
    <row r="126" spans="1:7">
      <c r="A126" s="13" t="s">
        <v>1976</v>
      </c>
      <c r="B126" s="4" t="s">
        <v>215</v>
      </c>
      <c r="C126" s="7" t="s">
        <v>78</v>
      </c>
      <c r="D126" s="7" t="s">
        <v>1327</v>
      </c>
      <c r="E126" s="8">
        <v>1.8</v>
      </c>
      <c r="F126" s="37"/>
      <c r="G126" s="6">
        <v>123</v>
      </c>
    </row>
    <row r="127" spans="1:7">
      <c r="A127" s="13" t="s">
        <v>1977</v>
      </c>
      <c r="B127" s="4" t="s">
        <v>215</v>
      </c>
      <c r="C127" s="3" t="s">
        <v>213</v>
      </c>
      <c r="D127" s="3" t="s">
        <v>223</v>
      </c>
      <c r="E127" s="8">
        <v>0</v>
      </c>
      <c r="F127" s="37"/>
      <c r="G127" s="6">
        <v>124</v>
      </c>
    </row>
    <row r="128" spans="1:7">
      <c r="A128" s="13" t="s">
        <v>1978</v>
      </c>
      <c r="B128" s="4" t="s">
        <v>215</v>
      </c>
      <c r="C128" s="5" t="s">
        <v>228</v>
      </c>
      <c r="D128" s="5" t="s">
        <v>223</v>
      </c>
      <c r="E128" s="8">
        <v>0</v>
      </c>
      <c r="F128" s="38"/>
      <c r="G128" s="6">
        <v>125</v>
      </c>
    </row>
    <row r="129" spans="1:7">
      <c r="A129" s="13" t="s">
        <v>1979</v>
      </c>
      <c r="B129" s="4" t="s">
        <v>216</v>
      </c>
      <c r="C129" s="10" t="s">
        <v>221</v>
      </c>
      <c r="D129" s="7" t="s">
        <v>200</v>
      </c>
      <c r="E129" s="8">
        <v>0.9</v>
      </c>
      <c r="F129" s="37"/>
      <c r="G129" s="6">
        <v>126</v>
      </c>
    </row>
    <row r="130" spans="1:7">
      <c r="A130" s="13" t="s">
        <v>1980</v>
      </c>
      <c r="B130" s="4" t="s">
        <v>216</v>
      </c>
      <c r="C130" s="10" t="s">
        <v>221</v>
      </c>
      <c r="D130" s="7" t="s">
        <v>201</v>
      </c>
      <c r="E130" s="8">
        <v>1.2</v>
      </c>
      <c r="F130" s="37"/>
      <c r="G130" s="6">
        <v>127</v>
      </c>
    </row>
    <row r="131" spans="1:7">
      <c r="A131" s="13" t="s">
        <v>1981</v>
      </c>
      <c r="B131" s="4" t="s">
        <v>216</v>
      </c>
      <c r="C131" s="10" t="s">
        <v>221</v>
      </c>
      <c r="D131" s="7" t="s">
        <v>202</v>
      </c>
      <c r="E131" s="8">
        <v>1.2</v>
      </c>
      <c r="F131" s="37"/>
      <c r="G131" s="6">
        <v>128</v>
      </c>
    </row>
    <row r="132" spans="1:7">
      <c r="A132" s="13" t="s">
        <v>1982</v>
      </c>
      <c r="B132" s="4" t="s">
        <v>216</v>
      </c>
      <c r="C132" s="10" t="s">
        <v>221</v>
      </c>
      <c r="D132" s="7" t="s">
        <v>1256</v>
      </c>
      <c r="E132" s="8">
        <v>1.3</v>
      </c>
      <c r="F132" s="37"/>
      <c r="G132" s="6">
        <v>129</v>
      </c>
    </row>
    <row r="133" spans="1:7">
      <c r="A133" s="13" t="s">
        <v>1983</v>
      </c>
      <c r="B133" s="4" t="s">
        <v>216</v>
      </c>
      <c r="C133" s="10" t="s">
        <v>221</v>
      </c>
      <c r="D133" s="7" t="s">
        <v>1257</v>
      </c>
      <c r="E133" s="8">
        <v>1.4</v>
      </c>
      <c r="F133" s="37"/>
      <c r="G133" s="6">
        <v>130</v>
      </c>
    </row>
    <row r="134" spans="1:7">
      <c r="A134" s="13" t="s">
        <v>1984</v>
      </c>
      <c r="B134" s="4" t="s">
        <v>216</v>
      </c>
      <c r="C134" s="10" t="s">
        <v>221</v>
      </c>
      <c r="D134" s="7" t="s">
        <v>1258</v>
      </c>
      <c r="E134" s="8">
        <v>1.6</v>
      </c>
      <c r="F134" s="37"/>
      <c r="G134" s="6">
        <v>131</v>
      </c>
    </row>
    <row r="135" spans="1:7">
      <c r="A135" s="13" t="s">
        <v>1985</v>
      </c>
      <c r="B135" s="4" t="s">
        <v>216</v>
      </c>
      <c r="C135" s="10" t="s">
        <v>221</v>
      </c>
      <c r="D135" s="7" t="s">
        <v>203</v>
      </c>
      <c r="E135" s="8">
        <v>1</v>
      </c>
      <c r="F135" s="37"/>
      <c r="G135" s="6">
        <v>132</v>
      </c>
    </row>
    <row r="136" spans="1:7">
      <c r="A136" s="13" t="s">
        <v>1986</v>
      </c>
      <c r="B136" s="4" t="s">
        <v>216</v>
      </c>
      <c r="C136" s="10" t="s">
        <v>221</v>
      </c>
      <c r="D136" s="7" t="s">
        <v>1259</v>
      </c>
      <c r="E136" s="8">
        <v>1</v>
      </c>
      <c r="F136" s="37"/>
      <c r="G136" s="6">
        <v>133</v>
      </c>
    </row>
    <row r="137" spans="1:7">
      <c r="A137" s="13" t="s">
        <v>1987</v>
      </c>
      <c r="B137" s="4" t="s">
        <v>216</v>
      </c>
      <c r="C137" s="10" t="s">
        <v>221</v>
      </c>
      <c r="D137" s="7" t="s">
        <v>1260</v>
      </c>
      <c r="E137" s="8">
        <v>1.1000000000000001</v>
      </c>
      <c r="F137" s="37"/>
      <c r="G137" s="6">
        <v>134</v>
      </c>
    </row>
    <row r="138" spans="1:7">
      <c r="A138" s="13" t="s">
        <v>1988</v>
      </c>
      <c r="B138" s="4" t="s">
        <v>216</v>
      </c>
      <c r="C138" s="10" t="s">
        <v>221</v>
      </c>
      <c r="D138" s="7" t="s">
        <v>1261</v>
      </c>
      <c r="E138" s="8">
        <v>1</v>
      </c>
      <c r="F138" s="37"/>
      <c r="G138" s="6">
        <v>135</v>
      </c>
    </row>
    <row r="139" spans="1:7">
      <c r="A139" s="13" t="s">
        <v>1989</v>
      </c>
      <c r="B139" s="4" t="s">
        <v>216</v>
      </c>
      <c r="C139" s="10" t="s">
        <v>221</v>
      </c>
      <c r="D139" s="7" t="s">
        <v>239</v>
      </c>
      <c r="E139" s="8">
        <v>1.2</v>
      </c>
      <c r="F139" s="37"/>
      <c r="G139" s="6">
        <v>136</v>
      </c>
    </row>
    <row r="140" spans="1:7">
      <c r="A140" s="13" t="s">
        <v>1990</v>
      </c>
      <c r="B140" s="4" t="s">
        <v>216</v>
      </c>
      <c r="C140" s="10" t="s">
        <v>221</v>
      </c>
      <c r="D140" s="7" t="s">
        <v>1262</v>
      </c>
      <c r="E140" s="8">
        <v>1</v>
      </c>
      <c r="F140" s="37"/>
      <c r="G140" s="6">
        <v>137</v>
      </c>
    </row>
    <row r="141" spans="1:7">
      <c r="A141" s="13" t="s">
        <v>1991</v>
      </c>
      <c r="B141" s="4" t="s">
        <v>216</v>
      </c>
      <c r="C141" s="10" t="s">
        <v>221</v>
      </c>
      <c r="D141" s="7" t="s">
        <v>204</v>
      </c>
      <c r="E141" s="8">
        <v>1.3</v>
      </c>
      <c r="F141" s="37"/>
      <c r="G141" s="6">
        <v>138</v>
      </c>
    </row>
    <row r="142" spans="1:7">
      <c r="A142" s="13" t="s">
        <v>1992</v>
      </c>
      <c r="B142" s="4" t="s">
        <v>216</v>
      </c>
      <c r="C142" s="10" t="s">
        <v>221</v>
      </c>
      <c r="D142" s="7" t="s">
        <v>205</v>
      </c>
      <c r="E142" s="8">
        <v>1.3</v>
      </c>
      <c r="F142" s="37"/>
      <c r="G142" s="6">
        <v>139</v>
      </c>
    </row>
    <row r="143" spans="1:7">
      <c r="A143" s="13" t="s">
        <v>1993</v>
      </c>
      <c r="B143" s="4" t="s">
        <v>216</v>
      </c>
      <c r="C143" s="10" t="s">
        <v>221</v>
      </c>
      <c r="D143" s="7" t="s">
        <v>1263</v>
      </c>
      <c r="E143" s="8">
        <v>1</v>
      </c>
      <c r="F143" s="37"/>
      <c r="G143" s="6">
        <v>140</v>
      </c>
    </row>
    <row r="144" spans="1:7">
      <c r="A144" s="13" t="s">
        <v>1994</v>
      </c>
      <c r="B144" s="4" t="s">
        <v>216</v>
      </c>
      <c r="C144" s="10" t="s">
        <v>221</v>
      </c>
      <c r="D144" s="7" t="s">
        <v>1264</v>
      </c>
      <c r="E144" s="8">
        <v>1.2</v>
      </c>
      <c r="F144" s="37"/>
      <c r="G144" s="6">
        <v>141</v>
      </c>
    </row>
    <row r="145" spans="1:7">
      <c r="A145" s="13" t="s">
        <v>1995</v>
      </c>
      <c r="B145" s="4" t="s">
        <v>216</v>
      </c>
      <c r="C145" s="10" t="s">
        <v>221</v>
      </c>
      <c r="D145" s="7" t="s">
        <v>206</v>
      </c>
      <c r="E145" s="8">
        <v>0.7</v>
      </c>
      <c r="F145" s="37"/>
      <c r="G145" s="6">
        <v>142</v>
      </c>
    </row>
    <row r="146" spans="1:7">
      <c r="A146" s="13" t="s">
        <v>1996</v>
      </c>
      <c r="B146" s="4" t="s">
        <v>216</v>
      </c>
      <c r="C146" s="10" t="s">
        <v>221</v>
      </c>
      <c r="D146" s="7" t="s">
        <v>1265</v>
      </c>
      <c r="E146" s="8">
        <v>1.1000000000000001</v>
      </c>
      <c r="F146" s="37"/>
      <c r="G146" s="6">
        <v>143</v>
      </c>
    </row>
    <row r="147" spans="1:7">
      <c r="A147" s="13" t="s">
        <v>1997</v>
      </c>
      <c r="B147" s="4" t="s">
        <v>216</v>
      </c>
      <c r="C147" s="10" t="s">
        <v>221</v>
      </c>
      <c r="D147" s="7" t="s">
        <v>222</v>
      </c>
      <c r="E147" s="8">
        <v>1</v>
      </c>
      <c r="F147" s="37"/>
      <c r="G147" s="6">
        <v>144</v>
      </c>
    </row>
    <row r="148" spans="1:7">
      <c r="A148" s="13" t="s">
        <v>1998</v>
      </c>
      <c r="B148" s="4" t="s">
        <v>216</v>
      </c>
      <c r="C148" s="10" t="s">
        <v>221</v>
      </c>
      <c r="D148" s="7" t="s">
        <v>207</v>
      </c>
      <c r="E148" s="8">
        <v>0.3</v>
      </c>
      <c r="F148" s="37"/>
      <c r="G148" s="6">
        <v>145</v>
      </c>
    </row>
    <row r="149" spans="1:7">
      <c r="A149" s="13" t="s">
        <v>1999</v>
      </c>
      <c r="B149" s="4" t="s">
        <v>216</v>
      </c>
      <c r="C149" s="10" t="s">
        <v>221</v>
      </c>
      <c r="D149" s="7" t="s">
        <v>208</v>
      </c>
      <c r="E149" s="8">
        <v>1</v>
      </c>
      <c r="F149" s="37"/>
      <c r="G149" s="6">
        <v>146</v>
      </c>
    </row>
    <row r="150" spans="1:7">
      <c r="A150" s="13" t="s">
        <v>2000</v>
      </c>
      <c r="B150" s="4" t="s">
        <v>216</v>
      </c>
      <c r="C150" s="10" t="s">
        <v>221</v>
      </c>
      <c r="D150" s="7" t="s">
        <v>1266</v>
      </c>
      <c r="E150" s="8">
        <v>1.6</v>
      </c>
      <c r="F150" s="37"/>
      <c r="G150" s="6">
        <v>147</v>
      </c>
    </row>
    <row r="151" spans="1:7">
      <c r="A151" s="13" t="s">
        <v>2001</v>
      </c>
      <c r="B151" s="4" t="s">
        <v>216</v>
      </c>
      <c r="C151" s="10" t="s">
        <v>221</v>
      </c>
      <c r="D151" s="7" t="s">
        <v>209</v>
      </c>
      <c r="E151" s="8">
        <v>1</v>
      </c>
      <c r="F151" s="37"/>
      <c r="G151" s="6">
        <v>148</v>
      </c>
    </row>
    <row r="152" spans="1:7">
      <c r="A152" s="13" t="s">
        <v>2002</v>
      </c>
      <c r="B152" s="4" t="s">
        <v>216</v>
      </c>
      <c r="C152" s="10" t="s">
        <v>221</v>
      </c>
      <c r="D152" s="7" t="s">
        <v>210</v>
      </c>
      <c r="E152" s="8">
        <v>1.1000000000000001</v>
      </c>
      <c r="F152" s="37"/>
      <c r="G152" s="6">
        <v>149</v>
      </c>
    </row>
    <row r="153" spans="1:7">
      <c r="A153" s="13" t="s">
        <v>2003</v>
      </c>
      <c r="B153" s="4" t="s">
        <v>216</v>
      </c>
      <c r="C153" s="10" t="s">
        <v>221</v>
      </c>
      <c r="D153" s="7" t="s">
        <v>1267</v>
      </c>
      <c r="E153" s="8">
        <v>1.3</v>
      </c>
      <c r="F153" s="37"/>
      <c r="G153" s="6">
        <v>150</v>
      </c>
    </row>
    <row r="154" spans="1:7">
      <c r="A154" s="13" t="s">
        <v>2004</v>
      </c>
      <c r="B154" s="4" t="s">
        <v>216</v>
      </c>
      <c r="C154" s="10" t="s">
        <v>221</v>
      </c>
      <c r="D154" s="7" t="s">
        <v>238</v>
      </c>
      <c r="E154" s="8">
        <v>1.5</v>
      </c>
      <c r="F154" s="37"/>
      <c r="G154" s="6">
        <v>151</v>
      </c>
    </row>
    <row r="155" spans="1:7">
      <c r="A155" s="13" t="s">
        <v>2005</v>
      </c>
      <c r="B155" s="4" t="s">
        <v>216</v>
      </c>
      <c r="C155" s="10" t="s">
        <v>221</v>
      </c>
      <c r="D155" s="7" t="s">
        <v>1268</v>
      </c>
      <c r="E155" s="8">
        <v>1.2</v>
      </c>
      <c r="F155" s="37"/>
      <c r="G155" s="6">
        <v>152</v>
      </c>
    </row>
    <row r="156" spans="1:7">
      <c r="A156" s="13" t="s">
        <v>2006</v>
      </c>
      <c r="B156" s="4" t="s">
        <v>216</v>
      </c>
      <c r="C156" s="10" t="s">
        <v>221</v>
      </c>
      <c r="D156" s="7" t="s">
        <v>1269</v>
      </c>
      <c r="E156" s="8">
        <v>1.1000000000000001</v>
      </c>
      <c r="F156" s="37"/>
      <c r="G156" s="6">
        <v>153</v>
      </c>
    </row>
    <row r="157" spans="1:7">
      <c r="A157" s="13" t="s">
        <v>2007</v>
      </c>
      <c r="B157" s="4" t="s">
        <v>216</v>
      </c>
      <c r="C157" s="10" t="s">
        <v>221</v>
      </c>
      <c r="D157" s="7" t="s">
        <v>1270</v>
      </c>
      <c r="E157" s="8">
        <v>1.1000000000000001</v>
      </c>
      <c r="F157" s="37"/>
      <c r="G157" s="6">
        <v>154</v>
      </c>
    </row>
    <row r="158" spans="1:7">
      <c r="A158" s="13" t="s">
        <v>2008</v>
      </c>
      <c r="B158" s="4" t="s">
        <v>216</v>
      </c>
      <c r="C158" s="10" t="s">
        <v>221</v>
      </c>
      <c r="D158" s="7" t="s">
        <v>78</v>
      </c>
      <c r="E158" s="8">
        <v>1</v>
      </c>
      <c r="F158" s="37"/>
      <c r="G158" s="6">
        <v>155</v>
      </c>
    </row>
    <row r="159" spans="1:7">
      <c r="A159" s="13" t="s">
        <v>2009</v>
      </c>
      <c r="B159" s="4" t="s">
        <v>216</v>
      </c>
      <c r="C159" s="10" t="s">
        <v>221</v>
      </c>
      <c r="D159" s="7" t="s">
        <v>241</v>
      </c>
      <c r="E159" s="8">
        <v>0.8</v>
      </c>
      <c r="F159" s="37"/>
      <c r="G159" s="6">
        <v>156</v>
      </c>
    </row>
    <row r="160" spans="1:7">
      <c r="A160" s="13" t="s">
        <v>2010</v>
      </c>
      <c r="B160" s="4" t="s">
        <v>216</v>
      </c>
      <c r="C160" s="10" t="s">
        <v>221</v>
      </c>
      <c r="D160" s="7" t="s">
        <v>212</v>
      </c>
      <c r="E160" s="8">
        <v>1.4</v>
      </c>
      <c r="F160" s="37"/>
      <c r="G160" s="6">
        <v>157</v>
      </c>
    </row>
    <row r="161" spans="1:7">
      <c r="A161" s="13" t="s">
        <v>2011</v>
      </c>
      <c r="B161" s="4" t="s">
        <v>216</v>
      </c>
      <c r="C161" s="7" t="s">
        <v>350</v>
      </c>
      <c r="D161" s="7" t="s">
        <v>223</v>
      </c>
      <c r="E161" s="8">
        <v>1.1000000000000001</v>
      </c>
      <c r="F161" s="37"/>
      <c r="G161" s="6">
        <v>158</v>
      </c>
    </row>
    <row r="162" spans="1:7">
      <c r="A162" s="13" t="s">
        <v>2012</v>
      </c>
      <c r="B162" s="4" t="s">
        <v>216</v>
      </c>
      <c r="C162" s="7" t="s">
        <v>445</v>
      </c>
      <c r="D162" s="7" t="s">
        <v>223</v>
      </c>
      <c r="E162" s="8">
        <v>1.1000000000000001</v>
      </c>
      <c r="F162" s="37"/>
      <c r="G162" s="6">
        <v>159</v>
      </c>
    </row>
    <row r="163" spans="1:7">
      <c r="A163" s="13" t="s">
        <v>2013</v>
      </c>
      <c r="B163" s="4" t="s">
        <v>216</v>
      </c>
      <c r="C163" s="7" t="s">
        <v>335</v>
      </c>
      <c r="D163" s="7" t="s">
        <v>223</v>
      </c>
      <c r="E163" s="8">
        <v>1.3</v>
      </c>
      <c r="F163" s="37"/>
      <c r="G163" s="6">
        <v>160</v>
      </c>
    </row>
    <row r="164" spans="1:7">
      <c r="A164" s="13" t="s">
        <v>2014</v>
      </c>
      <c r="B164" s="4" t="s">
        <v>216</v>
      </c>
      <c r="C164" s="7" t="s">
        <v>339</v>
      </c>
      <c r="D164" s="7" t="s">
        <v>223</v>
      </c>
      <c r="E164" s="8">
        <v>1.4</v>
      </c>
      <c r="F164" s="37"/>
      <c r="G164" s="6">
        <v>161</v>
      </c>
    </row>
    <row r="165" spans="1:7">
      <c r="A165" s="13" t="s">
        <v>2015</v>
      </c>
      <c r="B165" s="4" t="s">
        <v>216</v>
      </c>
      <c r="C165" s="7" t="s">
        <v>339</v>
      </c>
      <c r="D165" s="7" t="s">
        <v>1271</v>
      </c>
      <c r="E165" s="8">
        <v>1.3</v>
      </c>
      <c r="F165" s="37"/>
      <c r="G165" s="6">
        <v>162</v>
      </c>
    </row>
    <row r="166" spans="1:7">
      <c r="A166" s="13" t="s">
        <v>2016</v>
      </c>
      <c r="B166" s="4" t="s">
        <v>216</v>
      </c>
      <c r="C166" s="7" t="s">
        <v>246</v>
      </c>
      <c r="D166" s="7" t="s">
        <v>223</v>
      </c>
      <c r="E166" s="8">
        <v>1.3</v>
      </c>
      <c r="F166" s="37"/>
      <c r="G166" s="6">
        <v>163</v>
      </c>
    </row>
    <row r="167" spans="1:7">
      <c r="A167" s="13" t="s">
        <v>2017</v>
      </c>
      <c r="B167" s="4" t="s">
        <v>216</v>
      </c>
      <c r="C167" s="7" t="s">
        <v>246</v>
      </c>
      <c r="D167" s="7" t="s">
        <v>338</v>
      </c>
      <c r="E167" s="8">
        <v>1.1000000000000001</v>
      </c>
      <c r="F167" s="37"/>
      <c r="G167" s="6">
        <v>164</v>
      </c>
    </row>
    <row r="168" spans="1:7">
      <c r="A168" s="13" t="s">
        <v>2018</v>
      </c>
      <c r="B168" s="4" t="s">
        <v>216</v>
      </c>
      <c r="C168" s="7" t="s">
        <v>246</v>
      </c>
      <c r="D168" s="7" t="s">
        <v>1272</v>
      </c>
      <c r="E168" s="8">
        <v>3.3</v>
      </c>
      <c r="F168" s="37"/>
      <c r="G168" s="6">
        <v>165</v>
      </c>
    </row>
    <row r="169" spans="1:7">
      <c r="A169" s="13" t="s">
        <v>2019</v>
      </c>
      <c r="B169" s="4" t="s">
        <v>216</v>
      </c>
      <c r="C169" s="7" t="s">
        <v>246</v>
      </c>
      <c r="D169" s="7" t="s">
        <v>1273</v>
      </c>
      <c r="E169" s="8">
        <v>1.1000000000000001</v>
      </c>
      <c r="F169" s="37"/>
      <c r="G169" s="6">
        <v>166</v>
      </c>
    </row>
    <row r="170" spans="1:7">
      <c r="A170" s="13" t="s">
        <v>2020</v>
      </c>
      <c r="B170" s="4" t="s">
        <v>216</v>
      </c>
      <c r="C170" s="7" t="s">
        <v>334</v>
      </c>
      <c r="D170" s="7" t="s">
        <v>223</v>
      </c>
      <c r="E170" s="8">
        <v>0.9</v>
      </c>
      <c r="F170" s="37"/>
      <c r="G170" s="6">
        <v>167</v>
      </c>
    </row>
    <row r="171" spans="1:7">
      <c r="A171" s="13" t="s">
        <v>2021</v>
      </c>
      <c r="B171" s="4" t="s">
        <v>216</v>
      </c>
      <c r="C171" s="7" t="s">
        <v>334</v>
      </c>
      <c r="D171" s="7" t="s">
        <v>1274</v>
      </c>
      <c r="E171" s="8">
        <v>0.4</v>
      </c>
      <c r="F171" s="37"/>
      <c r="G171" s="6">
        <v>168</v>
      </c>
    </row>
    <row r="172" spans="1:7">
      <c r="A172" s="13" t="s">
        <v>2022</v>
      </c>
      <c r="B172" s="4" t="s">
        <v>216</v>
      </c>
      <c r="C172" s="7" t="s">
        <v>334</v>
      </c>
      <c r="D172" s="7" t="s">
        <v>1275</v>
      </c>
      <c r="E172" s="8">
        <v>0.3</v>
      </c>
      <c r="F172" s="37"/>
      <c r="G172" s="6">
        <v>169</v>
      </c>
    </row>
    <row r="173" spans="1:7">
      <c r="A173" s="13" t="s">
        <v>2023</v>
      </c>
      <c r="B173" s="4" t="s">
        <v>216</v>
      </c>
      <c r="C173" s="7" t="s">
        <v>334</v>
      </c>
      <c r="D173" s="7" t="s">
        <v>1276</v>
      </c>
      <c r="E173" s="8">
        <v>0.7</v>
      </c>
      <c r="F173" s="37"/>
      <c r="G173" s="6">
        <v>170</v>
      </c>
    </row>
    <row r="174" spans="1:7">
      <c r="A174" s="13" t="s">
        <v>2024</v>
      </c>
      <c r="B174" s="4" t="s">
        <v>216</v>
      </c>
      <c r="C174" s="7" t="s">
        <v>334</v>
      </c>
      <c r="D174" s="7" t="s">
        <v>1271</v>
      </c>
      <c r="E174" s="8">
        <v>0.7</v>
      </c>
      <c r="F174" s="37"/>
      <c r="G174" s="6">
        <v>171</v>
      </c>
    </row>
    <row r="175" spans="1:7">
      <c r="A175" s="13" t="s">
        <v>2025</v>
      </c>
      <c r="B175" s="4" t="s">
        <v>216</v>
      </c>
      <c r="C175" s="7" t="s">
        <v>334</v>
      </c>
      <c r="D175" s="7" t="s">
        <v>1277</v>
      </c>
      <c r="E175" s="8">
        <v>1.7</v>
      </c>
      <c r="F175" s="37"/>
      <c r="G175" s="6">
        <v>172</v>
      </c>
    </row>
    <row r="176" spans="1:7">
      <c r="A176" s="13" t="s">
        <v>2026</v>
      </c>
      <c r="B176" s="4" t="s">
        <v>216</v>
      </c>
      <c r="C176" s="7" t="s">
        <v>334</v>
      </c>
      <c r="D176" s="7" t="s">
        <v>1278</v>
      </c>
      <c r="E176" s="8">
        <v>0.4</v>
      </c>
      <c r="F176" s="37"/>
      <c r="G176" s="6">
        <v>173</v>
      </c>
    </row>
    <row r="177" spans="1:7">
      <c r="A177" s="13" t="s">
        <v>2027</v>
      </c>
      <c r="B177" s="4" t="s">
        <v>216</v>
      </c>
      <c r="C177" s="7" t="s">
        <v>334</v>
      </c>
      <c r="D177" s="7" t="s">
        <v>1272</v>
      </c>
      <c r="E177" s="8">
        <v>2.6</v>
      </c>
      <c r="F177" s="37"/>
      <c r="G177" s="6">
        <v>174</v>
      </c>
    </row>
    <row r="178" spans="1:7">
      <c r="A178" s="13" t="s">
        <v>2028</v>
      </c>
      <c r="B178" s="4" t="s">
        <v>216</v>
      </c>
      <c r="C178" s="7" t="s">
        <v>334</v>
      </c>
      <c r="D178" s="7" t="s">
        <v>1273</v>
      </c>
      <c r="E178" s="8">
        <v>1.2</v>
      </c>
      <c r="F178" s="37"/>
      <c r="G178" s="6">
        <v>175</v>
      </c>
    </row>
    <row r="179" spans="1:7">
      <c r="A179" s="13" t="s">
        <v>2029</v>
      </c>
      <c r="B179" s="4" t="s">
        <v>216</v>
      </c>
      <c r="C179" s="7" t="s">
        <v>334</v>
      </c>
      <c r="D179" s="7" t="s">
        <v>1279</v>
      </c>
      <c r="E179" s="8">
        <v>0.5</v>
      </c>
      <c r="F179" s="37"/>
      <c r="G179" s="6">
        <v>176</v>
      </c>
    </row>
    <row r="180" spans="1:7">
      <c r="A180" s="13" t="s">
        <v>2030</v>
      </c>
      <c r="B180" s="4" t="s">
        <v>216</v>
      </c>
      <c r="C180" s="7" t="s">
        <v>234</v>
      </c>
      <c r="D180" s="7" t="s">
        <v>235</v>
      </c>
      <c r="E180" s="8">
        <v>0.6</v>
      </c>
      <c r="F180" s="37"/>
      <c r="G180" s="6">
        <v>177</v>
      </c>
    </row>
    <row r="181" spans="1:7">
      <c r="A181" s="13" t="s">
        <v>2031</v>
      </c>
      <c r="B181" s="4" t="s">
        <v>216</v>
      </c>
      <c r="C181" s="7" t="s">
        <v>234</v>
      </c>
      <c r="D181" s="7" t="s">
        <v>236</v>
      </c>
      <c r="E181" s="8">
        <v>0.2</v>
      </c>
      <c r="F181" s="37"/>
      <c r="G181" s="6">
        <v>178</v>
      </c>
    </row>
    <row r="182" spans="1:7">
      <c r="A182" s="13" t="s">
        <v>2032</v>
      </c>
      <c r="B182" s="4" t="s">
        <v>216</v>
      </c>
      <c r="C182" s="7" t="s">
        <v>347</v>
      </c>
      <c r="D182" s="7" t="s">
        <v>223</v>
      </c>
      <c r="E182" s="8">
        <v>1.2</v>
      </c>
      <c r="F182" s="37"/>
      <c r="G182" s="6">
        <v>179</v>
      </c>
    </row>
    <row r="183" spans="1:7">
      <c r="A183" s="13" t="s">
        <v>2033</v>
      </c>
      <c r="B183" s="4" t="s">
        <v>216</v>
      </c>
      <c r="C183" s="7" t="s">
        <v>347</v>
      </c>
      <c r="D183" s="7" t="s">
        <v>336</v>
      </c>
      <c r="E183" s="8">
        <v>0.8</v>
      </c>
      <c r="F183" s="37"/>
      <c r="G183" s="6">
        <v>180</v>
      </c>
    </row>
    <row r="184" spans="1:7">
      <c r="A184" s="13" t="s">
        <v>2034</v>
      </c>
      <c r="B184" s="4" t="s">
        <v>216</v>
      </c>
      <c r="C184" s="7" t="s">
        <v>243</v>
      </c>
      <c r="D184" s="7" t="s">
        <v>223</v>
      </c>
      <c r="E184" s="8">
        <v>0.9</v>
      </c>
      <c r="F184" s="37"/>
      <c r="G184" s="6">
        <v>181</v>
      </c>
    </row>
    <row r="185" spans="1:7">
      <c r="A185" s="13" t="s">
        <v>2035</v>
      </c>
      <c r="B185" s="4" t="s">
        <v>216</v>
      </c>
      <c r="C185" s="7" t="s">
        <v>243</v>
      </c>
      <c r="D185" s="7" t="s">
        <v>1271</v>
      </c>
      <c r="E185" s="8">
        <v>1.3</v>
      </c>
      <c r="F185" s="37"/>
      <c r="G185" s="6">
        <v>182</v>
      </c>
    </row>
    <row r="186" spans="1:7">
      <c r="A186" s="13" t="s">
        <v>2036</v>
      </c>
      <c r="B186" s="4" t="s">
        <v>216</v>
      </c>
      <c r="C186" s="7" t="s">
        <v>243</v>
      </c>
      <c r="D186" s="7" t="s">
        <v>338</v>
      </c>
      <c r="E186" s="8">
        <v>1.3</v>
      </c>
      <c r="F186" s="37"/>
      <c r="G186" s="6">
        <v>183</v>
      </c>
    </row>
    <row r="187" spans="1:7">
      <c r="A187" s="13" t="s">
        <v>2037</v>
      </c>
      <c r="B187" s="4" t="s">
        <v>216</v>
      </c>
      <c r="C187" s="7" t="s">
        <v>243</v>
      </c>
      <c r="D187" s="7" t="s">
        <v>1280</v>
      </c>
      <c r="E187" s="8">
        <v>1.2</v>
      </c>
      <c r="F187" s="37"/>
      <c r="G187" s="6">
        <v>184</v>
      </c>
    </row>
    <row r="188" spans="1:7">
      <c r="A188" s="13" t="s">
        <v>2038</v>
      </c>
      <c r="B188" s="4" t="s">
        <v>216</v>
      </c>
      <c r="C188" s="7" t="s">
        <v>243</v>
      </c>
      <c r="D188" s="7" t="s">
        <v>1281</v>
      </c>
      <c r="E188" s="8">
        <v>1.4</v>
      </c>
      <c r="F188" s="37"/>
      <c r="G188" s="6">
        <v>185</v>
      </c>
    </row>
    <row r="189" spans="1:7">
      <c r="A189" s="13" t="s">
        <v>2039</v>
      </c>
      <c r="B189" s="4" t="s">
        <v>216</v>
      </c>
      <c r="C189" s="7" t="s">
        <v>243</v>
      </c>
      <c r="D189" s="7" t="s">
        <v>341</v>
      </c>
      <c r="E189" s="8">
        <v>2.1</v>
      </c>
      <c r="F189" s="37"/>
      <c r="G189" s="6">
        <v>186</v>
      </c>
    </row>
    <row r="190" spans="1:7">
      <c r="A190" s="13" t="s">
        <v>2040</v>
      </c>
      <c r="B190" s="4" t="s">
        <v>216</v>
      </c>
      <c r="C190" s="7" t="s">
        <v>138</v>
      </c>
      <c r="D190" s="7" t="s">
        <v>223</v>
      </c>
      <c r="E190" s="8">
        <v>1.2</v>
      </c>
      <c r="F190" s="37"/>
      <c r="G190" s="6">
        <v>187</v>
      </c>
    </row>
    <row r="191" spans="1:7">
      <c r="A191" s="13" t="s">
        <v>2041</v>
      </c>
      <c r="B191" s="4" t="s">
        <v>216</v>
      </c>
      <c r="C191" s="7" t="s">
        <v>245</v>
      </c>
      <c r="D191" s="7" t="s">
        <v>223</v>
      </c>
      <c r="E191" s="8">
        <v>1.4</v>
      </c>
      <c r="F191" s="37"/>
      <c r="G191" s="6">
        <v>188</v>
      </c>
    </row>
    <row r="192" spans="1:7">
      <c r="A192" s="13" t="s">
        <v>2042</v>
      </c>
      <c r="B192" s="4" t="s">
        <v>216</v>
      </c>
      <c r="C192" s="7" t="s">
        <v>354</v>
      </c>
      <c r="D192" s="7" t="s">
        <v>223</v>
      </c>
      <c r="E192" s="8">
        <v>0.9</v>
      </c>
      <c r="F192" s="37"/>
      <c r="G192" s="6">
        <v>189</v>
      </c>
    </row>
    <row r="193" spans="1:7">
      <c r="A193" s="13" t="s">
        <v>2043</v>
      </c>
      <c r="B193" s="4" t="s">
        <v>216</v>
      </c>
      <c r="C193" s="7" t="s">
        <v>351</v>
      </c>
      <c r="D193" s="7" t="s">
        <v>223</v>
      </c>
      <c r="E193" s="8">
        <v>0.6</v>
      </c>
      <c r="F193" s="37"/>
      <c r="G193" s="6">
        <v>190</v>
      </c>
    </row>
    <row r="194" spans="1:7">
      <c r="A194" s="13" t="s">
        <v>2044</v>
      </c>
      <c r="B194" s="4" t="s">
        <v>216</v>
      </c>
      <c r="C194" s="7" t="s">
        <v>340</v>
      </c>
      <c r="D194" s="7" t="s">
        <v>223</v>
      </c>
      <c r="E194" s="8">
        <v>0.5</v>
      </c>
      <c r="F194" s="37"/>
      <c r="G194" s="6">
        <v>191</v>
      </c>
    </row>
    <row r="195" spans="1:7">
      <c r="A195" s="13" t="s">
        <v>2045</v>
      </c>
      <c r="B195" s="4" t="s">
        <v>216</v>
      </c>
      <c r="C195" s="7" t="s">
        <v>340</v>
      </c>
      <c r="D195" s="7" t="s">
        <v>336</v>
      </c>
      <c r="E195" s="8">
        <v>1</v>
      </c>
      <c r="F195" s="37"/>
      <c r="G195" s="6">
        <v>192</v>
      </c>
    </row>
    <row r="196" spans="1:7">
      <c r="A196" s="13" t="s">
        <v>2046</v>
      </c>
      <c r="B196" s="4" t="s">
        <v>216</v>
      </c>
      <c r="C196" s="7" t="s">
        <v>340</v>
      </c>
      <c r="D196" s="7" t="s">
        <v>1282</v>
      </c>
      <c r="E196" s="8">
        <v>0.5</v>
      </c>
      <c r="F196" s="37"/>
      <c r="G196" s="6">
        <v>193</v>
      </c>
    </row>
    <row r="197" spans="1:7">
      <c r="A197" s="13" t="s">
        <v>2047</v>
      </c>
      <c r="B197" s="4" t="s">
        <v>216</v>
      </c>
      <c r="C197" s="7" t="s">
        <v>1252</v>
      </c>
      <c r="D197" s="7" t="s">
        <v>223</v>
      </c>
      <c r="E197" s="8">
        <v>0.6</v>
      </c>
      <c r="F197" s="37"/>
      <c r="G197" s="6">
        <v>194</v>
      </c>
    </row>
    <row r="198" spans="1:7">
      <c r="A198" s="13" t="s">
        <v>2048</v>
      </c>
      <c r="B198" s="4" t="s">
        <v>216</v>
      </c>
      <c r="C198" s="10" t="s">
        <v>242</v>
      </c>
      <c r="D198" s="7" t="s">
        <v>223</v>
      </c>
      <c r="E198" s="8">
        <v>0.8</v>
      </c>
      <c r="F198" s="37"/>
      <c r="G198" s="6">
        <v>195</v>
      </c>
    </row>
    <row r="199" spans="1:7">
      <c r="A199" s="13" t="s">
        <v>2049</v>
      </c>
      <c r="B199" s="4" t="s">
        <v>216</v>
      </c>
      <c r="C199" s="10" t="s">
        <v>242</v>
      </c>
      <c r="D199" s="7" t="s">
        <v>336</v>
      </c>
      <c r="E199" s="8">
        <v>0.9</v>
      </c>
      <c r="F199" s="37"/>
      <c r="G199" s="6">
        <v>196</v>
      </c>
    </row>
    <row r="200" spans="1:7">
      <c r="A200" s="13" t="s">
        <v>2050</v>
      </c>
      <c r="B200" s="4" t="s">
        <v>216</v>
      </c>
      <c r="C200" s="7" t="s">
        <v>1253</v>
      </c>
      <c r="D200" s="7" t="s">
        <v>223</v>
      </c>
      <c r="E200" s="8">
        <v>0.3</v>
      </c>
      <c r="F200" s="37"/>
      <c r="G200" s="6">
        <v>197</v>
      </c>
    </row>
    <row r="201" spans="1:7">
      <c r="A201" s="13" t="s">
        <v>2051</v>
      </c>
      <c r="B201" s="4" t="s">
        <v>216</v>
      </c>
      <c r="C201" s="7" t="s">
        <v>1253</v>
      </c>
      <c r="D201" s="7" t="s">
        <v>1283</v>
      </c>
      <c r="E201" s="8">
        <v>0.8</v>
      </c>
      <c r="F201" s="37"/>
      <c r="G201" s="6">
        <v>198</v>
      </c>
    </row>
    <row r="202" spans="1:7">
      <c r="A202" s="13" t="s">
        <v>2052</v>
      </c>
      <c r="B202" s="4" t="s">
        <v>216</v>
      </c>
      <c r="C202" s="7" t="s">
        <v>345</v>
      </c>
      <c r="D202" s="7" t="s">
        <v>348</v>
      </c>
      <c r="E202" s="8">
        <v>1.4</v>
      </c>
      <c r="F202" s="37"/>
      <c r="G202" s="6">
        <v>199</v>
      </c>
    </row>
    <row r="203" spans="1:7">
      <c r="A203" s="13" t="s">
        <v>2053</v>
      </c>
      <c r="B203" s="4" t="s">
        <v>216</v>
      </c>
      <c r="C203" s="7" t="s">
        <v>345</v>
      </c>
      <c r="D203" s="7" t="s">
        <v>244</v>
      </c>
      <c r="E203" s="8">
        <v>0.9</v>
      </c>
      <c r="F203" s="37"/>
      <c r="G203" s="6">
        <v>200</v>
      </c>
    </row>
    <row r="204" spans="1:7">
      <c r="A204" s="13" t="s">
        <v>2054</v>
      </c>
      <c r="B204" s="4" t="s">
        <v>216</v>
      </c>
      <c r="C204" s="7" t="s">
        <v>1254</v>
      </c>
      <c r="D204" s="7" t="s">
        <v>1284</v>
      </c>
      <c r="E204" s="8">
        <v>1.9</v>
      </c>
      <c r="F204" s="37"/>
      <c r="G204" s="6">
        <v>201</v>
      </c>
    </row>
    <row r="205" spans="1:7">
      <c r="A205" s="13" t="s">
        <v>2055</v>
      </c>
      <c r="B205" s="4" t="s">
        <v>216</v>
      </c>
      <c r="C205" s="7" t="s">
        <v>1254</v>
      </c>
      <c r="D205" s="7" t="s">
        <v>1285</v>
      </c>
      <c r="E205" s="8">
        <v>0.9</v>
      </c>
      <c r="F205" s="37"/>
      <c r="G205" s="6">
        <v>202</v>
      </c>
    </row>
    <row r="206" spans="1:7">
      <c r="A206" s="13" t="s">
        <v>2056</v>
      </c>
      <c r="B206" s="4" t="s">
        <v>216</v>
      </c>
      <c r="C206" s="7" t="s">
        <v>1254</v>
      </c>
      <c r="D206" s="7" t="s">
        <v>1286</v>
      </c>
      <c r="E206" s="8">
        <v>1.3</v>
      </c>
      <c r="F206" s="37"/>
      <c r="G206" s="6">
        <v>203</v>
      </c>
    </row>
    <row r="207" spans="1:7">
      <c r="A207" s="13" t="s">
        <v>2057</v>
      </c>
      <c r="B207" s="4" t="s">
        <v>216</v>
      </c>
      <c r="C207" s="7" t="s">
        <v>1255</v>
      </c>
      <c r="D207" s="7" t="s">
        <v>1287</v>
      </c>
      <c r="E207" s="8">
        <v>0.8</v>
      </c>
      <c r="F207" s="37"/>
      <c r="G207" s="6">
        <v>204</v>
      </c>
    </row>
    <row r="208" spans="1:7">
      <c r="A208" s="13" t="s">
        <v>2058</v>
      </c>
      <c r="B208" s="4" t="s">
        <v>216</v>
      </c>
      <c r="C208" s="7" t="s">
        <v>1255</v>
      </c>
      <c r="D208" s="7" t="s">
        <v>1306</v>
      </c>
      <c r="E208" s="8">
        <v>0.3</v>
      </c>
      <c r="F208" s="37"/>
      <c r="G208" s="6">
        <v>205</v>
      </c>
    </row>
    <row r="209" spans="1:7">
      <c r="A209" s="13" t="s">
        <v>2059</v>
      </c>
      <c r="B209" s="4" t="s">
        <v>216</v>
      </c>
      <c r="C209" s="7" t="s">
        <v>210</v>
      </c>
      <c r="D209" s="7" t="s">
        <v>1307</v>
      </c>
      <c r="E209" s="8">
        <v>1.2</v>
      </c>
      <c r="F209" s="37"/>
      <c r="G209" s="6">
        <v>206</v>
      </c>
    </row>
    <row r="210" spans="1:7">
      <c r="A210" s="13" t="s">
        <v>2060</v>
      </c>
      <c r="B210" s="4" t="s">
        <v>216</v>
      </c>
      <c r="C210" s="7" t="s">
        <v>201</v>
      </c>
      <c r="D210" s="7" t="s">
        <v>1308</v>
      </c>
      <c r="E210" s="8">
        <v>1.3</v>
      </c>
      <c r="F210" s="37"/>
      <c r="G210" s="6">
        <v>207</v>
      </c>
    </row>
    <row r="211" spans="1:7">
      <c r="A211" s="13" t="s">
        <v>2061</v>
      </c>
      <c r="B211" s="4" t="s">
        <v>216</v>
      </c>
      <c r="C211" s="7" t="s">
        <v>204</v>
      </c>
      <c r="D211" s="7" t="s">
        <v>1309</v>
      </c>
      <c r="E211" s="8">
        <v>1.1000000000000001</v>
      </c>
      <c r="F211" s="37"/>
      <c r="G211" s="6">
        <v>208</v>
      </c>
    </row>
    <row r="212" spans="1:7">
      <c r="A212" s="13" t="s">
        <v>2062</v>
      </c>
      <c r="B212" s="4" t="s">
        <v>216</v>
      </c>
      <c r="C212" s="7" t="s">
        <v>204</v>
      </c>
      <c r="D212" s="7" t="s">
        <v>1310</v>
      </c>
      <c r="E212" s="8">
        <v>1.7</v>
      </c>
      <c r="F212" s="37"/>
      <c r="G212" s="6">
        <v>209</v>
      </c>
    </row>
    <row r="213" spans="1:7">
      <c r="A213" s="13" t="s">
        <v>2063</v>
      </c>
      <c r="B213" s="4" t="s">
        <v>216</v>
      </c>
      <c r="C213" s="7" t="s">
        <v>204</v>
      </c>
      <c r="D213" s="7" t="s">
        <v>353</v>
      </c>
      <c r="E213" s="8">
        <v>1.2</v>
      </c>
      <c r="F213" s="37"/>
      <c r="G213" s="6">
        <v>210</v>
      </c>
    </row>
    <row r="214" spans="1:7">
      <c r="A214" s="13" t="s">
        <v>2064</v>
      </c>
      <c r="B214" s="4" t="s">
        <v>216</v>
      </c>
      <c r="C214" s="7" t="s">
        <v>239</v>
      </c>
      <c r="D214" s="7" t="s">
        <v>343</v>
      </c>
      <c r="E214" s="8">
        <v>2.7</v>
      </c>
      <c r="F214" s="37"/>
      <c r="G214" s="6">
        <v>211</v>
      </c>
    </row>
    <row r="215" spans="1:7">
      <c r="A215" s="13" t="s">
        <v>2065</v>
      </c>
      <c r="B215" s="4" t="s">
        <v>216</v>
      </c>
      <c r="C215" s="7" t="s">
        <v>239</v>
      </c>
      <c r="D215" s="7" t="s">
        <v>349</v>
      </c>
      <c r="E215" s="8">
        <v>0.8</v>
      </c>
      <c r="F215" s="37"/>
      <c r="G215" s="6">
        <v>212</v>
      </c>
    </row>
    <row r="216" spans="1:7">
      <c r="A216" s="13" t="s">
        <v>2066</v>
      </c>
      <c r="B216" s="4" t="s">
        <v>216</v>
      </c>
      <c r="C216" s="7" t="s">
        <v>239</v>
      </c>
      <c r="D216" s="7" t="s">
        <v>247</v>
      </c>
      <c r="E216" s="8">
        <v>1</v>
      </c>
      <c r="F216" s="37"/>
      <c r="G216" s="6">
        <v>213</v>
      </c>
    </row>
    <row r="217" spans="1:7">
      <c r="A217" s="13" t="s">
        <v>2067</v>
      </c>
      <c r="B217" s="4" t="s">
        <v>216</v>
      </c>
      <c r="C217" s="7" t="s">
        <v>239</v>
      </c>
      <c r="D217" s="7" t="s">
        <v>344</v>
      </c>
      <c r="E217" s="8">
        <v>1.5</v>
      </c>
      <c r="F217" s="37"/>
      <c r="G217" s="6">
        <v>214</v>
      </c>
    </row>
    <row r="218" spans="1:7">
      <c r="A218" s="13" t="s">
        <v>2068</v>
      </c>
      <c r="B218" s="4" t="s">
        <v>216</v>
      </c>
      <c r="C218" s="7" t="s">
        <v>239</v>
      </c>
      <c r="D218" s="7" t="s">
        <v>86</v>
      </c>
      <c r="E218" s="8">
        <v>1.2</v>
      </c>
      <c r="F218" s="37"/>
      <c r="G218" s="6">
        <v>215</v>
      </c>
    </row>
    <row r="219" spans="1:7">
      <c r="A219" s="13" t="s">
        <v>2069</v>
      </c>
      <c r="B219" s="4" t="s">
        <v>216</v>
      </c>
      <c r="C219" s="7" t="s">
        <v>239</v>
      </c>
      <c r="D219" s="7" t="s">
        <v>249</v>
      </c>
      <c r="E219" s="8">
        <v>0.7</v>
      </c>
      <c r="F219" s="37"/>
      <c r="G219" s="6">
        <v>216</v>
      </c>
    </row>
    <row r="220" spans="1:7">
      <c r="A220" s="13" t="s">
        <v>2070</v>
      </c>
      <c r="B220" s="4" t="s">
        <v>216</v>
      </c>
      <c r="C220" s="7" t="s">
        <v>239</v>
      </c>
      <c r="D220" s="7" t="s">
        <v>248</v>
      </c>
      <c r="E220" s="8">
        <v>2.2000000000000002</v>
      </c>
      <c r="F220" s="37"/>
      <c r="G220" s="6">
        <v>217</v>
      </c>
    </row>
    <row r="221" spans="1:7">
      <c r="A221" s="13" t="s">
        <v>2071</v>
      </c>
      <c r="B221" s="4" t="s">
        <v>216</v>
      </c>
      <c r="C221" s="7" t="s">
        <v>239</v>
      </c>
      <c r="D221" s="7" t="s">
        <v>1311</v>
      </c>
      <c r="E221" s="8">
        <v>0.6</v>
      </c>
      <c r="F221" s="37"/>
      <c r="G221" s="6">
        <v>218</v>
      </c>
    </row>
    <row r="222" spans="1:7">
      <c r="A222" s="13" t="s">
        <v>2072</v>
      </c>
      <c r="B222" s="4" t="s">
        <v>216</v>
      </c>
      <c r="C222" s="7" t="s">
        <v>239</v>
      </c>
      <c r="D222" s="7" t="s">
        <v>254</v>
      </c>
      <c r="E222" s="8">
        <v>1.4</v>
      </c>
      <c r="F222" s="37"/>
      <c r="G222" s="6">
        <v>219</v>
      </c>
    </row>
    <row r="223" spans="1:7">
      <c r="A223" s="13" t="s">
        <v>2073</v>
      </c>
      <c r="B223" s="4" t="s">
        <v>216</v>
      </c>
      <c r="C223" s="7" t="s">
        <v>239</v>
      </c>
      <c r="D223" s="7" t="s">
        <v>250</v>
      </c>
      <c r="E223" s="8">
        <v>0.9</v>
      </c>
      <c r="F223" s="37"/>
      <c r="G223" s="6">
        <v>220</v>
      </c>
    </row>
    <row r="224" spans="1:7">
      <c r="A224" s="13" t="s">
        <v>2074</v>
      </c>
      <c r="B224" s="4" t="s">
        <v>216</v>
      </c>
      <c r="C224" s="7" t="s">
        <v>239</v>
      </c>
      <c r="D224" s="7" t="s">
        <v>251</v>
      </c>
      <c r="E224" s="8">
        <v>0.4</v>
      </c>
      <c r="F224" s="37"/>
      <c r="G224" s="6">
        <v>221</v>
      </c>
    </row>
    <row r="225" spans="1:7">
      <c r="A225" s="13" t="s">
        <v>2075</v>
      </c>
      <c r="B225" s="4" t="s">
        <v>216</v>
      </c>
      <c r="C225" s="7" t="s">
        <v>239</v>
      </c>
      <c r="D225" s="7" t="s">
        <v>1312</v>
      </c>
      <c r="E225" s="8">
        <v>0.6</v>
      </c>
      <c r="F225" s="37"/>
      <c r="G225" s="6">
        <v>222</v>
      </c>
    </row>
    <row r="226" spans="1:7">
      <c r="A226" s="13" t="s">
        <v>2076</v>
      </c>
      <c r="B226" s="4" t="s">
        <v>216</v>
      </c>
      <c r="C226" s="7" t="s">
        <v>229</v>
      </c>
      <c r="D226" s="7" t="s">
        <v>230</v>
      </c>
      <c r="E226" s="8">
        <v>0.7</v>
      </c>
      <c r="F226" s="37"/>
      <c r="G226" s="6">
        <v>223</v>
      </c>
    </row>
    <row r="227" spans="1:7">
      <c r="A227" s="13" t="s">
        <v>2077</v>
      </c>
      <c r="B227" s="4" t="s">
        <v>216</v>
      </c>
      <c r="C227" s="7" t="s">
        <v>1304</v>
      </c>
      <c r="D227" s="7" t="s">
        <v>1313</v>
      </c>
      <c r="E227" s="8">
        <v>1.2</v>
      </c>
      <c r="F227" s="37"/>
      <c r="G227" s="6">
        <v>224</v>
      </c>
    </row>
    <row r="228" spans="1:7">
      <c r="A228" s="13" t="s">
        <v>2078</v>
      </c>
      <c r="B228" s="4" t="s">
        <v>216</v>
      </c>
      <c r="C228" s="7" t="s">
        <v>1304</v>
      </c>
      <c r="D228" s="7" t="s">
        <v>1314</v>
      </c>
      <c r="E228" s="8">
        <v>1.7</v>
      </c>
      <c r="F228" s="37"/>
      <c r="G228" s="6">
        <v>225</v>
      </c>
    </row>
    <row r="229" spans="1:7">
      <c r="A229" s="13" t="s">
        <v>2079</v>
      </c>
      <c r="B229" s="4" t="s">
        <v>216</v>
      </c>
      <c r="C229" s="7" t="s">
        <v>1304</v>
      </c>
      <c r="D229" s="7" t="s">
        <v>1315</v>
      </c>
      <c r="E229" s="8">
        <v>2.1</v>
      </c>
      <c r="F229" s="37"/>
      <c r="G229" s="6">
        <v>226</v>
      </c>
    </row>
    <row r="230" spans="1:7">
      <c r="A230" s="13" t="s">
        <v>2080</v>
      </c>
      <c r="B230" s="4" t="s">
        <v>216</v>
      </c>
      <c r="C230" s="7" t="s">
        <v>1304</v>
      </c>
      <c r="D230" s="7" t="s">
        <v>1316</v>
      </c>
      <c r="E230" s="8">
        <v>1.2</v>
      </c>
      <c r="F230" s="37"/>
      <c r="G230" s="6">
        <v>227</v>
      </c>
    </row>
    <row r="231" spans="1:7">
      <c r="A231" s="13" t="s">
        <v>2081</v>
      </c>
      <c r="B231" s="4" t="s">
        <v>216</v>
      </c>
      <c r="C231" s="7" t="s">
        <v>1304</v>
      </c>
      <c r="D231" s="7" t="s">
        <v>1317</v>
      </c>
      <c r="E231" s="8">
        <v>0.5</v>
      </c>
      <c r="F231" s="37"/>
      <c r="G231" s="6">
        <v>228</v>
      </c>
    </row>
    <row r="232" spans="1:7">
      <c r="A232" s="13" t="s">
        <v>2082</v>
      </c>
      <c r="B232" s="4" t="s">
        <v>216</v>
      </c>
      <c r="C232" s="10" t="s">
        <v>224</v>
      </c>
      <c r="D232" s="7" t="s">
        <v>225</v>
      </c>
      <c r="E232" s="8">
        <v>1.1000000000000001</v>
      </c>
      <c r="F232" s="37"/>
      <c r="G232" s="6">
        <v>229</v>
      </c>
    </row>
    <row r="233" spans="1:7">
      <c r="A233" s="13" t="s">
        <v>2083</v>
      </c>
      <c r="B233" s="4" t="s">
        <v>216</v>
      </c>
      <c r="C233" s="7" t="s">
        <v>203</v>
      </c>
      <c r="D233" s="7" t="s">
        <v>226</v>
      </c>
      <c r="E233" s="8">
        <v>1.1000000000000001</v>
      </c>
      <c r="F233" s="37"/>
      <c r="G233" s="6">
        <v>230</v>
      </c>
    </row>
    <row r="234" spans="1:7">
      <c r="A234" s="13" t="s">
        <v>2084</v>
      </c>
      <c r="B234" s="4" t="s">
        <v>216</v>
      </c>
      <c r="C234" s="7" t="s">
        <v>1265</v>
      </c>
      <c r="D234" s="7" t="s">
        <v>1318</v>
      </c>
      <c r="E234" s="8">
        <v>1</v>
      </c>
      <c r="F234" s="37"/>
      <c r="G234" s="6">
        <v>231</v>
      </c>
    </row>
    <row r="235" spans="1:7">
      <c r="A235" s="13" t="s">
        <v>2085</v>
      </c>
      <c r="B235" s="4" t="s">
        <v>216</v>
      </c>
      <c r="C235" s="7" t="s">
        <v>1265</v>
      </c>
      <c r="D235" s="7" t="s">
        <v>1319</v>
      </c>
      <c r="E235" s="8">
        <v>1.7</v>
      </c>
      <c r="F235" s="37"/>
      <c r="G235" s="6">
        <v>232</v>
      </c>
    </row>
    <row r="236" spans="1:7">
      <c r="A236" s="13" t="s">
        <v>2086</v>
      </c>
      <c r="B236" s="4" t="s">
        <v>216</v>
      </c>
      <c r="C236" s="7" t="s">
        <v>211</v>
      </c>
      <c r="D236" s="7" t="s">
        <v>223</v>
      </c>
      <c r="E236" s="8">
        <v>1.5</v>
      </c>
      <c r="F236" s="37"/>
      <c r="G236" s="6">
        <v>233</v>
      </c>
    </row>
    <row r="237" spans="1:7">
      <c r="A237" s="13" t="s">
        <v>2087</v>
      </c>
      <c r="B237" s="4" t="s">
        <v>216</v>
      </c>
      <c r="C237" s="7" t="s">
        <v>212</v>
      </c>
      <c r="D237" s="7" t="s">
        <v>223</v>
      </c>
      <c r="E237" s="8">
        <v>1.9</v>
      </c>
      <c r="F237" s="37"/>
      <c r="G237" s="6">
        <v>234</v>
      </c>
    </row>
    <row r="238" spans="1:7">
      <c r="A238" s="13" t="s">
        <v>2088</v>
      </c>
      <c r="B238" s="4" t="s">
        <v>216</v>
      </c>
      <c r="C238" s="7" t="s">
        <v>232</v>
      </c>
      <c r="D238" s="7" t="s">
        <v>233</v>
      </c>
      <c r="E238" s="8">
        <v>1.5</v>
      </c>
      <c r="F238" s="37"/>
      <c r="G238" s="6">
        <v>235</v>
      </c>
    </row>
    <row r="239" spans="1:7">
      <c r="A239" s="13" t="s">
        <v>2089</v>
      </c>
      <c r="B239" s="4" t="s">
        <v>216</v>
      </c>
      <c r="C239" s="7" t="s">
        <v>1305</v>
      </c>
      <c r="D239" s="7" t="s">
        <v>1320</v>
      </c>
      <c r="E239" s="8">
        <v>2.4</v>
      </c>
      <c r="F239" s="37"/>
      <c r="G239" s="6">
        <v>236</v>
      </c>
    </row>
    <row r="240" spans="1:7">
      <c r="A240" s="13" t="s">
        <v>2090</v>
      </c>
      <c r="B240" s="4" t="s">
        <v>216</v>
      </c>
      <c r="C240" s="7" t="s">
        <v>1305</v>
      </c>
      <c r="D240" s="7" t="s">
        <v>1321</v>
      </c>
      <c r="E240" s="8">
        <v>0.9</v>
      </c>
      <c r="F240" s="37"/>
      <c r="G240" s="6">
        <v>237</v>
      </c>
    </row>
    <row r="241" spans="1:7">
      <c r="A241" s="13" t="s">
        <v>2091</v>
      </c>
      <c r="B241" s="4" t="s">
        <v>216</v>
      </c>
      <c r="C241" s="10" t="s">
        <v>227</v>
      </c>
      <c r="D241" s="7" t="s">
        <v>253</v>
      </c>
      <c r="E241" s="8">
        <v>2.1</v>
      </c>
      <c r="F241" s="37"/>
      <c r="G241" s="6">
        <v>238</v>
      </c>
    </row>
    <row r="242" spans="1:7">
      <c r="A242" s="13" t="s">
        <v>2092</v>
      </c>
      <c r="B242" s="4" t="s">
        <v>216</v>
      </c>
      <c r="C242" s="10" t="s">
        <v>227</v>
      </c>
      <c r="D242" s="7" t="s">
        <v>342</v>
      </c>
      <c r="E242" s="8">
        <v>1.7</v>
      </c>
      <c r="F242" s="37"/>
      <c r="G242" s="6">
        <v>239</v>
      </c>
    </row>
    <row r="243" spans="1:7">
      <c r="A243" s="13" t="s">
        <v>2093</v>
      </c>
      <c r="B243" s="4" t="s">
        <v>216</v>
      </c>
      <c r="C243" s="7" t="s">
        <v>1269</v>
      </c>
      <c r="D243" s="7" t="s">
        <v>1322</v>
      </c>
      <c r="E243" s="8">
        <v>2.7</v>
      </c>
      <c r="F243" s="37"/>
      <c r="G243" s="6">
        <v>240</v>
      </c>
    </row>
    <row r="244" spans="1:7">
      <c r="A244" s="13" t="s">
        <v>2094</v>
      </c>
      <c r="B244" s="4" t="s">
        <v>216</v>
      </c>
      <c r="C244" s="7" t="s">
        <v>1269</v>
      </c>
      <c r="D244" s="7" t="s">
        <v>1323</v>
      </c>
      <c r="E244" s="8">
        <v>2.2999999999999998</v>
      </c>
      <c r="F244" s="37"/>
      <c r="G244" s="6">
        <v>241</v>
      </c>
    </row>
    <row r="245" spans="1:7">
      <c r="A245" s="13" t="s">
        <v>2095</v>
      </c>
      <c r="B245" s="4" t="s">
        <v>216</v>
      </c>
      <c r="C245" s="7" t="s">
        <v>1269</v>
      </c>
      <c r="D245" s="7" t="s">
        <v>1324</v>
      </c>
      <c r="E245" s="8">
        <v>1.4</v>
      </c>
      <c r="F245" s="37"/>
      <c r="G245" s="6">
        <v>242</v>
      </c>
    </row>
    <row r="246" spans="1:7">
      <c r="A246" s="13" t="s">
        <v>2096</v>
      </c>
      <c r="B246" s="4" t="s">
        <v>216</v>
      </c>
      <c r="C246" s="7" t="s">
        <v>241</v>
      </c>
      <c r="D246" s="7" t="s">
        <v>346</v>
      </c>
      <c r="E246" s="8">
        <v>1.4</v>
      </c>
      <c r="F246" s="37"/>
      <c r="G246" s="6">
        <v>243</v>
      </c>
    </row>
    <row r="247" spans="1:7">
      <c r="A247" s="13" t="s">
        <v>2097</v>
      </c>
      <c r="B247" s="4" t="s">
        <v>216</v>
      </c>
      <c r="C247" s="7" t="s">
        <v>241</v>
      </c>
      <c r="D247" s="7" t="s">
        <v>337</v>
      </c>
      <c r="E247" s="8">
        <v>0.9</v>
      </c>
      <c r="F247" s="37"/>
      <c r="G247" s="6">
        <v>244</v>
      </c>
    </row>
    <row r="248" spans="1:7">
      <c r="A248" s="13" t="s">
        <v>2098</v>
      </c>
      <c r="B248" s="4" t="s">
        <v>216</v>
      </c>
      <c r="C248" s="7" t="s">
        <v>207</v>
      </c>
      <c r="D248" s="7" t="s">
        <v>231</v>
      </c>
      <c r="E248" s="8">
        <v>0.2</v>
      </c>
      <c r="F248" s="37"/>
      <c r="G248" s="6">
        <v>245</v>
      </c>
    </row>
    <row r="249" spans="1:7">
      <c r="A249" s="13" t="s">
        <v>2099</v>
      </c>
      <c r="B249" s="4" t="s">
        <v>216</v>
      </c>
      <c r="C249" s="7" t="s">
        <v>78</v>
      </c>
      <c r="D249" s="7" t="s">
        <v>1325</v>
      </c>
      <c r="E249" s="8">
        <v>0.6</v>
      </c>
      <c r="F249" s="37"/>
      <c r="G249" s="6">
        <v>246</v>
      </c>
    </row>
    <row r="250" spans="1:7">
      <c r="A250" s="13" t="s">
        <v>2100</v>
      </c>
      <c r="B250" s="4" t="s">
        <v>216</v>
      </c>
      <c r="C250" s="7" t="s">
        <v>78</v>
      </c>
      <c r="D250" s="7" t="s">
        <v>1326</v>
      </c>
      <c r="E250" s="8">
        <v>1</v>
      </c>
      <c r="F250" s="37"/>
      <c r="G250" s="6">
        <v>247</v>
      </c>
    </row>
    <row r="251" spans="1:7">
      <c r="A251" s="13" t="s">
        <v>2101</v>
      </c>
      <c r="B251" s="4" t="s">
        <v>216</v>
      </c>
      <c r="C251" s="7" t="s">
        <v>78</v>
      </c>
      <c r="D251" s="7" t="s">
        <v>1327</v>
      </c>
      <c r="E251" s="8">
        <v>1.5</v>
      </c>
      <c r="F251" s="37"/>
      <c r="G251" s="6">
        <v>248</v>
      </c>
    </row>
    <row r="252" spans="1:7">
      <c r="A252" s="13" t="s">
        <v>2102</v>
      </c>
      <c r="B252" s="4" t="s">
        <v>216</v>
      </c>
      <c r="C252" s="10" t="s">
        <v>213</v>
      </c>
      <c r="D252" s="10" t="s">
        <v>223</v>
      </c>
      <c r="E252" s="8">
        <v>0</v>
      </c>
      <c r="F252" s="37"/>
      <c r="G252" s="6">
        <v>249</v>
      </c>
    </row>
    <row r="253" spans="1:7">
      <c r="A253" s="13" t="s">
        <v>2103</v>
      </c>
      <c r="B253" s="4" t="s">
        <v>216</v>
      </c>
      <c r="C253" s="7" t="s">
        <v>228</v>
      </c>
      <c r="D253" s="7" t="s">
        <v>223</v>
      </c>
      <c r="E253" s="8">
        <v>0</v>
      </c>
      <c r="F253" s="37"/>
      <c r="G253" s="6">
        <v>250</v>
      </c>
    </row>
    <row r="254" spans="1:7">
      <c r="A254" s="13" t="s">
        <v>2104</v>
      </c>
      <c r="B254" s="4" t="s">
        <v>217</v>
      </c>
      <c r="C254" s="7" t="s">
        <v>242</v>
      </c>
      <c r="D254" s="7" t="s">
        <v>336</v>
      </c>
      <c r="E254" s="8">
        <v>0.9</v>
      </c>
      <c r="F254" s="37"/>
      <c r="G254" s="6">
        <v>321</v>
      </c>
    </row>
    <row r="255" spans="1:7">
      <c r="A255" s="13" t="s">
        <v>2105</v>
      </c>
      <c r="B255" s="4" t="s">
        <v>217</v>
      </c>
      <c r="C255" s="7" t="s">
        <v>242</v>
      </c>
      <c r="D255" s="7" t="s">
        <v>223</v>
      </c>
      <c r="E255" s="8">
        <v>0.8</v>
      </c>
      <c r="F255" s="37"/>
      <c r="G255" s="6">
        <v>320</v>
      </c>
    </row>
    <row r="256" spans="1:7">
      <c r="A256" s="13" t="s">
        <v>2106</v>
      </c>
      <c r="B256" s="4" t="s">
        <v>217</v>
      </c>
      <c r="C256" s="7" t="s">
        <v>234</v>
      </c>
      <c r="D256" s="7" t="s">
        <v>236</v>
      </c>
      <c r="E256" s="8">
        <v>0.2</v>
      </c>
      <c r="F256" s="37"/>
      <c r="G256" s="6">
        <v>303</v>
      </c>
    </row>
    <row r="257" spans="1:7">
      <c r="A257" s="13" t="s">
        <v>2107</v>
      </c>
      <c r="B257" s="4" t="s">
        <v>217</v>
      </c>
      <c r="C257" s="7" t="s">
        <v>234</v>
      </c>
      <c r="D257" s="7" t="s">
        <v>235</v>
      </c>
      <c r="E257" s="8">
        <v>0.6</v>
      </c>
      <c r="F257" s="37"/>
      <c r="G257" s="6">
        <v>302</v>
      </c>
    </row>
    <row r="258" spans="1:7">
      <c r="A258" s="13" t="s">
        <v>2108</v>
      </c>
      <c r="B258" s="4" t="s">
        <v>217</v>
      </c>
      <c r="C258" s="7" t="s">
        <v>228</v>
      </c>
      <c r="D258" s="7" t="s">
        <v>223</v>
      </c>
      <c r="E258" s="8">
        <v>0</v>
      </c>
      <c r="F258" s="37"/>
      <c r="G258" s="6">
        <v>375</v>
      </c>
    </row>
    <row r="259" spans="1:7">
      <c r="A259" s="13" t="s">
        <v>2109</v>
      </c>
      <c r="B259" s="4" t="s">
        <v>217</v>
      </c>
      <c r="C259" s="7" t="s">
        <v>334</v>
      </c>
      <c r="D259" s="7" t="s">
        <v>1276</v>
      </c>
      <c r="E259" s="8">
        <v>0.7</v>
      </c>
      <c r="F259" s="37"/>
      <c r="G259" s="6">
        <v>295</v>
      </c>
    </row>
    <row r="260" spans="1:7">
      <c r="A260" s="13" t="s">
        <v>2110</v>
      </c>
      <c r="B260" s="4" t="s">
        <v>217</v>
      </c>
      <c r="C260" s="7" t="s">
        <v>334</v>
      </c>
      <c r="D260" s="7" t="s">
        <v>1275</v>
      </c>
      <c r="E260" s="8">
        <v>0.3</v>
      </c>
      <c r="F260" s="37"/>
      <c r="G260" s="6">
        <v>294</v>
      </c>
    </row>
    <row r="261" spans="1:7">
      <c r="A261" s="13" t="s">
        <v>2111</v>
      </c>
      <c r="B261" s="4" t="s">
        <v>217</v>
      </c>
      <c r="C261" s="7" t="s">
        <v>334</v>
      </c>
      <c r="D261" s="7" t="s">
        <v>1274</v>
      </c>
      <c r="E261" s="8">
        <v>0.4</v>
      </c>
      <c r="F261" s="37"/>
      <c r="G261" s="6">
        <v>293</v>
      </c>
    </row>
    <row r="262" spans="1:7">
      <c r="A262" s="13" t="s">
        <v>2112</v>
      </c>
      <c r="B262" s="4" t="s">
        <v>217</v>
      </c>
      <c r="C262" s="7" t="s">
        <v>334</v>
      </c>
      <c r="D262" s="7" t="s">
        <v>1273</v>
      </c>
      <c r="E262" s="8">
        <v>1.2</v>
      </c>
      <c r="F262" s="37"/>
      <c r="G262" s="6">
        <v>300</v>
      </c>
    </row>
    <row r="263" spans="1:7">
      <c r="A263" s="13" t="s">
        <v>2113</v>
      </c>
      <c r="B263" s="4" t="s">
        <v>217</v>
      </c>
      <c r="C263" s="7" t="s">
        <v>334</v>
      </c>
      <c r="D263" s="7" t="s">
        <v>1271</v>
      </c>
      <c r="E263" s="8">
        <v>0.7</v>
      </c>
      <c r="F263" s="37"/>
      <c r="G263" s="6">
        <v>296</v>
      </c>
    </row>
    <row r="264" spans="1:7">
      <c r="A264" s="13" t="s">
        <v>2114</v>
      </c>
      <c r="B264" s="4" t="s">
        <v>217</v>
      </c>
      <c r="C264" s="7" t="s">
        <v>334</v>
      </c>
      <c r="D264" s="7" t="s">
        <v>1272</v>
      </c>
      <c r="E264" s="8">
        <v>2.6</v>
      </c>
      <c r="F264" s="37"/>
      <c r="G264" s="6">
        <v>299</v>
      </c>
    </row>
    <row r="265" spans="1:7">
      <c r="A265" s="13" t="s">
        <v>2115</v>
      </c>
      <c r="B265" s="4" t="s">
        <v>217</v>
      </c>
      <c r="C265" s="7" t="s">
        <v>334</v>
      </c>
      <c r="D265" s="7" t="s">
        <v>1277</v>
      </c>
      <c r="E265" s="8">
        <v>1.7</v>
      </c>
      <c r="F265" s="37"/>
      <c r="G265" s="6">
        <v>297</v>
      </c>
    </row>
    <row r="266" spans="1:7">
      <c r="A266" s="13" t="s">
        <v>2116</v>
      </c>
      <c r="B266" s="4" t="s">
        <v>217</v>
      </c>
      <c r="C266" s="7" t="s">
        <v>334</v>
      </c>
      <c r="D266" s="7" t="s">
        <v>1278</v>
      </c>
      <c r="E266" s="8">
        <v>0.4</v>
      </c>
      <c r="F266" s="37"/>
      <c r="G266" s="6">
        <v>298</v>
      </c>
    </row>
    <row r="267" spans="1:7">
      <c r="A267" s="13" t="s">
        <v>2117</v>
      </c>
      <c r="B267" s="4" t="s">
        <v>217</v>
      </c>
      <c r="C267" s="7" t="s">
        <v>334</v>
      </c>
      <c r="D267" s="7" t="s">
        <v>1279</v>
      </c>
      <c r="E267" s="8">
        <v>0.5</v>
      </c>
      <c r="F267" s="37"/>
      <c r="G267" s="6">
        <v>301</v>
      </c>
    </row>
    <row r="268" spans="1:7">
      <c r="A268" s="13" t="s">
        <v>2118</v>
      </c>
      <c r="B268" s="4" t="s">
        <v>217</v>
      </c>
      <c r="C268" s="7" t="s">
        <v>334</v>
      </c>
      <c r="D268" s="7" t="s">
        <v>223</v>
      </c>
      <c r="E268" s="8">
        <v>0.9</v>
      </c>
      <c r="F268" s="37"/>
      <c r="G268" s="6">
        <v>292</v>
      </c>
    </row>
    <row r="269" spans="1:7">
      <c r="A269" s="13" t="s">
        <v>2119</v>
      </c>
      <c r="B269" s="4" t="s">
        <v>217</v>
      </c>
      <c r="C269" s="7" t="s">
        <v>229</v>
      </c>
      <c r="D269" s="7" t="s">
        <v>230</v>
      </c>
      <c r="E269" s="8">
        <v>0.7</v>
      </c>
      <c r="F269" s="37"/>
      <c r="G269" s="6">
        <v>348</v>
      </c>
    </row>
    <row r="270" spans="1:7">
      <c r="A270" s="13" t="s">
        <v>2120</v>
      </c>
      <c r="B270" s="4" t="s">
        <v>217</v>
      </c>
      <c r="C270" s="10" t="s">
        <v>232</v>
      </c>
      <c r="D270" s="7" t="s">
        <v>233</v>
      </c>
      <c r="E270" s="8">
        <v>1.5</v>
      </c>
      <c r="F270" s="37"/>
      <c r="G270" s="6">
        <v>360</v>
      </c>
    </row>
    <row r="271" spans="1:7">
      <c r="A271" s="13" t="s">
        <v>2121</v>
      </c>
      <c r="B271" s="4" t="s">
        <v>217</v>
      </c>
      <c r="C271" s="7" t="s">
        <v>339</v>
      </c>
      <c r="D271" s="7" t="s">
        <v>1271</v>
      </c>
      <c r="E271" s="8">
        <v>1.3</v>
      </c>
      <c r="F271" s="37"/>
      <c r="G271" s="6">
        <v>287</v>
      </c>
    </row>
    <row r="272" spans="1:7">
      <c r="A272" s="13" t="s">
        <v>2122</v>
      </c>
      <c r="B272" s="4" t="s">
        <v>217</v>
      </c>
      <c r="C272" s="7" t="s">
        <v>339</v>
      </c>
      <c r="D272" s="7" t="s">
        <v>223</v>
      </c>
      <c r="E272" s="8">
        <v>1.4</v>
      </c>
      <c r="F272" s="37"/>
      <c r="G272" s="6">
        <v>286</v>
      </c>
    </row>
    <row r="273" spans="1:7">
      <c r="A273" s="13" t="s">
        <v>2123</v>
      </c>
      <c r="B273" s="4" t="s">
        <v>217</v>
      </c>
      <c r="C273" s="7" t="s">
        <v>335</v>
      </c>
      <c r="D273" s="7" t="s">
        <v>223</v>
      </c>
      <c r="E273" s="8">
        <v>1.3</v>
      </c>
      <c r="F273" s="37"/>
      <c r="G273" s="6">
        <v>285</v>
      </c>
    </row>
    <row r="274" spans="1:7">
      <c r="A274" s="13" t="s">
        <v>2124</v>
      </c>
      <c r="B274" s="4" t="s">
        <v>217</v>
      </c>
      <c r="C274" s="10" t="s">
        <v>201</v>
      </c>
      <c r="D274" s="7" t="s">
        <v>1308</v>
      </c>
      <c r="E274" s="8">
        <v>1.3</v>
      </c>
      <c r="F274" s="37"/>
      <c r="G274" s="6">
        <v>332</v>
      </c>
    </row>
    <row r="275" spans="1:7">
      <c r="A275" s="13" t="s">
        <v>2125</v>
      </c>
      <c r="B275" s="4" t="s">
        <v>217</v>
      </c>
      <c r="C275" s="10" t="s">
        <v>340</v>
      </c>
      <c r="D275" s="7" t="s">
        <v>336</v>
      </c>
      <c r="E275" s="8">
        <v>1</v>
      </c>
      <c r="F275" s="37"/>
      <c r="G275" s="6">
        <v>317</v>
      </c>
    </row>
    <row r="276" spans="1:7">
      <c r="A276" s="13" t="s">
        <v>2126</v>
      </c>
      <c r="B276" s="4" t="s">
        <v>217</v>
      </c>
      <c r="C276" s="10" t="s">
        <v>340</v>
      </c>
      <c r="D276" s="7" t="s">
        <v>1282</v>
      </c>
      <c r="E276" s="8">
        <v>0.5</v>
      </c>
      <c r="F276" s="37"/>
      <c r="G276" s="6">
        <v>318</v>
      </c>
    </row>
    <row r="277" spans="1:7">
      <c r="A277" s="13" t="s">
        <v>2127</v>
      </c>
      <c r="B277" s="4" t="s">
        <v>217</v>
      </c>
      <c r="C277" s="7" t="s">
        <v>340</v>
      </c>
      <c r="D277" s="7" t="s">
        <v>223</v>
      </c>
      <c r="E277" s="8">
        <v>0.5</v>
      </c>
      <c r="F277" s="37"/>
      <c r="G277" s="6">
        <v>316</v>
      </c>
    </row>
    <row r="278" spans="1:7">
      <c r="A278" s="13" t="s">
        <v>2128</v>
      </c>
      <c r="B278" s="4" t="s">
        <v>217</v>
      </c>
      <c r="C278" s="7" t="s">
        <v>1254</v>
      </c>
      <c r="D278" s="7" t="s">
        <v>1285</v>
      </c>
      <c r="E278" s="8">
        <v>0.9</v>
      </c>
      <c r="F278" s="37"/>
      <c r="G278" s="6">
        <v>327</v>
      </c>
    </row>
    <row r="279" spans="1:7">
      <c r="A279" s="13" t="s">
        <v>2129</v>
      </c>
      <c r="B279" s="4" t="s">
        <v>217</v>
      </c>
      <c r="C279" s="7" t="s">
        <v>1254</v>
      </c>
      <c r="D279" s="7" t="s">
        <v>1284</v>
      </c>
      <c r="E279" s="8">
        <v>1.9</v>
      </c>
      <c r="F279" s="37"/>
      <c r="G279" s="6">
        <v>326</v>
      </c>
    </row>
    <row r="280" spans="1:7">
      <c r="A280" s="13" t="s">
        <v>2130</v>
      </c>
      <c r="B280" s="4" t="s">
        <v>217</v>
      </c>
      <c r="C280" s="7" t="s">
        <v>1254</v>
      </c>
      <c r="D280" s="7" t="s">
        <v>1286</v>
      </c>
      <c r="E280" s="8">
        <v>1.3</v>
      </c>
      <c r="F280" s="37"/>
      <c r="G280" s="6">
        <v>328</v>
      </c>
    </row>
    <row r="281" spans="1:7">
      <c r="A281" s="13" t="s">
        <v>2131</v>
      </c>
      <c r="B281" s="4" t="s">
        <v>217</v>
      </c>
      <c r="C281" s="7" t="s">
        <v>243</v>
      </c>
      <c r="D281" s="7" t="s">
        <v>1281</v>
      </c>
      <c r="E281" s="8">
        <v>1.4</v>
      </c>
      <c r="F281" s="37"/>
      <c r="G281" s="6">
        <v>310</v>
      </c>
    </row>
    <row r="282" spans="1:7">
      <c r="A282" s="13" t="s">
        <v>2132</v>
      </c>
      <c r="B282" s="4" t="s">
        <v>217</v>
      </c>
      <c r="C282" s="7" t="s">
        <v>243</v>
      </c>
      <c r="D282" s="7" t="s">
        <v>341</v>
      </c>
      <c r="E282" s="8">
        <v>2.1</v>
      </c>
      <c r="F282" s="37"/>
      <c r="G282" s="6">
        <v>311</v>
      </c>
    </row>
    <row r="283" spans="1:7">
      <c r="A283" s="13" t="s">
        <v>2133</v>
      </c>
      <c r="B283" s="4" t="s">
        <v>217</v>
      </c>
      <c r="C283" s="7" t="s">
        <v>243</v>
      </c>
      <c r="D283" s="7" t="s">
        <v>338</v>
      </c>
      <c r="E283" s="8">
        <v>1.3</v>
      </c>
      <c r="F283" s="37"/>
      <c r="G283" s="6">
        <v>308</v>
      </c>
    </row>
    <row r="284" spans="1:7">
      <c r="A284" s="13" t="s">
        <v>2134</v>
      </c>
      <c r="B284" s="4" t="s">
        <v>217</v>
      </c>
      <c r="C284" s="7" t="s">
        <v>243</v>
      </c>
      <c r="D284" s="7" t="s">
        <v>1280</v>
      </c>
      <c r="E284" s="8">
        <v>1.2</v>
      </c>
      <c r="F284" s="37"/>
      <c r="G284" s="6">
        <v>309</v>
      </c>
    </row>
    <row r="285" spans="1:7">
      <c r="A285" s="13" t="s">
        <v>2135</v>
      </c>
      <c r="B285" s="4" t="s">
        <v>217</v>
      </c>
      <c r="C285" s="7" t="s">
        <v>243</v>
      </c>
      <c r="D285" s="7" t="s">
        <v>1271</v>
      </c>
      <c r="E285" s="8">
        <v>1.3</v>
      </c>
      <c r="F285" s="37"/>
      <c r="G285" s="6">
        <v>307</v>
      </c>
    </row>
    <row r="286" spans="1:7">
      <c r="A286" s="13" t="s">
        <v>2136</v>
      </c>
      <c r="B286" s="4" t="s">
        <v>217</v>
      </c>
      <c r="C286" s="7" t="s">
        <v>243</v>
      </c>
      <c r="D286" s="7" t="s">
        <v>223</v>
      </c>
      <c r="E286" s="8">
        <v>0.9</v>
      </c>
      <c r="F286" s="37"/>
      <c r="G286" s="6">
        <v>306</v>
      </c>
    </row>
    <row r="287" spans="1:7">
      <c r="A287" s="13" t="s">
        <v>2137</v>
      </c>
      <c r="B287" s="4" t="s">
        <v>217</v>
      </c>
      <c r="C287" s="7" t="s">
        <v>203</v>
      </c>
      <c r="D287" s="7" t="s">
        <v>226</v>
      </c>
      <c r="E287" s="8">
        <v>1.1000000000000001</v>
      </c>
      <c r="F287" s="37"/>
      <c r="G287" s="6">
        <v>355</v>
      </c>
    </row>
    <row r="288" spans="1:7">
      <c r="A288" s="13" t="s">
        <v>2138</v>
      </c>
      <c r="B288" s="4" t="s">
        <v>217</v>
      </c>
      <c r="C288" s="7" t="s">
        <v>351</v>
      </c>
      <c r="D288" s="7" t="s">
        <v>223</v>
      </c>
      <c r="E288" s="8">
        <v>0.6</v>
      </c>
      <c r="F288" s="37"/>
      <c r="G288" s="6">
        <v>315</v>
      </c>
    </row>
    <row r="289" spans="1:7">
      <c r="A289" s="13" t="s">
        <v>2139</v>
      </c>
      <c r="B289" s="4" t="s">
        <v>217</v>
      </c>
      <c r="C289" s="7" t="s">
        <v>211</v>
      </c>
      <c r="D289" s="7" t="s">
        <v>223</v>
      </c>
      <c r="E289" s="8">
        <v>1.5</v>
      </c>
      <c r="F289" s="37"/>
      <c r="G289" s="6">
        <v>358</v>
      </c>
    </row>
    <row r="290" spans="1:7">
      <c r="A290" s="13" t="s">
        <v>2140</v>
      </c>
      <c r="B290" s="4" t="s">
        <v>217</v>
      </c>
      <c r="C290" s="7" t="s">
        <v>213</v>
      </c>
      <c r="D290" s="10" t="s">
        <v>223</v>
      </c>
      <c r="E290" s="8">
        <v>0</v>
      </c>
      <c r="F290" s="37"/>
      <c r="G290" s="6">
        <v>374</v>
      </c>
    </row>
    <row r="291" spans="1:7">
      <c r="A291" s="13" t="s">
        <v>2141</v>
      </c>
      <c r="B291" s="4" t="s">
        <v>217</v>
      </c>
      <c r="C291" s="7" t="s">
        <v>1255</v>
      </c>
      <c r="D291" s="7" t="s">
        <v>1287</v>
      </c>
      <c r="E291" s="8">
        <v>0.8</v>
      </c>
      <c r="F291" s="37"/>
      <c r="G291" s="6">
        <v>329</v>
      </c>
    </row>
    <row r="292" spans="1:7">
      <c r="A292" s="13" t="s">
        <v>2142</v>
      </c>
      <c r="B292" s="4" t="s">
        <v>217</v>
      </c>
      <c r="C292" s="7" t="s">
        <v>1255</v>
      </c>
      <c r="D292" s="7" t="s">
        <v>1306</v>
      </c>
      <c r="E292" s="8">
        <v>0.3</v>
      </c>
      <c r="F292" s="37"/>
      <c r="G292" s="6">
        <v>330</v>
      </c>
    </row>
    <row r="293" spans="1:7">
      <c r="A293" s="13" t="s">
        <v>2143</v>
      </c>
      <c r="B293" s="4" t="s">
        <v>217</v>
      </c>
      <c r="C293" s="7" t="s">
        <v>138</v>
      </c>
      <c r="D293" s="7" t="s">
        <v>223</v>
      </c>
      <c r="E293" s="8">
        <v>1.2</v>
      </c>
      <c r="F293" s="37"/>
      <c r="G293" s="6">
        <v>312</v>
      </c>
    </row>
    <row r="294" spans="1:7">
      <c r="A294" s="13" t="s">
        <v>2144</v>
      </c>
      <c r="B294" s="4" t="s">
        <v>217</v>
      </c>
      <c r="C294" s="7" t="s">
        <v>345</v>
      </c>
      <c r="D294" s="7" t="s">
        <v>244</v>
      </c>
      <c r="E294" s="8">
        <v>0.9</v>
      </c>
      <c r="F294" s="37"/>
      <c r="G294" s="6">
        <v>325</v>
      </c>
    </row>
    <row r="295" spans="1:7">
      <c r="A295" s="13" t="s">
        <v>2145</v>
      </c>
      <c r="B295" s="4" t="s">
        <v>217</v>
      </c>
      <c r="C295" s="7" t="s">
        <v>345</v>
      </c>
      <c r="D295" s="7" t="s">
        <v>348</v>
      </c>
      <c r="E295" s="8">
        <v>1.4</v>
      </c>
      <c r="F295" s="37"/>
      <c r="G295" s="6">
        <v>324</v>
      </c>
    </row>
    <row r="296" spans="1:7">
      <c r="A296" s="13" t="s">
        <v>2146</v>
      </c>
      <c r="B296" s="4" t="s">
        <v>217</v>
      </c>
      <c r="C296" s="7" t="s">
        <v>239</v>
      </c>
      <c r="D296" s="7" t="s">
        <v>343</v>
      </c>
      <c r="E296" s="8">
        <v>2.7</v>
      </c>
      <c r="F296" s="37"/>
      <c r="G296" s="6">
        <v>336</v>
      </c>
    </row>
    <row r="297" spans="1:7">
      <c r="A297" s="13" t="s">
        <v>2147</v>
      </c>
      <c r="B297" s="4" t="s">
        <v>217</v>
      </c>
      <c r="C297" s="7" t="s">
        <v>239</v>
      </c>
      <c r="D297" s="7" t="s">
        <v>344</v>
      </c>
      <c r="E297" s="8">
        <v>1.5</v>
      </c>
      <c r="F297" s="37"/>
      <c r="G297" s="6">
        <v>339</v>
      </c>
    </row>
    <row r="298" spans="1:7">
      <c r="A298" s="13" t="s">
        <v>2148</v>
      </c>
      <c r="B298" s="4" t="s">
        <v>217</v>
      </c>
      <c r="C298" s="7" t="s">
        <v>239</v>
      </c>
      <c r="D298" s="7" t="s">
        <v>352</v>
      </c>
      <c r="E298" s="8">
        <v>0.6</v>
      </c>
      <c r="F298" s="37"/>
      <c r="G298" s="6">
        <v>347</v>
      </c>
    </row>
    <row r="299" spans="1:7">
      <c r="A299" s="13" t="s">
        <v>2149</v>
      </c>
      <c r="B299" s="4" t="s">
        <v>217</v>
      </c>
      <c r="C299" s="7" t="s">
        <v>239</v>
      </c>
      <c r="D299" s="7" t="s">
        <v>254</v>
      </c>
      <c r="E299" s="8">
        <v>1.4</v>
      </c>
      <c r="F299" s="37"/>
      <c r="G299" s="6">
        <v>344</v>
      </c>
    </row>
    <row r="300" spans="1:7">
      <c r="A300" s="13" t="s">
        <v>2150</v>
      </c>
      <c r="B300" s="4" t="s">
        <v>217</v>
      </c>
      <c r="C300" s="7" t="s">
        <v>239</v>
      </c>
      <c r="D300" s="7" t="s">
        <v>247</v>
      </c>
      <c r="E300" s="8">
        <v>1</v>
      </c>
      <c r="F300" s="37"/>
      <c r="G300" s="6">
        <v>338</v>
      </c>
    </row>
    <row r="301" spans="1:7">
      <c r="A301" s="13" t="s">
        <v>2151</v>
      </c>
      <c r="B301" s="4" t="s">
        <v>217</v>
      </c>
      <c r="C301" s="7" t="s">
        <v>239</v>
      </c>
      <c r="D301" s="7" t="s">
        <v>1311</v>
      </c>
      <c r="E301" s="8">
        <v>0.6</v>
      </c>
      <c r="F301" s="37"/>
      <c r="G301" s="6">
        <v>343</v>
      </c>
    </row>
    <row r="302" spans="1:7">
      <c r="A302" s="13" t="s">
        <v>2152</v>
      </c>
      <c r="B302" s="4" t="s">
        <v>217</v>
      </c>
      <c r="C302" s="7" t="s">
        <v>239</v>
      </c>
      <c r="D302" s="7" t="s">
        <v>248</v>
      </c>
      <c r="E302" s="8">
        <v>2.2000000000000002</v>
      </c>
      <c r="F302" s="37"/>
      <c r="G302" s="6">
        <v>342</v>
      </c>
    </row>
    <row r="303" spans="1:7">
      <c r="A303" s="13" t="s">
        <v>2153</v>
      </c>
      <c r="B303" s="4" t="s">
        <v>217</v>
      </c>
      <c r="C303" s="7" t="s">
        <v>239</v>
      </c>
      <c r="D303" s="7" t="s">
        <v>249</v>
      </c>
      <c r="E303" s="8">
        <v>0.7</v>
      </c>
      <c r="F303" s="37"/>
      <c r="G303" s="6">
        <v>341</v>
      </c>
    </row>
    <row r="304" spans="1:7">
      <c r="A304" s="13" t="s">
        <v>2154</v>
      </c>
      <c r="B304" s="4" t="s">
        <v>217</v>
      </c>
      <c r="C304" s="7" t="s">
        <v>239</v>
      </c>
      <c r="D304" s="7" t="s">
        <v>86</v>
      </c>
      <c r="E304" s="8">
        <v>1.2</v>
      </c>
      <c r="F304" s="37"/>
      <c r="G304" s="6">
        <v>340</v>
      </c>
    </row>
    <row r="305" spans="1:7">
      <c r="A305" s="13" t="s">
        <v>2155</v>
      </c>
      <c r="B305" s="4" t="s">
        <v>217</v>
      </c>
      <c r="C305" s="7" t="s">
        <v>239</v>
      </c>
      <c r="D305" s="7" t="s">
        <v>250</v>
      </c>
      <c r="E305" s="8">
        <v>0.9</v>
      </c>
      <c r="F305" s="37"/>
      <c r="G305" s="6">
        <v>345</v>
      </c>
    </row>
    <row r="306" spans="1:7">
      <c r="A306" s="13" t="s">
        <v>2156</v>
      </c>
      <c r="B306" s="4" t="s">
        <v>217</v>
      </c>
      <c r="C306" s="7" t="s">
        <v>239</v>
      </c>
      <c r="D306" s="7" t="s">
        <v>251</v>
      </c>
      <c r="E306" s="8">
        <v>0.4</v>
      </c>
      <c r="F306" s="37"/>
      <c r="G306" s="6">
        <v>346</v>
      </c>
    </row>
    <row r="307" spans="1:7">
      <c r="A307" s="13" t="s">
        <v>2157</v>
      </c>
      <c r="B307" s="4" t="s">
        <v>217</v>
      </c>
      <c r="C307" s="7" t="s">
        <v>239</v>
      </c>
      <c r="D307" s="7" t="s">
        <v>349</v>
      </c>
      <c r="E307" s="8">
        <v>0.8</v>
      </c>
      <c r="F307" s="37"/>
      <c r="G307" s="6">
        <v>337</v>
      </c>
    </row>
    <row r="308" spans="1:7">
      <c r="A308" s="13" t="s">
        <v>2158</v>
      </c>
      <c r="B308" s="4" t="s">
        <v>217</v>
      </c>
      <c r="C308" s="10" t="s">
        <v>224</v>
      </c>
      <c r="D308" s="7" t="s">
        <v>225</v>
      </c>
      <c r="E308" s="8">
        <v>1.1000000000000001</v>
      </c>
      <c r="F308" s="37"/>
      <c r="G308" s="6">
        <v>354</v>
      </c>
    </row>
    <row r="309" spans="1:7">
      <c r="A309" s="13" t="s">
        <v>2159</v>
      </c>
      <c r="B309" s="4" t="s">
        <v>217</v>
      </c>
      <c r="C309" s="7" t="s">
        <v>1253</v>
      </c>
      <c r="D309" s="7" t="s">
        <v>1283</v>
      </c>
      <c r="E309" s="8">
        <v>0.8</v>
      </c>
      <c r="F309" s="37"/>
      <c r="G309" s="6">
        <v>323</v>
      </c>
    </row>
    <row r="310" spans="1:7">
      <c r="A310" s="13" t="s">
        <v>2160</v>
      </c>
      <c r="B310" s="4" t="s">
        <v>217</v>
      </c>
      <c r="C310" s="7" t="s">
        <v>1253</v>
      </c>
      <c r="D310" s="7" t="s">
        <v>223</v>
      </c>
      <c r="E310" s="8">
        <v>0.3</v>
      </c>
      <c r="F310" s="37"/>
      <c r="G310" s="6">
        <v>322</v>
      </c>
    </row>
    <row r="311" spans="1:7">
      <c r="A311" s="13" t="s">
        <v>2161</v>
      </c>
      <c r="B311" s="4" t="s">
        <v>217</v>
      </c>
      <c r="C311" s="7" t="s">
        <v>245</v>
      </c>
      <c r="D311" s="7" t="s">
        <v>223</v>
      </c>
      <c r="E311" s="8">
        <v>1.4</v>
      </c>
      <c r="F311" s="37"/>
      <c r="G311" s="6">
        <v>313</v>
      </c>
    </row>
    <row r="312" spans="1:7">
      <c r="A312" s="13" t="s">
        <v>2162</v>
      </c>
      <c r="B312" s="4" t="s">
        <v>217</v>
      </c>
      <c r="C312" s="7" t="s">
        <v>204</v>
      </c>
      <c r="D312" s="7" t="s">
        <v>1309</v>
      </c>
      <c r="E312" s="8">
        <v>1.1000000000000001</v>
      </c>
      <c r="F312" s="37"/>
      <c r="G312" s="6">
        <v>333</v>
      </c>
    </row>
    <row r="313" spans="1:7">
      <c r="A313" s="13" t="s">
        <v>2163</v>
      </c>
      <c r="B313" s="4" t="s">
        <v>217</v>
      </c>
      <c r="C313" s="7" t="s">
        <v>204</v>
      </c>
      <c r="D313" s="7" t="s">
        <v>353</v>
      </c>
      <c r="E313" s="8">
        <v>1.2</v>
      </c>
      <c r="F313" s="37"/>
      <c r="G313" s="6">
        <v>335</v>
      </c>
    </row>
    <row r="314" spans="1:7">
      <c r="A314" s="13" t="s">
        <v>2164</v>
      </c>
      <c r="B314" s="4" t="s">
        <v>217</v>
      </c>
      <c r="C314" s="7" t="s">
        <v>204</v>
      </c>
      <c r="D314" s="7" t="s">
        <v>1310</v>
      </c>
      <c r="E314" s="8">
        <v>1.7</v>
      </c>
      <c r="F314" s="37"/>
      <c r="G314" s="6">
        <v>334</v>
      </c>
    </row>
    <row r="315" spans="1:7">
      <c r="A315" s="13" t="s">
        <v>2165</v>
      </c>
      <c r="B315" s="4" t="s">
        <v>217</v>
      </c>
      <c r="C315" s="10" t="s">
        <v>246</v>
      </c>
      <c r="D315" s="7" t="s">
        <v>338</v>
      </c>
      <c r="E315" s="8">
        <v>1.1000000000000001</v>
      </c>
      <c r="F315" s="37"/>
      <c r="G315" s="6">
        <v>289</v>
      </c>
    </row>
    <row r="316" spans="1:7">
      <c r="A316" s="13" t="s">
        <v>2166</v>
      </c>
      <c r="B316" s="4" t="s">
        <v>217</v>
      </c>
      <c r="C316" s="10" t="s">
        <v>246</v>
      </c>
      <c r="D316" s="7" t="s">
        <v>1273</v>
      </c>
      <c r="E316" s="8">
        <v>1.1000000000000001</v>
      </c>
      <c r="F316" s="37"/>
      <c r="G316" s="6">
        <v>291</v>
      </c>
    </row>
    <row r="317" spans="1:7">
      <c r="A317" s="13" t="s">
        <v>2167</v>
      </c>
      <c r="B317" s="4" t="s">
        <v>217</v>
      </c>
      <c r="C317" s="10" t="s">
        <v>246</v>
      </c>
      <c r="D317" s="7" t="s">
        <v>1272</v>
      </c>
      <c r="E317" s="8">
        <v>3.3</v>
      </c>
      <c r="F317" s="37"/>
      <c r="G317" s="6">
        <v>290</v>
      </c>
    </row>
    <row r="318" spans="1:7">
      <c r="A318" s="13" t="s">
        <v>2168</v>
      </c>
      <c r="B318" s="4" t="s">
        <v>217</v>
      </c>
      <c r="C318" s="7" t="s">
        <v>246</v>
      </c>
      <c r="D318" s="7" t="s">
        <v>223</v>
      </c>
      <c r="E318" s="8">
        <v>1.3</v>
      </c>
      <c r="F318" s="37"/>
      <c r="G318" s="6">
        <v>288</v>
      </c>
    </row>
    <row r="319" spans="1:7">
      <c r="A319" s="13" t="s">
        <v>2169</v>
      </c>
      <c r="B319" s="4" t="s">
        <v>217</v>
      </c>
      <c r="C319" s="7" t="s">
        <v>347</v>
      </c>
      <c r="D319" s="7" t="s">
        <v>336</v>
      </c>
      <c r="E319" s="8">
        <v>0.8</v>
      </c>
      <c r="F319" s="37"/>
      <c r="G319" s="6">
        <v>305</v>
      </c>
    </row>
    <row r="320" spans="1:7">
      <c r="A320" s="13" t="s">
        <v>2170</v>
      </c>
      <c r="B320" s="4" t="s">
        <v>217</v>
      </c>
      <c r="C320" s="7" t="s">
        <v>347</v>
      </c>
      <c r="D320" s="7" t="s">
        <v>223</v>
      </c>
      <c r="E320" s="8">
        <v>1.2</v>
      </c>
      <c r="F320" s="37"/>
      <c r="G320" s="6">
        <v>304</v>
      </c>
    </row>
    <row r="321" spans="1:7">
      <c r="A321" s="13" t="s">
        <v>2171</v>
      </c>
      <c r="B321" s="4" t="s">
        <v>217</v>
      </c>
      <c r="C321" s="7" t="s">
        <v>1304</v>
      </c>
      <c r="D321" s="7" t="s">
        <v>1315</v>
      </c>
      <c r="E321" s="8">
        <v>2.1</v>
      </c>
      <c r="F321" s="37"/>
      <c r="G321" s="6">
        <v>351</v>
      </c>
    </row>
    <row r="322" spans="1:7">
      <c r="A322" s="13" t="s">
        <v>2172</v>
      </c>
      <c r="B322" s="4" t="s">
        <v>217</v>
      </c>
      <c r="C322" s="7" t="s">
        <v>1304</v>
      </c>
      <c r="D322" s="7" t="s">
        <v>223</v>
      </c>
      <c r="E322" s="8">
        <v>0.5</v>
      </c>
      <c r="F322" s="37"/>
      <c r="G322" s="6">
        <v>353</v>
      </c>
    </row>
    <row r="323" spans="1:7">
      <c r="A323" s="13" t="s">
        <v>2172</v>
      </c>
      <c r="B323" s="4" t="s">
        <v>217</v>
      </c>
      <c r="C323" s="7" t="s">
        <v>1304</v>
      </c>
      <c r="D323" s="7" t="s">
        <v>223</v>
      </c>
      <c r="E323" s="8">
        <v>1.2</v>
      </c>
      <c r="F323" s="37"/>
      <c r="G323" s="6">
        <v>352</v>
      </c>
    </row>
    <row r="324" spans="1:7">
      <c r="A324" s="13" t="s">
        <v>2173</v>
      </c>
      <c r="B324" s="4" t="s">
        <v>217</v>
      </c>
      <c r="C324" s="7" t="s">
        <v>1304</v>
      </c>
      <c r="D324" s="7" t="s">
        <v>1314</v>
      </c>
      <c r="E324" s="8">
        <v>1.7</v>
      </c>
      <c r="F324" s="37"/>
      <c r="G324" s="6">
        <v>350</v>
      </c>
    </row>
    <row r="325" spans="1:7">
      <c r="A325" s="13" t="s">
        <v>2174</v>
      </c>
      <c r="B325" s="4" t="s">
        <v>217</v>
      </c>
      <c r="C325" s="7" t="s">
        <v>1304</v>
      </c>
      <c r="D325" s="7" t="s">
        <v>1313</v>
      </c>
      <c r="E325" s="8">
        <v>1.2</v>
      </c>
      <c r="F325" s="37"/>
      <c r="G325" s="6">
        <v>349</v>
      </c>
    </row>
    <row r="326" spans="1:7">
      <c r="A326" s="13" t="s">
        <v>2175</v>
      </c>
      <c r="B326" s="4" t="s">
        <v>217</v>
      </c>
      <c r="C326" s="7" t="s">
        <v>1265</v>
      </c>
      <c r="D326" s="7" t="s">
        <v>1318</v>
      </c>
      <c r="E326" s="8">
        <v>1</v>
      </c>
      <c r="F326" s="37"/>
      <c r="G326" s="6">
        <v>356</v>
      </c>
    </row>
    <row r="327" spans="1:7">
      <c r="A327" s="13" t="s">
        <v>2176</v>
      </c>
      <c r="B327" s="4" t="s">
        <v>217</v>
      </c>
      <c r="C327" s="7" t="s">
        <v>1265</v>
      </c>
      <c r="D327" s="7" t="s">
        <v>1319</v>
      </c>
      <c r="E327" s="8">
        <v>1.7</v>
      </c>
      <c r="F327" s="37"/>
      <c r="G327" s="6">
        <v>357</v>
      </c>
    </row>
    <row r="328" spans="1:7">
      <c r="A328" s="13" t="s">
        <v>2177</v>
      </c>
      <c r="B328" s="4" t="s">
        <v>217</v>
      </c>
      <c r="C328" s="7" t="s">
        <v>350</v>
      </c>
      <c r="D328" s="7" t="s">
        <v>223</v>
      </c>
      <c r="E328" s="8">
        <v>1.1000000000000001</v>
      </c>
      <c r="F328" s="37"/>
      <c r="G328" s="6">
        <v>283</v>
      </c>
    </row>
    <row r="329" spans="1:7">
      <c r="A329" s="13" t="s">
        <v>2178</v>
      </c>
      <c r="B329" s="4" t="s">
        <v>217</v>
      </c>
      <c r="C329" s="7" t="s">
        <v>445</v>
      </c>
      <c r="D329" s="7" t="s">
        <v>223</v>
      </c>
      <c r="E329" s="8">
        <v>1.1000000000000001</v>
      </c>
      <c r="F329" s="37"/>
      <c r="G329" s="6">
        <v>284</v>
      </c>
    </row>
    <row r="330" spans="1:7">
      <c r="A330" s="13" t="s">
        <v>2179</v>
      </c>
      <c r="B330" s="4" t="s">
        <v>217</v>
      </c>
      <c r="C330" s="10" t="s">
        <v>207</v>
      </c>
      <c r="D330" s="7" t="s">
        <v>231</v>
      </c>
      <c r="E330" s="8">
        <v>0.2</v>
      </c>
      <c r="F330" s="37"/>
      <c r="G330" s="6">
        <v>370</v>
      </c>
    </row>
    <row r="331" spans="1:7">
      <c r="A331" s="13" t="s">
        <v>2180</v>
      </c>
      <c r="B331" s="4" t="s">
        <v>217</v>
      </c>
      <c r="C331" s="10" t="s">
        <v>210</v>
      </c>
      <c r="D331" s="7" t="s">
        <v>1307</v>
      </c>
      <c r="E331" s="8">
        <v>1.2</v>
      </c>
      <c r="F331" s="37"/>
      <c r="G331" s="6">
        <v>331</v>
      </c>
    </row>
    <row r="332" spans="1:7">
      <c r="A332" s="13" t="s">
        <v>2181</v>
      </c>
      <c r="B332" s="4" t="s">
        <v>217</v>
      </c>
      <c r="C332" s="7" t="s">
        <v>1305</v>
      </c>
      <c r="D332" s="7" t="s">
        <v>1321</v>
      </c>
      <c r="E332" s="8">
        <v>0.9</v>
      </c>
      <c r="F332" s="37"/>
      <c r="G332" s="6">
        <v>362</v>
      </c>
    </row>
    <row r="333" spans="1:7">
      <c r="A333" s="13" t="s">
        <v>2182</v>
      </c>
      <c r="B333" s="4" t="s">
        <v>217</v>
      </c>
      <c r="C333" s="7" t="s">
        <v>1305</v>
      </c>
      <c r="D333" s="7" t="s">
        <v>1320</v>
      </c>
      <c r="E333" s="8">
        <v>2.4</v>
      </c>
      <c r="F333" s="37"/>
      <c r="G333" s="6">
        <v>361</v>
      </c>
    </row>
    <row r="334" spans="1:7">
      <c r="A334" s="13" t="s">
        <v>2183</v>
      </c>
      <c r="B334" s="4" t="s">
        <v>217</v>
      </c>
      <c r="C334" s="7" t="s">
        <v>354</v>
      </c>
      <c r="D334" s="7" t="s">
        <v>223</v>
      </c>
      <c r="E334" s="8">
        <v>0.9</v>
      </c>
      <c r="F334" s="37"/>
      <c r="G334" s="6">
        <v>314</v>
      </c>
    </row>
    <row r="335" spans="1:7">
      <c r="A335" s="13" t="s">
        <v>2184</v>
      </c>
      <c r="B335" s="4" t="s">
        <v>217</v>
      </c>
      <c r="C335" s="7" t="s">
        <v>227</v>
      </c>
      <c r="D335" s="7" t="s">
        <v>342</v>
      </c>
      <c r="E335" s="8">
        <v>1.7</v>
      </c>
      <c r="F335" s="37"/>
      <c r="G335" s="6">
        <v>364</v>
      </c>
    </row>
    <row r="336" spans="1:7">
      <c r="A336" s="13" t="s">
        <v>2185</v>
      </c>
      <c r="B336" s="4" t="s">
        <v>217</v>
      </c>
      <c r="C336" s="7" t="s">
        <v>227</v>
      </c>
      <c r="D336" s="7" t="s">
        <v>253</v>
      </c>
      <c r="E336" s="8">
        <v>1.7</v>
      </c>
      <c r="F336" s="37"/>
      <c r="G336" s="6">
        <v>363</v>
      </c>
    </row>
    <row r="337" spans="1:7">
      <c r="A337" s="13" t="s">
        <v>2186</v>
      </c>
      <c r="B337" s="4" t="s">
        <v>217</v>
      </c>
      <c r="C337" s="7" t="s">
        <v>1269</v>
      </c>
      <c r="D337" s="7" t="s">
        <v>1323</v>
      </c>
      <c r="E337" s="8">
        <v>2.2999999999999998</v>
      </c>
      <c r="F337" s="37"/>
      <c r="G337" s="6">
        <v>366</v>
      </c>
    </row>
    <row r="338" spans="1:7">
      <c r="A338" s="13" t="s">
        <v>2187</v>
      </c>
      <c r="B338" s="4" t="s">
        <v>217</v>
      </c>
      <c r="C338" s="7" t="s">
        <v>1269</v>
      </c>
      <c r="D338" s="7" t="s">
        <v>1324</v>
      </c>
      <c r="E338" s="8">
        <v>1.4</v>
      </c>
      <c r="F338" s="37"/>
      <c r="G338" s="6">
        <v>367</v>
      </c>
    </row>
    <row r="339" spans="1:7">
      <c r="A339" s="13" t="s">
        <v>2188</v>
      </c>
      <c r="B339" s="4" t="s">
        <v>217</v>
      </c>
      <c r="C339" s="7" t="s">
        <v>1269</v>
      </c>
      <c r="D339" s="7" t="s">
        <v>1322</v>
      </c>
      <c r="E339" s="8">
        <v>2.7</v>
      </c>
      <c r="F339" s="37"/>
      <c r="G339" s="6">
        <v>365</v>
      </c>
    </row>
    <row r="340" spans="1:7">
      <c r="A340" s="13" t="s">
        <v>2189</v>
      </c>
      <c r="B340" s="4" t="s">
        <v>217</v>
      </c>
      <c r="C340" s="7" t="s">
        <v>355</v>
      </c>
      <c r="D340" s="7" t="s">
        <v>223</v>
      </c>
      <c r="E340" s="8">
        <v>0.6</v>
      </c>
      <c r="F340" s="37"/>
      <c r="G340" s="6">
        <v>319</v>
      </c>
    </row>
    <row r="341" spans="1:7">
      <c r="A341" s="13" t="s">
        <v>2190</v>
      </c>
      <c r="B341" s="4" t="s">
        <v>217</v>
      </c>
      <c r="C341" s="7" t="s">
        <v>78</v>
      </c>
      <c r="D341" s="7" t="s">
        <v>1326</v>
      </c>
      <c r="E341" s="8">
        <v>1</v>
      </c>
      <c r="F341" s="37"/>
      <c r="G341" s="6">
        <v>372</v>
      </c>
    </row>
    <row r="342" spans="1:7">
      <c r="A342" s="13" t="s">
        <v>2191</v>
      </c>
      <c r="B342" s="4" t="s">
        <v>217</v>
      </c>
      <c r="C342" s="7" t="s">
        <v>78</v>
      </c>
      <c r="D342" s="7" t="s">
        <v>1325</v>
      </c>
      <c r="E342" s="8">
        <v>0.6</v>
      </c>
      <c r="F342" s="37"/>
      <c r="G342" s="6">
        <v>371</v>
      </c>
    </row>
    <row r="343" spans="1:7">
      <c r="A343" s="13" t="s">
        <v>2192</v>
      </c>
      <c r="B343" s="4" t="s">
        <v>217</v>
      </c>
      <c r="C343" s="7" t="s">
        <v>78</v>
      </c>
      <c r="D343" s="7" t="s">
        <v>1327</v>
      </c>
      <c r="E343" s="8">
        <v>1.5</v>
      </c>
      <c r="F343" s="37"/>
      <c r="G343" s="6">
        <v>373</v>
      </c>
    </row>
    <row r="344" spans="1:7">
      <c r="A344" s="13" t="s">
        <v>2193</v>
      </c>
      <c r="B344" s="4" t="s">
        <v>217</v>
      </c>
      <c r="C344" s="7" t="s">
        <v>241</v>
      </c>
      <c r="D344" s="7" t="s">
        <v>346</v>
      </c>
      <c r="E344" s="8">
        <v>1.4</v>
      </c>
      <c r="F344" s="37"/>
      <c r="G344" s="6">
        <v>368</v>
      </c>
    </row>
    <row r="345" spans="1:7">
      <c r="A345" s="13" t="s">
        <v>2194</v>
      </c>
      <c r="B345" s="4" t="s">
        <v>217</v>
      </c>
      <c r="C345" s="7" t="s">
        <v>241</v>
      </c>
      <c r="D345" s="7" t="s">
        <v>337</v>
      </c>
      <c r="E345" s="8">
        <v>0.9</v>
      </c>
      <c r="F345" s="37"/>
      <c r="G345" s="6">
        <v>369</v>
      </c>
    </row>
    <row r="346" spans="1:7">
      <c r="A346" s="13" t="s">
        <v>2195</v>
      </c>
      <c r="B346" s="4" t="s">
        <v>217</v>
      </c>
      <c r="C346" s="10" t="s">
        <v>221</v>
      </c>
      <c r="D346" s="7" t="s">
        <v>200</v>
      </c>
      <c r="E346" s="8">
        <v>0.9</v>
      </c>
      <c r="F346" s="37"/>
      <c r="G346" s="6">
        <v>251</v>
      </c>
    </row>
    <row r="347" spans="1:7">
      <c r="A347" s="13" t="s">
        <v>2196</v>
      </c>
      <c r="B347" s="4" t="s">
        <v>217</v>
      </c>
      <c r="C347" s="10" t="s">
        <v>221</v>
      </c>
      <c r="D347" s="7" t="s">
        <v>201</v>
      </c>
      <c r="E347" s="8">
        <v>1.2</v>
      </c>
      <c r="F347" s="37"/>
      <c r="G347" s="6">
        <v>252</v>
      </c>
    </row>
    <row r="348" spans="1:7">
      <c r="A348" s="13" t="s">
        <v>2197</v>
      </c>
      <c r="B348" s="4" t="s">
        <v>217</v>
      </c>
      <c r="C348" s="10" t="s">
        <v>221</v>
      </c>
      <c r="D348" s="7" t="s">
        <v>202</v>
      </c>
      <c r="E348" s="8">
        <v>1.2</v>
      </c>
      <c r="F348" s="37"/>
      <c r="G348" s="6">
        <v>253</v>
      </c>
    </row>
    <row r="349" spans="1:7">
      <c r="A349" s="13" t="s">
        <v>2198</v>
      </c>
      <c r="B349" s="4" t="s">
        <v>217</v>
      </c>
      <c r="C349" s="10" t="s">
        <v>221</v>
      </c>
      <c r="D349" s="7" t="s">
        <v>1256</v>
      </c>
      <c r="E349" s="8">
        <v>1.3</v>
      </c>
      <c r="F349" s="37"/>
      <c r="G349" s="6">
        <v>254</v>
      </c>
    </row>
    <row r="350" spans="1:7">
      <c r="A350" s="13" t="s">
        <v>2199</v>
      </c>
      <c r="B350" s="4" t="s">
        <v>217</v>
      </c>
      <c r="C350" s="10" t="s">
        <v>221</v>
      </c>
      <c r="D350" s="7" t="s">
        <v>1257</v>
      </c>
      <c r="E350" s="8">
        <v>1.4</v>
      </c>
      <c r="F350" s="37"/>
      <c r="G350" s="6">
        <v>255</v>
      </c>
    </row>
    <row r="351" spans="1:7">
      <c r="A351" s="13" t="s">
        <v>2200</v>
      </c>
      <c r="B351" s="4" t="s">
        <v>217</v>
      </c>
      <c r="C351" s="10" t="s">
        <v>221</v>
      </c>
      <c r="D351" s="7" t="s">
        <v>1258</v>
      </c>
      <c r="E351" s="8">
        <v>1.6</v>
      </c>
      <c r="F351" s="37"/>
      <c r="G351" s="6">
        <v>256</v>
      </c>
    </row>
    <row r="352" spans="1:7">
      <c r="A352" s="13" t="s">
        <v>2201</v>
      </c>
      <c r="B352" s="4" t="s">
        <v>217</v>
      </c>
      <c r="C352" s="10" t="s">
        <v>221</v>
      </c>
      <c r="D352" s="7" t="s">
        <v>203</v>
      </c>
      <c r="E352" s="8">
        <v>1</v>
      </c>
      <c r="F352" s="37"/>
      <c r="G352" s="6">
        <v>257</v>
      </c>
    </row>
    <row r="353" spans="1:7">
      <c r="A353" s="13" t="s">
        <v>2202</v>
      </c>
      <c r="B353" s="4" t="s">
        <v>217</v>
      </c>
      <c r="C353" s="10" t="s">
        <v>221</v>
      </c>
      <c r="D353" s="7" t="s">
        <v>1259</v>
      </c>
      <c r="E353" s="8">
        <v>1</v>
      </c>
      <c r="F353" s="37"/>
      <c r="G353" s="6">
        <v>258</v>
      </c>
    </row>
    <row r="354" spans="1:7">
      <c r="A354" s="13" t="s">
        <v>2203</v>
      </c>
      <c r="B354" s="4" t="s">
        <v>217</v>
      </c>
      <c r="C354" s="10" t="s">
        <v>221</v>
      </c>
      <c r="D354" s="7" t="s">
        <v>1260</v>
      </c>
      <c r="E354" s="8">
        <v>1.1000000000000001</v>
      </c>
      <c r="F354" s="37"/>
      <c r="G354" s="6">
        <v>259</v>
      </c>
    </row>
    <row r="355" spans="1:7">
      <c r="A355" s="13" t="s">
        <v>2204</v>
      </c>
      <c r="B355" s="4" t="s">
        <v>217</v>
      </c>
      <c r="C355" s="10" t="s">
        <v>221</v>
      </c>
      <c r="D355" s="7" t="s">
        <v>1261</v>
      </c>
      <c r="E355" s="8">
        <v>1</v>
      </c>
      <c r="F355" s="37"/>
      <c r="G355" s="6">
        <v>260</v>
      </c>
    </row>
    <row r="356" spans="1:7">
      <c r="A356" s="13" t="s">
        <v>2205</v>
      </c>
      <c r="B356" s="4" t="s">
        <v>217</v>
      </c>
      <c r="C356" s="10" t="s">
        <v>221</v>
      </c>
      <c r="D356" s="7" t="s">
        <v>239</v>
      </c>
      <c r="E356" s="8">
        <v>1.2</v>
      </c>
      <c r="F356" s="37"/>
      <c r="G356" s="6">
        <v>261</v>
      </c>
    </row>
    <row r="357" spans="1:7">
      <c r="A357" s="13" t="s">
        <v>2206</v>
      </c>
      <c r="B357" s="4" t="s">
        <v>217</v>
      </c>
      <c r="C357" s="10" t="s">
        <v>221</v>
      </c>
      <c r="D357" s="7" t="s">
        <v>1262</v>
      </c>
      <c r="E357" s="8">
        <v>1</v>
      </c>
      <c r="F357" s="37"/>
      <c r="G357" s="6">
        <v>262</v>
      </c>
    </row>
    <row r="358" spans="1:7">
      <c r="A358" s="13" t="s">
        <v>2207</v>
      </c>
      <c r="B358" s="4" t="s">
        <v>217</v>
      </c>
      <c r="C358" s="10" t="s">
        <v>221</v>
      </c>
      <c r="D358" s="7" t="s">
        <v>204</v>
      </c>
      <c r="E358" s="8">
        <v>1.3</v>
      </c>
      <c r="F358" s="37"/>
      <c r="G358" s="6">
        <v>263</v>
      </c>
    </row>
    <row r="359" spans="1:7">
      <c r="A359" s="13" t="s">
        <v>2208</v>
      </c>
      <c r="B359" s="4" t="s">
        <v>217</v>
      </c>
      <c r="C359" s="10" t="s">
        <v>221</v>
      </c>
      <c r="D359" s="7" t="s">
        <v>205</v>
      </c>
      <c r="E359" s="8">
        <v>1.3</v>
      </c>
      <c r="F359" s="37"/>
      <c r="G359" s="6">
        <v>264</v>
      </c>
    </row>
    <row r="360" spans="1:7">
      <c r="A360" s="13" t="s">
        <v>2209</v>
      </c>
      <c r="B360" s="4" t="s">
        <v>217</v>
      </c>
      <c r="C360" s="10" t="s">
        <v>221</v>
      </c>
      <c r="D360" s="7" t="s">
        <v>1263</v>
      </c>
      <c r="E360" s="8">
        <v>1</v>
      </c>
      <c r="F360" s="37"/>
      <c r="G360" s="6">
        <v>265</v>
      </c>
    </row>
    <row r="361" spans="1:7">
      <c r="A361" s="13" t="s">
        <v>2210</v>
      </c>
      <c r="B361" s="4" t="s">
        <v>217</v>
      </c>
      <c r="C361" s="10" t="s">
        <v>221</v>
      </c>
      <c r="D361" s="7" t="s">
        <v>1264</v>
      </c>
      <c r="E361" s="8">
        <v>1.2</v>
      </c>
      <c r="F361" s="37"/>
      <c r="G361" s="6">
        <v>266</v>
      </c>
    </row>
    <row r="362" spans="1:7">
      <c r="A362" s="13" t="s">
        <v>2211</v>
      </c>
      <c r="B362" s="4" t="s">
        <v>217</v>
      </c>
      <c r="C362" s="10" t="s">
        <v>221</v>
      </c>
      <c r="D362" s="7" t="s">
        <v>206</v>
      </c>
      <c r="E362" s="8">
        <v>0.7</v>
      </c>
      <c r="F362" s="37"/>
      <c r="G362" s="6">
        <v>267</v>
      </c>
    </row>
    <row r="363" spans="1:7">
      <c r="A363" s="13" t="s">
        <v>2212</v>
      </c>
      <c r="B363" s="4" t="s">
        <v>217</v>
      </c>
      <c r="C363" s="10" t="s">
        <v>221</v>
      </c>
      <c r="D363" s="7" t="s">
        <v>1265</v>
      </c>
      <c r="E363" s="8">
        <v>1.1000000000000001</v>
      </c>
      <c r="F363" s="37"/>
      <c r="G363" s="6">
        <v>268</v>
      </c>
    </row>
    <row r="364" spans="1:7">
      <c r="A364" s="13" t="s">
        <v>2213</v>
      </c>
      <c r="B364" s="4" t="s">
        <v>217</v>
      </c>
      <c r="C364" s="10" t="s">
        <v>221</v>
      </c>
      <c r="D364" s="7" t="s">
        <v>222</v>
      </c>
      <c r="E364" s="8">
        <v>1</v>
      </c>
      <c r="F364" s="37"/>
      <c r="G364" s="6">
        <v>269</v>
      </c>
    </row>
    <row r="365" spans="1:7">
      <c r="A365" s="13" t="s">
        <v>2214</v>
      </c>
      <c r="B365" s="4" t="s">
        <v>217</v>
      </c>
      <c r="C365" s="10" t="s">
        <v>221</v>
      </c>
      <c r="D365" s="7" t="s">
        <v>207</v>
      </c>
      <c r="E365" s="8">
        <v>0.3</v>
      </c>
      <c r="F365" s="37"/>
      <c r="G365" s="6">
        <v>270</v>
      </c>
    </row>
    <row r="366" spans="1:7">
      <c r="A366" s="13" t="s">
        <v>2215</v>
      </c>
      <c r="B366" s="4" t="s">
        <v>217</v>
      </c>
      <c r="C366" s="10" t="s">
        <v>221</v>
      </c>
      <c r="D366" s="7" t="s">
        <v>208</v>
      </c>
      <c r="E366" s="8">
        <v>1</v>
      </c>
      <c r="F366" s="37"/>
      <c r="G366" s="6">
        <v>271</v>
      </c>
    </row>
    <row r="367" spans="1:7">
      <c r="A367" s="13" t="s">
        <v>2216</v>
      </c>
      <c r="B367" s="4" t="s">
        <v>217</v>
      </c>
      <c r="C367" s="10" t="s">
        <v>221</v>
      </c>
      <c r="D367" s="7" t="s">
        <v>1266</v>
      </c>
      <c r="E367" s="8">
        <v>1.6</v>
      </c>
      <c r="F367" s="37"/>
      <c r="G367" s="6">
        <v>272</v>
      </c>
    </row>
    <row r="368" spans="1:7">
      <c r="A368" s="13" t="s">
        <v>2217</v>
      </c>
      <c r="B368" s="4" t="s">
        <v>217</v>
      </c>
      <c r="C368" s="10" t="s">
        <v>221</v>
      </c>
      <c r="D368" s="7" t="s">
        <v>209</v>
      </c>
      <c r="E368" s="8">
        <v>1</v>
      </c>
      <c r="F368" s="37"/>
      <c r="G368" s="6">
        <v>273</v>
      </c>
    </row>
    <row r="369" spans="1:7">
      <c r="A369" s="13" t="s">
        <v>2218</v>
      </c>
      <c r="B369" s="4" t="s">
        <v>217</v>
      </c>
      <c r="C369" s="10" t="s">
        <v>221</v>
      </c>
      <c r="D369" s="7" t="s">
        <v>210</v>
      </c>
      <c r="E369" s="8">
        <v>1.1000000000000001</v>
      </c>
      <c r="F369" s="37"/>
      <c r="G369" s="6">
        <v>274</v>
      </c>
    </row>
    <row r="370" spans="1:7">
      <c r="A370" s="13" t="s">
        <v>2219</v>
      </c>
      <c r="B370" s="4" t="s">
        <v>217</v>
      </c>
      <c r="C370" s="10" t="s">
        <v>221</v>
      </c>
      <c r="D370" s="7" t="s">
        <v>1267</v>
      </c>
      <c r="E370" s="8">
        <v>1.3</v>
      </c>
      <c r="F370" s="37"/>
      <c r="G370" s="6">
        <v>275</v>
      </c>
    </row>
    <row r="371" spans="1:7">
      <c r="A371" s="13" t="s">
        <v>2220</v>
      </c>
      <c r="B371" s="4" t="s">
        <v>217</v>
      </c>
      <c r="C371" s="10" t="s">
        <v>221</v>
      </c>
      <c r="D371" s="7" t="s">
        <v>238</v>
      </c>
      <c r="E371" s="8">
        <v>1.5</v>
      </c>
      <c r="F371" s="37"/>
      <c r="G371" s="6">
        <v>276</v>
      </c>
    </row>
    <row r="372" spans="1:7">
      <c r="A372" s="13" t="s">
        <v>2221</v>
      </c>
      <c r="B372" s="4" t="s">
        <v>217</v>
      </c>
      <c r="C372" s="10" t="s">
        <v>221</v>
      </c>
      <c r="D372" s="7" t="s">
        <v>1268</v>
      </c>
      <c r="E372" s="8">
        <v>1.2</v>
      </c>
      <c r="F372" s="37"/>
      <c r="G372" s="6">
        <v>277</v>
      </c>
    </row>
    <row r="373" spans="1:7">
      <c r="A373" s="13" t="s">
        <v>2222</v>
      </c>
      <c r="B373" s="4" t="s">
        <v>217</v>
      </c>
      <c r="C373" s="10" t="s">
        <v>221</v>
      </c>
      <c r="D373" s="7" t="s">
        <v>1269</v>
      </c>
      <c r="E373" s="8">
        <v>1.1000000000000001</v>
      </c>
      <c r="F373" s="37"/>
      <c r="G373" s="6">
        <v>278</v>
      </c>
    </row>
    <row r="374" spans="1:7">
      <c r="A374" s="13" t="s">
        <v>2223</v>
      </c>
      <c r="B374" s="4" t="s">
        <v>217</v>
      </c>
      <c r="C374" s="10" t="s">
        <v>221</v>
      </c>
      <c r="D374" s="7" t="s">
        <v>1270</v>
      </c>
      <c r="E374" s="8">
        <v>1.1000000000000001</v>
      </c>
      <c r="F374" s="37"/>
      <c r="G374" s="6">
        <v>279</v>
      </c>
    </row>
    <row r="375" spans="1:7">
      <c r="A375" s="13" t="s">
        <v>2224</v>
      </c>
      <c r="B375" s="4" t="s">
        <v>217</v>
      </c>
      <c r="C375" s="10" t="s">
        <v>221</v>
      </c>
      <c r="D375" s="7" t="s">
        <v>78</v>
      </c>
      <c r="E375" s="8">
        <v>1</v>
      </c>
      <c r="F375" s="37"/>
      <c r="G375" s="6">
        <v>280</v>
      </c>
    </row>
    <row r="376" spans="1:7">
      <c r="A376" s="13" t="s">
        <v>2225</v>
      </c>
      <c r="B376" s="4" t="s">
        <v>217</v>
      </c>
      <c r="C376" s="10" t="s">
        <v>221</v>
      </c>
      <c r="D376" s="7" t="s">
        <v>241</v>
      </c>
      <c r="E376" s="8">
        <v>0.8</v>
      </c>
      <c r="F376" s="37"/>
      <c r="G376" s="6">
        <v>281</v>
      </c>
    </row>
    <row r="377" spans="1:7">
      <c r="A377" s="13" t="s">
        <v>2226</v>
      </c>
      <c r="B377" s="4" t="s">
        <v>217</v>
      </c>
      <c r="C377" s="10" t="s">
        <v>221</v>
      </c>
      <c r="D377" s="7" t="s">
        <v>212</v>
      </c>
      <c r="E377" s="8">
        <v>1.4</v>
      </c>
      <c r="F377" s="37"/>
      <c r="G377" s="6">
        <v>282</v>
      </c>
    </row>
    <row r="378" spans="1:7">
      <c r="A378" s="13" t="s">
        <v>2227</v>
      </c>
      <c r="B378" s="4" t="s">
        <v>217</v>
      </c>
      <c r="C378" s="7" t="s">
        <v>212</v>
      </c>
      <c r="D378" s="7" t="s">
        <v>212</v>
      </c>
      <c r="E378" s="8">
        <v>1.9</v>
      </c>
      <c r="F378" s="37"/>
      <c r="G378" s="6">
        <v>359</v>
      </c>
    </row>
    <row r="379" spans="1:7">
      <c r="A379" s="13" t="s">
        <v>2228</v>
      </c>
      <c r="B379" s="4" t="s">
        <v>218</v>
      </c>
      <c r="C379" s="10" t="s">
        <v>221</v>
      </c>
      <c r="D379" s="7" t="s">
        <v>200</v>
      </c>
      <c r="E379" s="8">
        <v>0.9</v>
      </c>
      <c r="F379" s="37"/>
      <c r="G379" s="6">
        <v>376</v>
      </c>
    </row>
    <row r="380" spans="1:7">
      <c r="A380" s="13" t="s">
        <v>2229</v>
      </c>
      <c r="B380" s="4" t="s">
        <v>218</v>
      </c>
      <c r="C380" s="10" t="s">
        <v>221</v>
      </c>
      <c r="D380" s="7" t="s">
        <v>201</v>
      </c>
      <c r="E380" s="8">
        <v>1.2</v>
      </c>
      <c r="F380" s="37"/>
      <c r="G380" s="6">
        <v>377</v>
      </c>
    </row>
    <row r="381" spans="1:7">
      <c r="A381" s="13" t="s">
        <v>2230</v>
      </c>
      <c r="B381" s="4" t="s">
        <v>218</v>
      </c>
      <c r="C381" s="10" t="s">
        <v>221</v>
      </c>
      <c r="D381" s="7" t="s">
        <v>202</v>
      </c>
      <c r="E381" s="8">
        <v>1.2</v>
      </c>
      <c r="F381" s="37"/>
      <c r="G381" s="6">
        <v>378</v>
      </c>
    </row>
    <row r="382" spans="1:7">
      <c r="A382" s="13" t="s">
        <v>2231</v>
      </c>
      <c r="B382" s="4" t="s">
        <v>218</v>
      </c>
      <c r="C382" s="10" t="s">
        <v>221</v>
      </c>
      <c r="D382" s="7" t="s">
        <v>1256</v>
      </c>
      <c r="E382" s="8">
        <v>1.3</v>
      </c>
      <c r="F382" s="37"/>
      <c r="G382" s="6">
        <v>379</v>
      </c>
    </row>
    <row r="383" spans="1:7">
      <c r="A383" s="13" t="s">
        <v>2232</v>
      </c>
      <c r="B383" s="4" t="s">
        <v>218</v>
      </c>
      <c r="C383" s="10" t="s">
        <v>221</v>
      </c>
      <c r="D383" s="7" t="s">
        <v>1257</v>
      </c>
      <c r="E383" s="8">
        <v>1.4</v>
      </c>
      <c r="F383" s="37"/>
      <c r="G383" s="6">
        <v>380</v>
      </c>
    </row>
    <row r="384" spans="1:7">
      <c r="A384" s="13" t="s">
        <v>2233</v>
      </c>
      <c r="B384" s="4" t="s">
        <v>218</v>
      </c>
      <c r="C384" s="10" t="s">
        <v>221</v>
      </c>
      <c r="D384" s="7" t="s">
        <v>1258</v>
      </c>
      <c r="E384" s="8">
        <v>1.6</v>
      </c>
      <c r="F384" s="37"/>
      <c r="G384" s="6">
        <v>381</v>
      </c>
    </row>
    <row r="385" spans="1:7">
      <c r="A385" s="13" t="s">
        <v>2234</v>
      </c>
      <c r="B385" s="4" t="s">
        <v>218</v>
      </c>
      <c r="C385" s="10" t="s">
        <v>221</v>
      </c>
      <c r="D385" s="7" t="s">
        <v>203</v>
      </c>
      <c r="E385" s="8">
        <v>1</v>
      </c>
      <c r="F385" s="37"/>
      <c r="G385" s="6">
        <v>382</v>
      </c>
    </row>
    <row r="386" spans="1:7">
      <c r="A386" s="13" t="s">
        <v>2235</v>
      </c>
      <c r="B386" s="4" t="s">
        <v>218</v>
      </c>
      <c r="C386" s="10" t="s">
        <v>221</v>
      </c>
      <c r="D386" s="7" t="s">
        <v>1259</v>
      </c>
      <c r="E386" s="8">
        <v>1</v>
      </c>
      <c r="F386" s="37"/>
      <c r="G386" s="6">
        <v>383</v>
      </c>
    </row>
    <row r="387" spans="1:7">
      <c r="A387" s="13" t="s">
        <v>2236</v>
      </c>
      <c r="B387" s="4" t="s">
        <v>218</v>
      </c>
      <c r="C387" s="10" t="s">
        <v>221</v>
      </c>
      <c r="D387" s="7" t="s">
        <v>1260</v>
      </c>
      <c r="E387" s="8">
        <v>1.1000000000000001</v>
      </c>
      <c r="F387" s="37"/>
      <c r="G387" s="6">
        <v>384</v>
      </c>
    </row>
    <row r="388" spans="1:7">
      <c r="A388" s="13" t="s">
        <v>2237</v>
      </c>
      <c r="B388" s="4" t="s">
        <v>218</v>
      </c>
      <c r="C388" s="10" t="s">
        <v>221</v>
      </c>
      <c r="D388" s="7" t="s">
        <v>1261</v>
      </c>
      <c r="E388" s="8">
        <v>1</v>
      </c>
      <c r="F388" s="37"/>
      <c r="G388" s="6">
        <v>385</v>
      </c>
    </row>
    <row r="389" spans="1:7">
      <c r="A389" s="13" t="s">
        <v>2238</v>
      </c>
      <c r="B389" s="4" t="s">
        <v>218</v>
      </c>
      <c r="C389" s="10" t="s">
        <v>221</v>
      </c>
      <c r="D389" s="7" t="s">
        <v>239</v>
      </c>
      <c r="E389" s="8">
        <v>1.2</v>
      </c>
      <c r="F389" s="37"/>
      <c r="G389" s="6">
        <v>386</v>
      </c>
    </row>
    <row r="390" spans="1:7">
      <c r="A390" s="13" t="s">
        <v>2239</v>
      </c>
      <c r="B390" s="4" t="s">
        <v>218</v>
      </c>
      <c r="C390" s="10" t="s">
        <v>221</v>
      </c>
      <c r="D390" s="7" t="s">
        <v>1262</v>
      </c>
      <c r="E390" s="8">
        <v>1</v>
      </c>
      <c r="F390" s="37"/>
      <c r="G390" s="6">
        <v>387</v>
      </c>
    </row>
    <row r="391" spans="1:7">
      <c r="A391" s="13" t="s">
        <v>2240</v>
      </c>
      <c r="B391" s="4" t="s">
        <v>218</v>
      </c>
      <c r="C391" s="10" t="s">
        <v>221</v>
      </c>
      <c r="D391" s="7" t="s">
        <v>204</v>
      </c>
      <c r="E391" s="8">
        <v>1.3</v>
      </c>
      <c r="F391" s="37"/>
      <c r="G391" s="6">
        <v>388</v>
      </c>
    </row>
    <row r="392" spans="1:7">
      <c r="A392" s="13" t="s">
        <v>2241</v>
      </c>
      <c r="B392" s="4" t="s">
        <v>218</v>
      </c>
      <c r="C392" s="10" t="s">
        <v>221</v>
      </c>
      <c r="D392" s="7" t="s">
        <v>205</v>
      </c>
      <c r="E392" s="8">
        <v>1.3</v>
      </c>
      <c r="F392" s="37"/>
      <c r="G392" s="6">
        <v>389</v>
      </c>
    </row>
    <row r="393" spans="1:7">
      <c r="A393" s="13" t="s">
        <v>2242</v>
      </c>
      <c r="B393" s="4" t="s">
        <v>218</v>
      </c>
      <c r="C393" s="10" t="s">
        <v>221</v>
      </c>
      <c r="D393" s="7" t="s">
        <v>1263</v>
      </c>
      <c r="E393" s="8">
        <v>1</v>
      </c>
      <c r="F393" s="37"/>
      <c r="G393" s="6">
        <v>390</v>
      </c>
    </row>
    <row r="394" spans="1:7">
      <c r="A394" s="13" t="s">
        <v>2243</v>
      </c>
      <c r="B394" s="4" t="s">
        <v>218</v>
      </c>
      <c r="C394" s="10" t="s">
        <v>221</v>
      </c>
      <c r="D394" s="7" t="s">
        <v>1264</v>
      </c>
      <c r="E394" s="8">
        <v>1.2</v>
      </c>
      <c r="F394" s="37"/>
      <c r="G394" s="6">
        <v>391</v>
      </c>
    </row>
    <row r="395" spans="1:7">
      <c r="A395" s="13" t="s">
        <v>2244</v>
      </c>
      <c r="B395" s="4" t="s">
        <v>218</v>
      </c>
      <c r="C395" s="10" t="s">
        <v>221</v>
      </c>
      <c r="D395" s="7" t="s">
        <v>206</v>
      </c>
      <c r="E395" s="8">
        <v>0.7</v>
      </c>
      <c r="F395" s="37"/>
      <c r="G395" s="6">
        <v>392</v>
      </c>
    </row>
    <row r="396" spans="1:7">
      <c r="A396" s="13" t="s">
        <v>2245</v>
      </c>
      <c r="B396" s="4" t="s">
        <v>218</v>
      </c>
      <c r="C396" s="10" t="s">
        <v>221</v>
      </c>
      <c r="D396" s="7" t="s">
        <v>1265</v>
      </c>
      <c r="E396" s="8">
        <v>1.1000000000000001</v>
      </c>
      <c r="F396" s="37"/>
      <c r="G396" s="6">
        <v>393</v>
      </c>
    </row>
    <row r="397" spans="1:7">
      <c r="A397" s="13" t="s">
        <v>2246</v>
      </c>
      <c r="B397" s="4" t="s">
        <v>218</v>
      </c>
      <c r="C397" s="10" t="s">
        <v>221</v>
      </c>
      <c r="D397" s="7" t="s">
        <v>222</v>
      </c>
      <c r="E397" s="8">
        <v>1</v>
      </c>
      <c r="F397" s="37"/>
      <c r="G397" s="6">
        <v>394</v>
      </c>
    </row>
    <row r="398" spans="1:7">
      <c r="A398" s="13" t="s">
        <v>2247</v>
      </c>
      <c r="B398" s="4" t="s">
        <v>218</v>
      </c>
      <c r="C398" s="10" t="s">
        <v>221</v>
      </c>
      <c r="D398" s="7" t="s">
        <v>207</v>
      </c>
      <c r="E398" s="8">
        <v>0.3</v>
      </c>
      <c r="F398" s="37"/>
      <c r="G398" s="6">
        <v>395</v>
      </c>
    </row>
    <row r="399" spans="1:7">
      <c r="A399" s="13" t="s">
        <v>2248</v>
      </c>
      <c r="B399" s="4" t="s">
        <v>218</v>
      </c>
      <c r="C399" s="10" t="s">
        <v>221</v>
      </c>
      <c r="D399" s="7" t="s">
        <v>208</v>
      </c>
      <c r="E399" s="8">
        <v>1</v>
      </c>
      <c r="F399" s="37"/>
      <c r="G399" s="6">
        <v>396</v>
      </c>
    </row>
    <row r="400" spans="1:7">
      <c r="A400" s="13" t="s">
        <v>2249</v>
      </c>
      <c r="B400" s="4" t="s">
        <v>218</v>
      </c>
      <c r="C400" s="10" t="s">
        <v>221</v>
      </c>
      <c r="D400" s="7" t="s">
        <v>1266</v>
      </c>
      <c r="E400" s="8">
        <v>1.6</v>
      </c>
      <c r="F400" s="37"/>
      <c r="G400" s="6">
        <v>397</v>
      </c>
    </row>
    <row r="401" spans="1:7">
      <c r="A401" s="13" t="s">
        <v>2250</v>
      </c>
      <c r="B401" s="4" t="s">
        <v>218</v>
      </c>
      <c r="C401" s="10" t="s">
        <v>221</v>
      </c>
      <c r="D401" s="7" t="s">
        <v>209</v>
      </c>
      <c r="E401" s="8">
        <v>1</v>
      </c>
      <c r="F401" s="37"/>
      <c r="G401" s="6">
        <v>398</v>
      </c>
    </row>
    <row r="402" spans="1:7">
      <c r="A402" s="13" t="s">
        <v>2251</v>
      </c>
      <c r="B402" s="4" t="s">
        <v>218</v>
      </c>
      <c r="C402" s="10" t="s">
        <v>221</v>
      </c>
      <c r="D402" s="7" t="s">
        <v>210</v>
      </c>
      <c r="E402" s="8">
        <v>1.1000000000000001</v>
      </c>
      <c r="F402" s="37"/>
      <c r="G402" s="6">
        <v>399</v>
      </c>
    </row>
    <row r="403" spans="1:7">
      <c r="A403" s="13" t="s">
        <v>2252</v>
      </c>
      <c r="B403" s="4" t="s">
        <v>218</v>
      </c>
      <c r="C403" s="10" t="s">
        <v>221</v>
      </c>
      <c r="D403" s="7" t="s">
        <v>1267</v>
      </c>
      <c r="E403" s="8">
        <v>1.3</v>
      </c>
      <c r="F403" s="37"/>
      <c r="G403" s="6">
        <v>400</v>
      </c>
    </row>
    <row r="404" spans="1:7">
      <c r="A404" s="13" t="s">
        <v>2253</v>
      </c>
      <c r="B404" s="4" t="s">
        <v>218</v>
      </c>
      <c r="C404" s="10" t="s">
        <v>221</v>
      </c>
      <c r="D404" s="7" t="s">
        <v>238</v>
      </c>
      <c r="E404" s="8">
        <v>1.5</v>
      </c>
      <c r="F404" s="37"/>
      <c r="G404" s="6">
        <v>401</v>
      </c>
    </row>
    <row r="405" spans="1:7">
      <c r="A405" s="13" t="s">
        <v>2254</v>
      </c>
      <c r="B405" s="4" t="s">
        <v>218</v>
      </c>
      <c r="C405" s="10" t="s">
        <v>221</v>
      </c>
      <c r="D405" s="7" t="s">
        <v>1268</v>
      </c>
      <c r="E405" s="8">
        <v>1.2</v>
      </c>
      <c r="F405" s="37"/>
      <c r="G405" s="6">
        <v>402</v>
      </c>
    </row>
    <row r="406" spans="1:7">
      <c r="A406" s="13" t="s">
        <v>2255</v>
      </c>
      <c r="B406" s="4" t="s">
        <v>218</v>
      </c>
      <c r="C406" s="10" t="s">
        <v>221</v>
      </c>
      <c r="D406" s="7" t="s">
        <v>1269</v>
      </c>
      <c r="E406" s="8">
        <v>1.1000000000000001</v>
      </c>
      <c r="F406" s="37"/>
      <c r="G406" s="6">
        <v>403</v>
      </c>
    </row>
    <row r="407" spans="1:7">
      <c r="A407" s="13" t="s">
        <v>2256</v>
      </c>
      <c r="B407" s="4" t="s">
        <v>218</v>
      </c>
      <c r="C407" s="10" t="s">
        <v>221</v>
      </c>
      <c r="D407" s="7" t="s">
        <v>1270</v>
      </c>
      <c r="E407" s="8">
        <v>1.1000000000000001</v>
      </c>
      <c r="F407" s="37"/>
      <c r="G407" s="6">
        <v>404</v>
      </c>
    </row>
    <row r="408" spans="1:7">
      <c r="A408" s="13" t="s">
        <v>2257</v>
      </c>
      <c r="B408" s="4" t="s">
        <v>218</v>
      </c>
      <c r="C408" s="10" t="s">
        <v>221</v>
      </c>
      <c r="D408" s="7" t="s">
        <v>78</v>
      </c>
      <c r="E408" s="8">
        <v>1</v>
      </c>
      <c r="F408" s="37"/>
      <c r="G408" s="6">
        <v>405</v>
      </c>
    </row>
    <row r="409" spans="1:7">
      <c r="A409" s="13" t="s">
        <v>2258</v>
      </c>
      <c r="B409" s="4" t="s">
        <v>218</v>
      </c>
      <c r="C409" s="10" t="s">
        <v>221</v>
      </c>
      <c r="D409" s="7" t="s">
        <v>241</v>
      </c>
      <c r="E409" s="8">
        <v>0.8</v>
      </c>
      <c r="F409" s="37"/>
      <c r="G409" s="6">
        <v>406</v>
      </c>
    </row>
    <row r="410" spans="1:7">
      <c r="A410" s="13" t="s">
        <v>2259</v>
      </c>
      <c r="B410" s="4" t="s">
        <v>218</v>
      </c>
      <c r="C410" s="10" t="s">
        <v>221</v>
      </c>
      <c r="D410" s="7" t="s">
        <v>212</v>
      </c>
      <c r="E410" s="8">
        <v>1.4</v>
      </c>
      <c r="F410" s="37"/>
      <c r="G410" s="6">
        <v>407</v>
      </c>
    </row>
    <row r="411" spans="1:7">
      <c r="A411" s="13" t="s">
        <v>2260</v>
      </c>
      <c r="B411" s="4" t="s">
        <v>218</v>
      </c>
      <c r="C411" s="7" t="s">
        <v>350</v>
      </c>
      <c r="D411" s="7" t="s">
        <v>223</v>
      </c>
      <c r="E411" s="8">
        <v>1.1000000000000001</v>
      </c>
      <c r="F411" s="37"/>
      <c r="G411" s="6">
        <v>408</v>
      </c>
    </row>
    <row r="412" spans="1:7">
      <c r="A412" s="13" t="s">
        <v>2261</v>
      </c>
      <c r="B412" s="4" t="s">
        <v>218</v>
      </c>
      <c r="C412" s="7" t="s">
        <v>445</v>
      </c>
      <c r="D412" s="7" t="s">
        <v>223</v>
      </c>
      <c r="E412" s="8">
        <v>1.1000000000000001</v>
      </c>
      <c r="F412" s="37"/>
      <c r="G412" s="6">
        <v>409</v>
      </c>
    </row>
    <row r="413" spans="1:7">
      <c r="A413" s="13" t="s">
        <v>2262</v>
      </c>
      <c r="B413" s="4" t="s">
        <v>218</v>
      </c>
      <c r="C413" s="7" t="s">
        <v>335</v>
      </c>
      <c r="D413" s="7" t="s">
        <v>223</v>
      </c>
      <c r="E413" s="8">
        <v>1.3</v>
      </c>
      <c r="F413" s="37"/>
      <c r="G413" s="6">
        <v>410</v>
      </c>
    </row>
    <row r="414" spans="1:7">
      <c r="A414" s="13" t="s">
        <v>2263</v>
      </c>
      <c r="B414" s="4" t="s">
        <v>218</v>
      </c>
      <c r="C414" s="7" t="s">
        <v>339</v>
      </c>
      <c r="D414" s="7" t="s">
        <v>223</v>
      </c>
      <c r="E414" s="8">
        <v>1.4</v>
      </c>
      <c r="F414" s="37"/>
      <c r="G414" s="6">
        <v>411</v>
      </c>
    </row>
    <row r="415" spans="1:7">
      <c r="A415" s="13" t="s">
        <v>2264</v>
      </c>
      <c r="B415" s="4" t="s">
        <v>218</v>
      </c>
      <c r="C415" s="7" t="s">
        <v>339</v>
      </c>
      <c r="D415" s="7" t="s">
        <v>1271</v>
      </c>
      <c r="E415" s="8">
        <v>1.3</v>
      </c>
      <c r="F415" s="37"/>
      <c r="G415" s="6">
        <v>412</v>
      </c>
    </row>
    <row r="416" spans="1:7">
      <c r="A416" s="13" t="s">
        <v>2265</v>
      </c>
      <c r="B416" s="4" t="s">
        <v>218</v>
      </c>
      <c r="C416" s="7" t="s">
        <v>246</v>
      </c>
      <c r="D416" s="7" t="s">
        <v>223</v>
      </c>
      <c r="E416" s="8">
        <v>1.3</v>
      </c>
      <c r="F416" s="37"/>
      <c r="G416" s="6">
        <v>413</v>
      </c>
    </row>
    <row r="417" spans="1:7">
      <c r="A417" s="13" t="s">
        <v>2266</v>
      </c>
      <c r="B417" s="4" t="s">
        <v>218</v>
      </c>
      <c r="C417" s="7" t="s">
        <v>246</v>
      </c>
      <c r="D417" s="7" t="s">
        <v>338</v>
      </c>
      <c r="E417" s="8">
        <v>1.1000000000000001</v>
      </c>
      <c r="F417" s="37"/>
      <c r="G417" s="6">
        <v>414</v>
      </c>
    </row>
    <row r="418" spans="1:7">
      <c r="A418" s="13" t="s">
        <v>2267</v>
      </c>
      <c r="B418" s="4" t="s">
        <v>218</v>
      </c>
      <c r="C418" s="7" t="s">
        <v>246</v>
      </c>
      <c r="D418" s="7" t="s">
        <v>1272</v>
      </c>
      <c r="E418" s="8">
        <v>3.3</v>
      </c>
      <c r="F418" s="37"/>
      <c r="G418" s="6">
        <v>415</v>
      </c>
    </row>
    <row r="419" spans="1:7">
      <c r="A419" s="13" t="s">
        <v>2268</v>
      </c>
      <c r="B419" s="4" t="s">
        <v>218</v>
      </c>
      <c r="C419" s="7" t="s">
        <v>246</v>
      </c>
      <c r="D419" s="7" t="s">
        <v>1273</v>
      </c>
      <c r="E419" s="8">
        <v>1.1000000000000001</v>
      </c>
      <c r="F419" s="37"/>
      <c r="G419" s="6">
        <v>416</v>
      </c>
    </row>
    <row r="420" spans="1:7">
      <c r="A420" s="13" t="s">
        <v>2269</v>
      </c>
      <c r="B420" s="4" t="s">
        <v>218</v>
      </c>
      <c r="C420" s="7" t="s">
        <v>334</v>
      </c>
      <c r="D420" s="7" t="s">
        <v>223</v>
      </c>
      <c r="E420" s="8">
        <v>0.9</v>
      </c>
      <c r="F420" s="37"/>
      <c r="G420" s="6">
        <v>417</v>
      </c>
    </row>
    <row r="421" spans="1:7">
      <c r="A421" s="13" t="s">
        <v>2270</v>
      </c>
      <c r="B421" s="4" t="s">
        <v>218</v>
      </c>
      <c r="C421" s="7" t="s">
        <v>334</v>
      </c>
      <c r="D421" s="7" t="s">
        <v>1274</v>
      </c>
      <c r="E421" s="8">
        <v>0.4</v>
      </c>
      <c r="F421" s="37"/>
      <c r="G421" s="6">
        <v>418</v>
      </c>
    </row>
    <row r="422" spans="1:7">
      <c r="A422" s="13" t="s">
        <v>2271</v>
      </c>
      <c r="B422" s="4" t="s">
        <v>218</v>
      </c>
      <c r="C422" s="7" t="s">
        <v>334</v>
      </c>
      <c r="D422" s="7" t="s">
        <v>1275</v>
      </c>
      <c r="E422" s="8">
        <v>0.3</v>
      </c>
      <c r="F422" s="37"/>
      <c r="G422" s="6">
        <v>419</v>
      </c>
    </row>
    <row r="423" spans="1:7">
      <c r="A423" s="13" t="s">
        <v>2272</v>
      </c>
      <c r="B423" s="4" t="s">
        <v>218</v>
      </c>
      <c r="C423" s="7" t="s">
        <v>334</v>
      </c>
      <c r="D423" s="7" t="s">
        <v>1276</v>
      </c>
      <c r="E423" s="8">
        <v>0.7</v>
      </c>
      <c r="F423" s="37"/>
      <c r="G423" s="6">
        <v>420</v>
      </c>
    </row>
    <row r="424" spans="1:7">
      <c r="A424" s="13" t="s">
        <v>2273</v>
      </c>
      <c r="B424" s="4" t="s">
        <v>218</v>
      </c>
      <c r="C424" s="7" t="s">
        <v>334</v>
      </c>
      <c r="D424" s="7" t="s">
        <v>1271</v>
      </c>
      <c r="E424" s="8">
        <v>0.7</v>
      </c>
      <c r="F424" s="37"/>
      <c r="G424" s="6">
        <v>421</v>
      </c>
    </row>
    <row r="425" spans="1:7">
      <c r="A425" s="13" t="s">
        <v>2274</v>
      </c>
      <c r="B425" s="4" t="s">
        <v>218</v>
      </c>
      <c r="C425" s="7" t="s">
        <v>334</v>
      </c>
      <c r="D425" s="7" t="s">
        <v>1277</v>
      </c>
      <c r="E425" s="8">
        <v>1.7</v>
      </c>
      <c r="F425" s="37"/>
      <c r="G425" s="6">
        <v>422</v>
      </c>
    </row>
    <row r="426" spans="1:7">
      <c r="A426" s="13" t="s">
        <v>2275</v>
      </c>
      <c r="B426" s="4" t="s">
        <v>218</v>
      </c>
      <c r="C426" s="7" t="s">
        <v>334</v>
      </c>
      <c r="D426" s="7" t="s">
        <v>1278</v>
      </c>
      <c r="E426" s="8">
        <v>0.4</v>
      </c>
      <c r="F426" s="37"/>
      <c r="G426" s="6">
        <v>423</v>
      </c>
    </row>
    <row r="427" spans="1:7">
      <c r="A427" s="13" t="s">
        <v>2276</v>
      </c>
      <c r="B427" s="4" t="s">
        <v>218</v>
      </c>
      <c r="C427" s="7" t="s">
        <v>334</v>
      </c>
      <c r="D427" s="7" t="s">
        <v>1272</v>
      </c>
      <c r="E427" s="8">
        <v>2.6</v>
      </c>
      <c r="F427" s="37"/>
      <c r="G427" s="6">
        <v>424</v>
      </c>
    </row>
    <row r="428" spans="1:7">
      <c r="A428" s="13" t="s">
        <v>2277</v>
      </c>
      <c r="B428" s="4" t="s">
        <v>218</v>
      </c>
      <c r="C428" s="7" t="s">
        <v>334</v>
      </c>
      <c r="D428" s="7" t="s">
        <v>1273</v>
      </c>
      <c r="E428" s="8">
        <v>1.2</v>
      </c>
      <c r="F428" s="37"/>
      <c r="G428" s="6">
        <v>425</v>
      </c>
    </row>
    <row r="429" spans="1:7">
      <c r="A429" s="13" t="s">
        <v>2278</v>
      </c>
      <c r="B429" s="4" t="s">
        <v>218</v>
      </c>
      <c r="C429" s="7" t="s">
        <v>334</v>
      </c>
      <c r="D429" s="7" t="s">
        <v>1279</v>
      </c>
      <c r="E429" s="8">
        <v>0.5</v>
      </c>
      <c r="F429" s="37"/>
      <c r="G429" s="6">
        <v>426</v>
      </c>
    </row>
    <row r="430" spans="1:7">
      <c r="A430" s="13" t="s">
        <v>2279</v>
      </c>
      <c r="B430" s="4" t="s">
        <v>218</v>
      </c>
      <c r="C430" s="10" t="s">
        <v>234</v>
      </c>
      <c r="D430" s="7" t="s">
        <v>235</v>
      </c>
      <c r="E430" s="8">
        <v>0.6</v>
      </c>
      <c r="F430" s="37"/>
      <c r="G430" s="6">
        <v>427</v>
      </c>
    </row>
    <row r="431" spans="1:7">
      <c r="A431" s="13" t="s">
        <v>2280</v>
      </c>
      <c r="B431" s="4" t="s">
        <v>218</v>
      </c>
      <c r="C431" s="10" t="s">
        <v>234</v>
      </c>
      <c r="D431" s="7" t="s">
        <v>236</v>
      </c>
      <c r="E431" s="8">
        <v>0.2</v>
      </c>
      <c r="F431" s="37"/>
      <c r="G431" s="6">
        <v>428</v>
      </c>
    </row>
    <row r="432" spans="1:7">
      <c r="A432" s="13" t="s">
        <v>2281</v>
      </c>
      <c r="B432" s="4" t="s">
        <v>218</v>
      </c>
      <c r="C432" s="7" t="s">
        <v>347</v>
      </c>
      <c r="D432" s="7" t="s">
        <v>223</v>
      </c>
      <c r="E432" s="8">
        <v>1.2</v>
      </c>
      <c r="F432" s="37"/>
      <c r="G432" s="6">
        <v>429</v>
      </c>
    </row>
    <row r="433" spans="1:7">
      <c r="A433" s="13" t="s">
        <v>2282</v>
      </c>
      <c r="B433" s="4" t="s">
        <v>218</v>
      </c>
      <c r="C433" s="7" t="s">
        <v>347</v>
      </c>
      <c r="D433" s="7" t="s">
        <v>336</v>
      </c>
      <c r="E433" s="8">
        <v>0.8</v>
      </c>
      <c r="F433" s="37"/>
      <c r="G433" s="6">
        <v>430</v>
      </c>
    </row>
    <row r="434" spans="1:7">
      <c r="A434" s="13" t="s">
        <v>2283</v>
      </c>
      <c r="B434" s="4" t="s">
        <v>218</v>
      </c>
      <c r="C434" s="7" t="s">
        <v>243</v>
      </c>
      <c r="D434" s="7" t="s">
        <v>223</v>
      </c>
      <c r="E434" s="8">
        <v>0.9</v>
      </c>
      <c r="F434" s="37"/>
      <c r="G434" s="6">
        <v>431</v>
      </c>
    </row>
    <row r="435" spans="1:7">
      <c r="A435" s="13" t="s">
        <v>2284</v>
      </c>
      <c r="B435" s="4" t="s">
        <v>218</v>
      </c>
      <c r="C435" s="7" t="s">
        <v>243</v>
      </c>
      <c r="D435" s="7" t="s">
        <v>1271</v>
      </c>
      <c r="E435" s="8">
        <v>1.3</v>
      </c>
      <c r="F435" s="37"/>
      <c r="G435" s="6">
        <v>432</v>
      </c>
    </row>
    <row r="436" spans="1:7">
      <c r="A436" s="13" t="s">
        <v>2285</v>
      </c>
      <c r="B436" s="4" t="s">
        <v>218</v>
      </c>
      <c r="C436" s="7" t="s">
        <v>243</v>
      </c>
      <c r="D436" s="7" t="s">
        <v>338</v>
      </c>
      <c r="E436" s="8">
        <v>1.3</v>
      </c>
      <c r="F436" s="37"/>
      <c r="G436" s="6">
        <v>433</v>
      </c>
    </row>
    <row r="437" spans="1:7">
      <c r="A437" s="13" t="s">
        <v>2286</v>
      </c>
      <c r="B437" s="4" t="s">
        <v>218</v>
      </c>
      <c r="C437" s="7" t="s">
        <v>243</v>
      </c>
      <c r="D437" s="7" t="s">
        <v>1280</v>
      </c>
      <c r="E437" s="8">
        <v>1.2</v>
      </c>
      <c r="F437" s="37"/>
      <c r="G437" s="6">
        <v>434</v>
      </c>
    </row>
    <row r="438" spans="1:7">
      <c r="A438" s="13" t="s">
        <v>2287</v>
      </c>
      <c r="B438" s="4" t="s">
        <v>218</v>
      </c>
      <c r="C438" s="7" t="s">
        <v>243</v>
      </c>
      <c r="D438" s="7" t="s">
        <v>1281</v>
      </c>
      <c r="E438" s="8">
        <v>1.4</v>
      </c>
      <c r="F438" s="37"/>
      <c r="G438" s="6">
        <v>435</v>
      </c>
    </row>
    <row r="439" spans="1:7">
      <c r="A439" s="13" t="s">
        <v>2288</v>
      </c>
      <c r="B439" s="4" t="s">
        <v>218</v>
      </c>
      <c r="C439" s="7" t="s">
        <v>243</v>
      </c>
      <c r="D439" s="7" t="s">
        <v>341</v>
      </c>
      <c r="E439" s="8">
        <v>2.1</v>
      </c>
      <c r="F439" s="37"/>
      <c r="G439" s="6">
        <v>436</v>
      </c>
    </row>
    <row r="440" spans="1:7">
      <c r="A440" s="13" t="s">
        <v>2289</v>
      </c>
      <c r="B440" s="4" t="s">
        <v>218</v>
      </c>
      <c r="C440" s="7" t="s">
        <v>138</v>
      </c>
      <c r="D440" s="7" t="s">
        <v>223</v>
      </c>
      <c r="E440" s="8">
        <v>1.2</v>
      </c>
      <c r="F440" s="37"/>
      <c r="G440" s="6">
        <v>437</v>
      </c>
    </row>
    <row r="441" spans="1:7">
      <c r="A441" s="13" t="s">
        <v>2290</v>
      </c>
      <c r="B441" s="4" t="s">
        <v>218</v>
      </c>
      <c r="C441" s="7" t="s">
        <v>245</v>
      </c>
      <c r="D441" s="7" t="s">
        <v>223</v>
      </c>
      <c r="E441" s="8">
        <v>1.4</v>
      </c>
      <c r="F441" s="37"/>
      <c r="G441" s="6">
        <v>438</v>
      </c>
    </row>
    <row r="442" spans="1:7">
      <c r="A442" s="13" t="s">
        <v>2291</v>
      </c>
      <c r="B442" s="4" t="s">
        <v>218</v>
      </c>
      <c r="C442" s="7" t="s">
        <v>354</v>
      </c>
      <c r="D442" s="7" t="s">
        <v>223</v>
      </c>
      <c r="E442" s="8">
        <v>0.9</v>
      </c>
      <c r="F442" s="37"/>
      <c r="G442" s="6">
        <v>439</v>
      </c>
    </row>
    <row r="443" spans="1:7">
      <c r="A443" s="13" t="s">
        <v>2292</v>
      </c>
      <c r="B443" s="4" t="s">
        <v>218</v>
      </c>
      <c r="C443" s="7" t="s">
        <v>351</v>
      </c>
      <c r="D443" s="7" t="s">
        <v>223</v>
      </c>
      <c r="E443" s="8">
        <v>0.6</v>
      </c>
      <c r="F443" s="37"/>
      <c r="G443" s="6">
        <v>440</v>
      </c>
    </row>
    <row r="444" spans="1:7">
      <c r="A444" s="13" t="s">
        <v>2293</v>
      </c>
      <c r="B444" s="4" t="s">
        <v>218</v>
      </c>
      <c r="C444" s="7" t="s">
        <v>340</v>
      </c>
      <c r="D444" s="7" t="s">
        <v>223</v>
      </c>
      <c r="E444" s="8">
        <v>0.5</v>
      </c>
      <c r="F444" s="37"/>
      <c r="G444" s="6">
        <v>441</v>
      </c>
    </row>
    <row r="445" spans="1:7">
      <c r="A445" s="13" t="s">
        <v>2294</v>
      </c>
      <c r="B445" s="4" t="s">
        <v>218</v>
      </c>
      <c r="C445" s="7" t="s">
        <v>340</v>
      </c>
      <c r="D445" s="7" t="s">
        <v>336</v>
      </c>
      <c r="E445" s="8">
        <v>1</v>
      </c>
      <c r="F445" s="37"/>
      <c r="G445" s="6">
        <v>442</v>
      </c>
    </row>
    <row r="446" spans="1:7">
      <c r="A446" s="13" t="s">
        <v>2295</v>
      </c>
      <c r="B446" s="4" t="s">
        <v>218</v>
      </c>
      <c r="C446" s="7" t="s">
        <v>340</v>
      </c>
      <c r="D446" s="7" t="s">
        <v>1282</v>
      </c>
      <c r="E446" s="8">
        <v>0.5</v>
      </c>
      <c r="F446" s="37"/>
      <c r="G446" s="6">
        <v>443</v>
      </c>
    </row>
    <row r="447" spans="1:7">
      <c r="A447" s="13" t="s">
        <v>2296</v>
      </c>
      <c r="B447" s="4" t="s">
        <v>218</v>
      </c>
      <c r="C447" s="7" t="s">
        <v>355</v>
      </c>
      <c r="D447" s="7" t="s">
        <v>223</v>
      </c>
      <c r="E447" s="8">
        <v>0.6</v>
      </c>
      <c r="F447" s="37"/>
      <c r="G447" s="6">
        <v>444</v>
      </c>
    </row>
    <row r="448" spans="1:7">
      <c r="A448" s="13" t="s">
        <v>2297</v>
      </c>
      <c r="B448" s="4" t="s">
        <v>218</v>
      </c>
      <c r="C448" s="7" t="s">
        <v>242</v>
      </c>
      <c r="D448" s="7" t="s">
        <v>223</v>
      </c>
      <c r="E448" s="8">
        <v>0.8</v>
      </c>
      <c r="F448" s="37"/>
      <c r="G448" s="6">
        <v>445</v>
      </c>
    </row>
    <row r="449" spans="1:7">
      <c r="A449" s="13" t="s">
        <v>2298</v>
      </c>
      <c r="B449" s="4" t="s">
        <v>218</v>
      </c>
      <c r="C449" s="7" t="s">
        <v>242</v>
      </c>
      <c r="D449" s="7" t="s">
        <v>336</v>
      </c>
      <c r="E449" s="8">
        <v>0.9</v>
      </c>
      <c r="F449" s="37"/>
      <c r="G449" s="6">
        <v>446</v>
      </c>
    </row>
    <row r="450" spans="1:7">
      <c r="A450" s="13" t="s">
        <v>2299</v>
      </c>
      <c r="B450" s="4" t="s">
        <v>218</v>
      </c>
      <c r="C450" s="7" t="s">
        <v>1253</v>
      </c>
      <c r="D450" s="7" t="s">
        <v>223</v>
      </c>
      <c r="E450" s="8">
        <v>0.3</v>
      </c>
      <c r="F450" s="37"/>
      <c r="G450" s="6">
        <v>447</v>
      </c>
    </row>
    <row r="451" spans="1:7">
      <c r="A451" s="13" t="s">
        <v>2300</v>
      </c>
      <c r="B451" s="4" t="s">
        <v>218</v>
      </c>
      <c r="C451" s="7" t="s">
        <v>1253</v>
      </c>
      <c r="D451" s="7" t="s">
        <v>1283</v>
      </c>
      <c r="E451" s="8">
        <v>0.8</v>
      </c>
      <c r="F451" s="37"/>
      <c r="G451" s="6">
        <v>448</v>
      </c>
    </row>
    <row r="452" spans="1:7">
      <c r="A452" s="13" t="s">
        <v>2301</v>
      </c>
      <c r="B452" s="4" t="s">
        <v>218</v>
      </c>
      <c r="C452" s="7" t="s">
        <v>345</v>
      </c>
      <c r="D452" s="7" t="s">
        <v>348</v>
      </c>
      <c r="E452" s="8">
        <v>1.4</v>
      </c>
      <c r="F452" s="37"/>
      <c r="G452" s="6">
        <v>449</v>
      </c>
    </row>
    <row r="453" spans="1:7">
      <c r="A453" s="13" t="s">
        <v>2302</v>
      </c>
      <c r="B453" s="4" t="s">
        <v>218</v>
      </c>
      <c r="C453" s="7" t="s">
        <v>345</v>
      </c>
      <c r="D453" s="7" t="s">
        <v>244</v>
      </c>
      <c r="E453" s="8">
        <v>0.9</v>
      </c>
      <c r="F453" s="37"/>
      <c r="G453" s="6">
        <v>450</v>
      </c>
    </row>
    <row r="454" spans="1:7">
      <c r="A454" s="13" t="s">
        <v>2303</v>
      </c>
      <c r="B454" s="4" t="s">
        <v>218</v>
      </c>
      <c r="C454" s="7" t="s">
        <v>1254</v>
      </c>
      <c r="D454" s="7" t="s">
        <v>1284</v>
      </c>
      <c r="E454" s="8">
        <v>1.9</v>
      </c>
      <c r="F454" s="37"/>
      <c r="G454" s="6">
        <v>451</v>
      </c>
    </row>
    <row r="455" spans="1:7">
      <c r="A455" s="13" t="s">
        <v>2304</v>
      </c>
      <c r="B455" s="4" t="s">
        <v>218</v>
      </c>
      <c r="C455" s="7" t="s">
        <v>1254</v>
      </c>
      <c r="D455" s="7" t="s">
        <v>1285</v>
      </c>
      <c r="E455" s="8">
        <v>0.9</v>
      </c>
      <c r="F455" s="37"/>
      <c r="G455" s="6">
        <v>452</v>
      </c>
    </row>
    <row r="456" spans="1:7">
      <c r="A456" s="13" t="s">
        <v>2305</v>
      </c>
      <c r="B456" s="4" t="s">
        <v>218</v>
      </c>
      <c r="C456" s="7" t="s">
        <v>1254</v>
      </c>
      <c r="D456" s="7" t="s">
        <v>1286</v>
      </c>
      <c r="E456" s="8">
        <v>1.3</v>
      </c>
      <c r="F456" s="37"/>
      <c r="G456" s="6">
        <v>453</v>
      </c>
    </row>
    <row r="457" spans="1:7">
      <c r="A457" s="13" t="s">
        <v>2306</v>
      </c>
      <c r="B457" s="4" t="s">
        <v>218</v>
      </c>
      <c r="C457" s="7" t="s">
        <v>1255</v>
      </c>
      <c r="D457" s="7" t="s">
        <v>1287</v>
      </c>
      <c r="E457" s="8">
        <v>0.8</v>
      </c>
      <c r="F457" s="37"/>
      <c r="G457" s="6">
        <v>454</v>
      </c>
    </row>
    <row r="458" spans="1:7">
      <c r="A458" s="13" t="s">
        <v>2307</v>
      </c>
      <c r="B458" s="4" t="s">
        <v>218</v>
      </c>
      <c r="C458" s="7" t="s">
        <v>1255</v>
      </c>
      <c r="D458" s="7" t="s">
        <v>1306</v>
      </c>
      <c r="E458" s="8">
        <v>0.3</v>
      </c>
      <c r="F458" s="37"/>
      <c r="G458" s="6">
        <v>455</v>
      </c>
    </row>
    <row r="459" spans="1:7">
      <c r="A459" s="13" t="s">
        <v>2308</v>
      </c>
      <c r="B459" s="4" t="s">
        <v>218</v>
      </c>
      <c r="C459" s="10" t="s">
        <v>210</v>
      </c>
      <c r="D459" s="7" t="s">
        <v>1307</v>
      </c>
      <c r="E459" s="8">
        <v>1.2</v>
      </c>
      <c r="F459" s="37"/>
      <c r="G459" s="6">
        <v>456</v>
      </c>
    </row>
    <row r="460" spans="1:7">
      <c r="A460" s="13" t="s">
        <v>2309</v>
      </c>
      <c r="B460" s="4" t="s">
        <v>218</v>
      </c>
      <c r="C460" s="10" t="s">
        <v>201</v>
      </c>
      <c r="D460" s="7" t="s">
        <v>1308</v>
      </c>
      <c r="E460" s="8">
        <v>1.3</v>
      </c>
      <c r="F460" s="37"/>
      <c r="G460" s="6">
        <v>457</v>
      </c>
    </row>
    <row r="461" spans="1:7">
      <c r="A461" s="13" t="s">
        <v>2310</v>
      </c>
      <c r="B461" s="4" t="s">
        <v>218</v>
      </c>
      <c r="C461" s="7" t="s">
        <v>204</v>
      </c>
      <c r="D461" s="7" t="s">
        <v>1309</v>
      </c>
      <c r="E461" s="8">
        <v>1.1000000000000001</v>
      </c>
      <c r="F461" s="37"/>
      <c r="G461" s="6">
        <v>458</v>
      </c>
    </row>
    <row r="462" spans="1:7">
      <c r="A462" s="13" t="s">
        <v>2311</v>
      </c>
      <c r="B462" s="4" t="s">
        <v>218</v>
      </c>
      <c r="C462" s="7" t="s">
        <v>204</v>
      </c>
      <c r="D462" s="7" t="s">
        <v>1310</v>
      </c>
      <c r="E462" s="8">
        <v>1.7</v>
      </c>
      <c r="F462" s="37"/>
      <c r="G462" s="6">
        <v>459</v>
      </c>
    </row>
    <row r="463" spans="1:7">
      <c r="A463" s="13" t="s">
        <v>2312</v>
      </c>
      <c r="B463" s="4" t="s">
        <v>218</v>
      </c>
      <c r="C463" s="7" t="s">
        <v>204</v>
      </c>
      <c r="D463" s="7" t="s">
        <v>353</v>
      </c>
      <c r="E463" s="8">
        <v>1.2</v>
      </c>
      <c r="F463" s="37"/>
      <c r="G463" s="6">
        <v>460</v>
      </c>
    </row>
    <row r="464" spans="1:7">
      <c r="A464" s="13" t="s">
        <v>2313</v>
      </c>
      <c r="B464" s="4" t="s">
        <v>218</v>
      </c>
      <c r="C464" s="7" t="s">
        <v>239</v>
      </c>
      <c r="D464" s="7" t="s">
        <v>343</v>
      </c>
      <c r="E464" s="8">
        <v>2.7</v>
      </c>
      <c r="F464" s="37"/>
      <c r="G464" s="6">
        <v>461</v>
      </c>
    </row>
    <row r="465" spans="1:7">
      <c r="A465" s="13" t="s">
        <v>2314</v>
      </c>
      <c r="B465" s="4" t="s">
        <v>218</v>
      </c>
      <c r="C465" s="7" t="s">
        <v>239</v>
      </c>
      <c r="D465" s="7" t="s">
        <v>349</v>
      </c>
      <c r="E465" s="8">
        <v>0.8</v>
      </c>
      <c r="F465" s="37"/>
      <c r="G465" s="6">
        <v>462</v>
      </c>
    </row>
    <row r="466" spans="1:7">
      <c r="A466" s="13" t="s">
        <v>2315</v>
      </c>
      <c r="B466" s="4" t="s">
        <v>218</v>
      </c>
      <c r="C466" s="7" t="s">
        <v>239</v>
      </c>
      <c r="D466" s="7" t="s">
        <v>247</v>
      </c>
      <c r="E466" s="8">
        <v>1</v>
      </c>
      <c r="F466" s="37"/>
      <c r="G466" s="6">
        <v>463</v>
      </c>
    </row>
    <row r="467" spans="1:7">
      <c r="A467" s="13" t="s">
        <v>2316</v>
      </c>
      <c r="B467" s="4" t="s">
        <v>218</v>
      </c>
      <c r="C467" s="7" t="s">
        <v>239</v>
      </c>
      <c r="D467" s="7" t="s">
        <v>344</v>
      </c>
      <c r="E467" s="8">
        <v>1.5</v>
      </c>
      <c r="F467" s="37"/>
      <c r="G467" s="6">
        <v>464</v>
      </c>
    </row>
    <row r="468" spans="1:7">
      <c r="A468" s="13" t="s">
        <v>2317</v>
      </c>
      <c r="B468" s="4" t="s">
        <v>218</v>
      </c>
      <c r="C468" s="7" t="s">
        <v>239</v>
      </c>
      <c r="D468" s="7" t="s">
        <v>86</v>
      </c>
      <c r="E468" s="8">
        <v>1.2</v>
      </c>
      <c r="F468" s="37"/>
      <c r="G468" s="6">
        <v>465</v>
      </c>
    </row>
    <row r="469" spans="1:7">
      <c r="A469" s="13" t="s">
        <v>2318</v>
      </c>
      <c r="B469" s="4" t="s">
        <v>218</v>
      </c>
      <c r="C469" s="7" t="s">
        <v>239</v>
      </c>
      <c r="D469" s="7" t="s">
        <v>249</v>
      </c>
      <c r="E469" s="8">
        <v>0.7</v>
      </c>
      <c r="F469" s="37"/>
      <c r="G469" s="6">
        <v>466</v>
      </c>
    </row>
    <row r="470" spans="1:7">
      <c r="A470" s="13" t="s">
        <v>2319</v>
      </c>
      <c r="B470" s="4" t="s">
        <v>218</v>
      </c>
      <c r="C470" s="7" t="s">
        <v>239</v>
      </c>
      <c r="D470" s="7" t="s">
        <v>248</v>
      </c>
      <c r="E470" s="8">
        <v>2.2000000000000002</v>
      </c>
      <c r="F470" s="37"/>
      <c r="G470" s="6">
        <v>467</v>
      </c>
    </row>
    <row r="471" spans="1:7">
      <c r="A471" s="13" t="s">
        <v>2320</v>
      </c>
      <c r="B471" s="4" t="s">
        <v>218</v>
      </c>
      <c r="C471" s="7" t="s">
        <v>239</v>
      </c>
      <c r="D471" s="7" t="s">
        <v>1311</v>
      </c>
      <c r="E471" s="8">
        <v>0.6</v>
      </c>
      <c r="F471" s="37"/>
      <c r="G471" s="6">
        <v>468</v>
      </c>
    </row>
    <row r="472" spans="1:7">
      <c r="A472" s="13" t="s">
        <v>2321</v>
      </c>
      <c r="B472" s="4" t="s">
        <v>218</v>
      </c>
      <c r="C472" s="7" t="s">
        <v>239</v>
      </c>
      <c r="D472" s="7" t="s">
        <v>254</v>
      </c>
      <c r="E472" s="8">
        <v>1.4</v>
      </c>
      <c r="F472" s="37"/>
      <c r="G472" s="6">
        <v>469</v>
      </c>
    </row>
    <row r="473" spans="1:7">
      <c r="A473" s="13" t="s">
        <v>2322</v>
      </c>
      <c r="B473" s="4" t="s">
        <v>218</v>
      </c>
      <c r="C473" s="7" t="s">
        <v>239</v>
      </c>
      <c r="D473" s="7" t="s">
        <v>250</v>
      </c>
      <c r="E473" s="8">
        <v>0.9</v>
      </c>
      <c r="F473" s="37"/>
      <c r="G473" s="6">
        <v>470</v>
      </c>
    </row>
    <row r="474" spans="1:7">
      <c r="A474" s="13" t="s">
        <v>2323</v>
      </c>
      <c r="B474" s="4" t="s">
        <v>218</v>
      </c>
      <c r="C474" s="7" t="s">
        <v>239</v>
      </c>
      <c r="D474" s="7" t="s">
        <v>251</v>
      </c>
      <c r="E474" s="8">
        <v>0.4</v>
      </c>
      <c r="F474" s="37"/>
      <c r="G474" s="6">
        <v>471</v>
      </c>
    </row>
    <row r="475" spans="1:7">
      <c r="A475" s="13" t="s">
        <v>2324</v>
      </c>
      <c r="B475" s="4" t="s">
        <v>218</v>
      </c>
      <c r="C475" s="7" t="s">
        <v>239</v>
      </c>
      <c r="D475" s="7" t="s">
        <v>352</v>
      </c>
      <c r="E475" s="8">
        <v>0.6</v>
      </c>
      <c r="F475" s="37"/>
      <c r="G475" s="6">
        <v>472</v>
      </c>
    </row>
    <row r="476" spans="1:7">
      <c r="A476" s="13" t="s">
        <v>2325</v>
      </c>
      <c r="B476" s="4" t="s">
        <v>218</v>
      </c>
      <c r="C476" s="10" t="s">
        <v>229</v>
      </c>
      <c r="D476" s="7" t="s">
        <v>230</v>
      </c>
      <c r="E476" s="8">
        <v>0.7</v>
      </c>
      <c r="F476" s="37"/>
      <c r="G476" s="6">
        <v>473</v>
      </c>
    </row>
    <row r="477" spans="1:7">
      <c r="A477" s="13" t="s">
        <v>2326</v>
      </c>
      <c r="B477" s="4" t="s">
        <v>218</v>
      </c>
      <c r="C477" s="7" t="s">
        <v>1304</v>
      </c>
      <c r="D477" s="7" t="s">
        <v>1313</v>
      </c>
      <c r="E477" s="8">
        <v>1.2</v>
      </c>
      <c r="F477" s="37"/>
      <c r="G477" s="6">
        <v>474</v>
      </c>
    </row>
    <row r="478" spans="1:7">
      <c r="A478" s="13" t="s">
        <v>2327</v>
      </c>
      <c r="B478" s="4" t="s">
        <v>218</v>
      </c>
      <c r="C478" s="7" t="s">
        <v>1304</v>
      </c>
      <c r="D478" s="7" t="s">
        <v>1314</v>
      </c>
      <c r="E478" s="8">
        <v>1.7</v>
      </c>
      <c r="F478" s="37"/>
      <c r="G478" s="6">
        <v>475</v>
      </c>
    </row>
    <row r="479" spans="1:7">
      <c r="A479" s="13" t="s">
        <v>2328</v>
      </c>
      <c r="B479" s="4" t="s">
        <v>218</v>
      </c>
      <c r="C479" s="7" t="s">
        <v>1304</v>
      </c>
      <c r="D479" s="7" t="s">
        <v>1315</v>
      </c>
      <c r="E479" s="8">
        <v>2.1</v>
      </c>
      <c r="F479" s="37"/>
      <c r="G479" s="6">
        <v>476</v>
      </c>
    </row>
    <row r="480" spans="1:7">
      <c r="A480" s="13" t="s">
        <v>2329</v>
      </c>
      <c r="B480" s="4" t="s">
        <v>218</v>
      </c>
      <c r="C480" s="7" t="s">
        <v>1304</v>
      </c>
      <c r="D480" s="7" t="s">
        <v>1316</v>
      </c>
      <c r="E480" s="8">
        <v>1.2</v>
      </c>
      <c r="F480" s="37"/>
      <c r="G480" s="6">
        <v>477</v>
      </c>
    </row>
    <row r="481" spans="1:7">
      <c r="A481" s="13" t="s">
        <v>2330</v>
      </c>
      <c r="B481" s="4" t="s">
        <v>218</v>
      </c>
      <c r="C481" s="7" t="s">
        <v>1304</v>
      </c>
      <c r="D481" s="7" t="s">
        <v>1317</v>
      </c>
      <c r="E481" s="8">
        <v>0.5</v>
      </c>
      <c r="F481" s="37"/>
      <c r="G481" s="6">
        <v>478</v>
      </c>
    </row>
    <row r="482" spans="1:7">
      <c r="A482" s="13" t="s">
        <v>2331</v>
      </c>
      <c r="B482" s="4" t="s">
        <v>218</v>
      </c>
      <c r="C482" s="7" t="s">
        <v>224</v>
      </c>
      <c r="D482" s="7" t="s">
        <v>225</v>
      </c>
      <c r="E482" s="8">
        <v>1.1000000000000001</v>
      </c>
      <c r="F482" s="37"/>
      <c r="G482" s="6">
        <v>479</v>
      </c>
    </row>
    <row r="483" spans="1:7">
      <c r="A483" s="13" t="s">
        <v>2332</v>
      </c>
      <c r="B483" s="4" t="s">
        <v>218</v>
      </c>
      <c r="C483" s="10" t="s">
        <v>203</v>
      </c>
      <c r="D483" s="7" t="s">
        <v>226</v>
      </c>
      <c r="E483" s="8">
        <v>1.1000000000000001</v>
      </c>
      <c r="F483" s="37"/>
      <c r="G483" s="6">
        <v>480</v>
      </c>
    </row>
    <row r="484" spans="1:7">
      <c r="A484" s="13" t="s">
        <v>2333</v>
      </c>
      <c r="B484" s="4" t="s">
        <v>218</v>
      </c>
      <c r="C484" s="7" t="s">
        <v>1265</v>
      </c>
      <c r="D484" s="7" t="s">
        <v>1318</v>
      </c>
      <c r="E484" s="8">
        <v>1</v>
      </c>
      <c r="F484" s="37"/>
      <c r="G484" s="6">
        <v>481</v>
      </c>
    </row>
    <row r="485" spans="1:7">
      <c r="A485" s="13" t="s">
        <v>2334</v>
      </c>
      <c r="B485" s="4" t="s">
        <v>218</v>
      </c>
      <c r="C485" s="7" t="s">
        <v>1265</v>
      </c>
      <c r="D485" s="7" t="s">
        <v>1319</v>
      </c>
      <c r="E485" s="8">
        <v>1.7</v>
      </c>
      <c r="F485" s="37"/>
      <c r="G485" s="6">
        <v>482</v>
      </c>
    </row>
    <row r="486" spans="1:7">
      <c r="A486" s="13" t="s">
        <v>2335</v>
      </c>
      <c r="B486" s="4" t="s">
        <v>218</v>
      </c>
      <c r="C486" s="7" t="s">
        <v>211</v>
      </c>
      <c r="D486" s="7" t="s">
        <v>223</v>
      </c>
      <c r="E486" s="8">
        <v>1.5</v>
      </c>
      <c r="F486" s="37"/>
      <c r="G486" s="6">
        <v>483</v>
      </c>
    </row>
    <row r="487" spans="1:7">
      <c r="A487" s="13" t="s">
        <v>2336</v>
      </c>
      <c r="B487" s="4" t="s">
        <v>218</v>
      </c>
      <c r="C487" s="7" t="s">
        <v>212</v>
      </c>
      <c r="D487" s="7" t="s">
        <v>223</v>
      </c>
      <c r="E487" s="8">
        <v>1.9</v>
      </c>
      <c r="F487" s="37"/>
      <c r="G487" s="6">
        <v>484</v>
      </c>
    </row>
    <row r="488" spans="1:7">
      <c r="A488" s="13" t="s">
        <v>2337</v>
      </c>
      <c r="B488" s="4" t="s">
        <v>218</v>
      </c>
      <c r="C488" s="10" t="s">
        <v>232</v>
      </c>
      <c r="D488" s="7" t="s">
        <v>233</v>
      </c>
      <c r="E488" s="8">
        <v>1.5</v>
      </c>
      <c r="F488" s="37"/>
      <c r="G488" s="6">
        <v>485</v>
      </c>
    </row>
    <row r="489" spans="1:7">
      <c r="A489" s="13" t="s">
        <v>2338</v>
      </c>
      <c r="B489" s="4" t="s">
        <v>218</v>
      </c>
      <c r="C489" s="7" t="s">
        <v>1305</v>
      </c>
      <c r="D489" s="7" t="s">
        <v>1320</v>
      </c>
      <c r="E489" s="8">
        <v>2.4</v>
      </c>
      <c r="F489" s="37"/>
      <c r="G489" s="6">
        <v>486</v>
      </c>
    </row>
    <row r="490" spans="1:7">
      <c r="A490" s="13" t="s">
        <v>2339</v>
      </c>
      <c r="B490" s="4" t="s">
        <v>218</v>
      </c>
      <c r="C490" s="7" t="s">
        <v>1305</v>
      </c>
      <c r="D490" s="7" t="s">
        <v>1321</v>
      </c>
      <c r="E490" s="8">
        <v>0.9</v>
      </c>
      <c r="F490" s="37"/>
      <c r="G490" s="6">
        <v>487</v>
      </c>
    </row>
    <row r="491" spans="1:7">
      <c r="A491" s="13" t="s">
        <v>2340</v>
      </c>
      <c r="B491" s="4" t="s">
        <v>218</v>
      </c>
      <c r="C491" s="10" t="s">
        <v>227</v>
      </c>
      <c r="D491" s="7" t="s">
        <v>253</v>
      </c>
      <c r="E491" s="8">
        <v>1.7</v>
      </c>
      <c r="F491" s="37"/>
      <c r="G491" s="6">
        <v>488</v>
      </c>
    </row>
    <row r="492" spans="1:7">
      <c r="A492" s="13" t="s">
        <v>2341</v>
      </c>
      <c r="B492" s="4" t="s">
        <v>218</v>
      </c>
      <c r="C492" s="10" t="s">
        <v>227</v>
      </c>
      <c r="D492" s="7" t="s">
        <v>342</v>
      </c>
      <c r="E492" s="8">
        <v>1.7</v>
      </c>
      <c r="F492" s="37"/>
      <c r="G492" s="6">
        <v>489</v>
      </c>
    </row>
    <row r="493" spans="1:7">
      <c r="A493" s="13" t="s">
        <v>2342</v>
      </c>
      <c r="B493" s="4" t="s">
        <v>218</v>
      </c>
      <c r="C493" s="7" t="s">
        <v>1269</v>
      </c>
      <c r="D493" s="7" t="s">
        <v>1322</v>
      </c>
      <c r="E493" s="8">
        <v>2.7</v>
      </c>
      <c r="F493" s="37"/>
      <c r="G493" s="6">
        <v>490</v>
      </c>
    </row>
    <row r="494" spans="1:7">
      <c r="A494" s="13" t="s">
        <v>2343</v>
      </c>
      <c r="B494" s="4" t="s">
        <v>218</v>
      </c>
      <c r="C494" s="7" t="s">
        <v>1269</v>
      </c>
      <c r="D494" s="7" t="s">
        <v>1323</v>
      </c>
      <c r="E494" s="8">
        <v>2.2999999999999998</v>
      </c>
      <c r="F494" s="37"/>
      <c r="G494" s="6">
        <v>491</v>
      </c>
    </row>
    <row r="495" spans="1:7">
      <c r="A495" s="13" t="s">
        <v>2344</v>
      </c>
      <c r="B495" s="4" t="s">
        <v>218</v>
      </c>
      <c r="C495" s="7" t="s">
        <v>1269</v>
      </c>
      <c r="D495" s="7" t="s">
        <v>1324</v>
      </c>
      <c r="E495" s="8">
        <v>1.4</v>
      </c>
      <c r="F495" s="37"/>
      <c r="G495" s="6">
        <v>492</v>
      </c>
    </row>
    <row r="496" spans="1:7">
      <c r="A496" s="13" t="s">
        <v>2345</v>
      </c>
      <c r="B496" s="4" t="s">
        <v>218</v>
      </c>
      <c r="C496" s="7" t="s">
        <v>241</v>
      </c>
      <c r="D496" s="7" t="s">
        <v>346</v>
      </c>
      <c r="E496" s="8">
        <v>1.4</v>
      </c>
      <c r="F496" s="37"/>
      <c r="G496" s="6">
        <v>493</v>
      </c>
    </row>
    <row r="497" spans="1:7">
      <c r="A497" s="13" t="s">
        <v>2346</v>
      </c>
      <c r="B497" s="4" t="s">
        <v>218</v>
      </c>
      <c r="C497" s="7" t="s">
        <v>241</v>
      </c>
      <c r="D497" s="7" t="s">
        <v>337</v>
      </c>
      <c r="E497" s="8">
        <v>0.9</v>
      </c>
      <c r="F497" s="37"/>
      <c r="G497" s="6">
        <v>494</v>
      </c>
    </row>
    <row r="498" spans="1:7">
      <c r="A498" s="13" t="s">
        <v>2347</v>
      </c>
      <c r="B498" s="4" t="s">
        <v>218</v>
      </c>
      <c r="C498" s="7" t="s">
        <v>207</v>
      </c>
      <c r="D498" s="7" t="s">
        <v>231</v>
      </c>
      <c r="E498" s="8">
        <v>0.2</v>
      </c>
      <c r="F498" s="37"/>
      <c r="G498" s="6">
        <v>495</v>
      </c>
    </row>
    <row r="499" spans="1:7">
      <c r="A499" s="13" t="s">
        <v>2348</v>
      </c>
      <c r="B499" s="4" t="s">
        <v>218</v>
      </c>
      <c r="C499" s="7" t="s">
        <v>78</v>
      </c>
      <c r="D499" s="7" t="s">
        <v>1328</v>
      </c>
      <c r="E499" s="8">
        <v>0.6</v>
      </c>
      <c r="F499" s="37"/>
      <c r="G499" s="6">
        <v>496</v>
      </c>
    </row>
    <row r="500" spans="1:7">
      <c r="A500" s="13" t="s">
        <v>2349</v>
      </c>
      <c r="B500" s="4" t="s">
        <v>218</v>
      </c>
      <c r="C500" s="7" t="s">
        <v>78</v>
      </c>
      <c r="D500" s="7" t="s">
        <v>1329</v>
      </c>
      <c r="E500" s="8">
        <v>1</v>
      </c>
      <c r="F500" s="37"/>
      <c r="G500" s="6">
        <v>497</v>
      </c>
    </row>
    <row r="501" spans="1:7">
      <c r="A501" s="13" t="s">
        <v>2350</v>
      </c>
      <c r="B501" s="4" t="s">
        <v>218</v>
      </c>
      <c r="C501" s="7" t="s">
        <v>78</v>
      </c>
      <c r="D501" s="7" t="s">
        <v>1330</v>
      </c>
      <c r="E501" s="8">
        <v>1.5</v>
      </c>
      <c r="F501" s="37"/>
      <c r="G501" s="6">
        <v>498</v>
      </c>
    </row>
    <row r="502" spans="1:7">
      <c r="A502" s="13" t="s">
        <v>2351</v>
      </c>
      <c r="B502" s="4" t="s">
        <v>218</v>
      </c>
      <c r="C502" s="10" t="s">
        <v>213</v>
      </c>
      <c r="D502" s="10" t="s">
        <v>223</v>
      </c>
      <c r="E502" s="8">
        <v>0</v>
      </c>
      <c r="F502" s="37"/>
      <c r="G502" s="6">
        <v>499</v>
      </c>
    </row>
    <row r="503" spans="1:7">
      <c r="A503" s="13" t="s">
        <v>2352</v>
      </c>
      <c r="B503" s="4" t="s">
        <v>218</v>
      </c>
      <c r="C503" s="7" t="s">
        <v>228</v>
      </c>
      <c r="D503" s="7" t="s">
        <v>223</v>
      </c>
      <c r="E503" s="8">
        <v>0</v>
      </c>
      <c r="F503" s="37"/>
      <c r="G503" s="6">
        <v>500</v>
      </c>
    </row>
    <row r="504" spans="1:7">
      <c r="A504" s="21" t="s">
        <v>1843</v>
      </c>
      <c r="B504" s="2" t="s">
        <v>411</v>
      </c>
      <c r="C504" s="22" t="s">
        <v>240</v>
      </c>
      <c r="D504" s="22" t="s">
        <v>361</v>
      </c>
      <c r="E504" s="23">
        <v>3</v>
      </c>
      <c r="F504" s="21"/>
      <c r="G504" s="6">
        <v>501</v>
      </c>
    </row>
    <row r="505" spans="1:7">
      <c r="A505" s="21" t="s">
        <v>2353</v>
      </c>
      <c r="B505" s="2" t="s">
        <v>411</v>
      </c>
      <c r="C505" s="22" t="s">
        <v>240</v>
      </c>
      <c r="D505" s="22" t="s">
        <v>362</v>
      </c>
      <c r="E505" s="23">
        <v>3</v>
      </c>
      <c r="F505" s="21"/>
      <c r="G505" s="6">
        <v>502</v>
      </c>
    </row>
    <row r="506" spans="1:7">
      <c r="A506" s="21" t="s">
        <v>2354</v>
      </c>
      <c r="B506" s="2" t="s">
        <v>411</v>
      </c>
      <c r="C506" s="22" t="s">
        <v>240</v>
      </c>
      <c r="D506" s="22" t="s">
        <v>363</v>
      </c>
      <c r="E506" s="23">
        <v>3</v>
      </c>
      <c r="F506" s="21"/>
      <c r="G506" s="6">
        <v>503</v>
      </c>
    </row>
    <row r="507" spans="1:7">
      <c r="A507" s="21" t="s">
        <v>2355</v>
      </c>
      <c r="B507" s="2" t="s">
        <v>411</v>
      </c>
      <c r="C507" s="22" t="s">
        <v>240</v>
      </c>
      <c r="D507" s="22" t="s">
        <v>364</v>
      </c>
      <c r="E507" s="23">
        <v>1.2</v>
      </c>
      <c r="F507" s="21"/>
      <c r="G507" s="6">
        <v>504</v>
      </c>
    </row>
    <row r="508" spans="1:7">
      <c r="A508" s="21" t="s">
        <v>2356</v>
      </c>
      <c r="B508" s="2" t="s">
        <v>411</v>
      </c>
      <c r="C508" s="22" t="s">
        <v>240</v>
      </c>
      <c r="D508" s="22" t="s">
        <v>365</v>
      </c>
      <c r="E508" s="23">
        <v>0.6</v>
      </c>
      <c r="F508" s="21"/>
      <c r="G508" s="6">
        <v>505</v>
      </c>
    </row>
    <row r="509" spans="1:7">
      <c r="A509" s="21" t="s">
        <v>1844</v>
      </c>
      <c r="B509" s="2" t="s">
        <v>411</v>
      </c>
      <c r="C509" s="22" t="s">
        <v>240</v>
      </c>
      <c r="D509" s="22" t="s">
        <v>366</v>
      </c>
      <c r="E509" s="23">
        <v>0.5</v>
      </c>
      <c r="F509" s="21"/>
      <c r="G509" s="6">
        <v>506</v>
      </c>
    </row>
    <row r="510" spans="1:7">
      <c r="A510" s="21" t="s">
        <v>2357</v>
      </c>
      <c r="B510" s="2" t="s">
        <v>411</v>
      </c>
      <c r="C510" s="22" t="s">
        <v>240</v>
      </c>
      <c r="D510" s="22" t="s">
        <v>367</v>
      </c>
      <c r="E510" s="23">
        <v>3</v>
      </c>
      <c r="F510" s="21"/>
      <c r="G510" s="6">
        <v>507</v>
      </c>
    </row>
    <row r="511" spans="1:7">
      <c r="A511" s="21" t="s">
        <v>2358</v>
      </c>
      <c r="B511" s="2" t="s">
        <v>411</v>
      </c>
      <c r="C511" s="22" t="s">
        <v>240</v>
      </c>
      <c r="D511" s="22" t="s">
        <v>368</v>
      </c>
      <c r="E511" s="23">
        <v>0.5</v>
      </c>
      <c r="F511" s="21"/>
      <c r="G511" s="6">
        <v>508</v>
      </c>
    </row>
    <row r="512" spans="1:7">
      <c r="A512" s="21" t="s">
        <v>1845</v>
      </c>
      <c r="B512" s="2" t="s">
        <v>411</v>
      </c>
      <c r="C512" s="22" t="s">
        <v>240</v>
      </c>
      <c r="D512" s="22" t="s">
        <v>369</v>
      </c>
      <c r="E512" s="23">
        <v>1.2</v>
      </c>
      <c r="F512" s="21"/>
      <c r="G512" s="6">
        <v>509</v>
      </c>
    </row>
    <row r="513" spans="1:7">
      <c r="A513" s="21" t="s">
        <v>2359</v>
      </c>
      <c r="B513" s="2" t="s">
        <v>411</v>
      </c>
      <c r="C513" s="22" t="s">
        <v>240</v>
      </c>
      <c r="D513" s="22" t="s">
        <v>370</v>
      </c>
      <c r="E513" s="23">
        <v>1.2</v>
      </c>
      <c r="F513" s="21"/>
      <c r="G513" s="6">
        <v>510</v>
      </c>
    </row>
    <row r="514" spans="1:7">
      <c r="A514" s="21" t="s">
        <v>2360</v>
      </c>
      <c r="B514" s="2" t="s">
        <v>411</v>
      </c>
      <c r="C514" s="22" t="s">
        <v>240</v>
      </c>
      <c r="D514" s="22" t="s">
        <v>96</v>
      </c>
      <c r="E514" s="23">
        <v>0.6</v>
      </c>
      <c r="F514" s="21"/>
      <c r="G514" s="6">
        <v>511</v>
      </c>
    </row>
    <row r="515" spans="1:7">
      <c r="A515" s="21" t="s">
        <v>2361</v>
      </c>
      <c r="B515" s="2" t="s">
        <v>411</v>
      </c>
      <c r="C515" s="22" t="s">
        <v>240</v>
      </c>
      <c r="D515" s="22" t="s">
        <v>371</v>
      </c>
      <c r="E515" s="23">
        <v>3</v>
      </c>
      <c r="F515" s="21"/>
      <c r="G515" s="6">
        <v>512</v>
      </c>
    </row>
    <row r="516" spans="1:7">
      <c r="A516" s="21" t="s">
        <v>2362</v>
      </c>
      <c r="B516" s="2" t="s">
        <v>411</v>
      </c>
      <c r="C516" s="22" t="s">
        <v>240</v>
      </c>
      <c r="D516" s="22" t="s">
        <v>372</v>
      </c>
      <c r="E516" s="23">
        <v>0.3</v>
      </c>
      <c r="F516" s="21"/>
      <c r="G516" s="6">
        <v>513</v>
      </c>
    </row>
    <row r="517" spans="1:7">
      <c r="A517" s="21" t="s">
        <v>2363</v>
      </c>
      <c r="B517" s="2" t="s">
        <v>411</v>
      </c>
      <c r="C517" s="22" t="s">
        <v>240</v>
      </c>
      <c r="D517" s="22" t="s">
        <v>373</v>
      </c>
      <c r="E517" s="23">
        <v>1.2</v>
      </c>
      <c r="F517" s="21"/>
      <c r="G517" s="6">
        <v>514</v>
      </c>
    </row>
    <row r="518" spans="1:7">
      <c r="A518" s="21" t="s">
        <v>2364</v>
      </c>
      <c r="B518" s="2" t="s">
        <v>411</v>
      </c>
      <c r="C518" s="22" t="s">
        <v>240</v>
      </c>
      <c r="D518" s="22" t="s">
        <v>374</v>
      </c>
      <c r="E518" s="23">
        <v>4.5</v>
      </c>
      <c r="F518" s="21"/>
      <c r="G518" s="6">
        <v>515</v>
      </c>
    </row>
    <row r="519" spans="1:7">
      <c r="A519" s="21" t="s">
        <v>2365</v>
      </c>
      <c r="B519" s="2" t="s">
        <v>411</v>
      </c>
      <c r="C519" s="22" t="s">
        <v>240</v>
      </c>
      <c r="D519" s="22" t="s">
        <v>375</v>
      </c>
      <c r="E519" s="23">
        <v>0.5</v>
      </c>
      <c r="F519" s="21"/>
      <c r="G519" s="6">
        <v>516</v>
      </c>
    </row>
    <row r="520" spans="1:7">
      <c r="A520" s="21" t="s">
        <v>2366</v>
      </c>
      <c r="B520" s="2" t="s">
        <v>411</v>
      </c>
      <c r="C520" s="22" t="s">
        <v>240</v>
      </c>
      <c r="D520" s="22" t="s">
        <v>376</v>
      </c>
      <c r="E520" s="23">
        <v>1.1000000000000001</v>
      </c>
      <c r="F520" s="21"/>
      <c r="G520" s="6">
        <v>517</v>
      </c>
    </row>
    <row r="521" spans="1:7">
      <c r="A521" s="21" t="s">
        <v>2367</v>
      </c>
      <c r="B521" s="2" t="s">
        <v>411</v>
      </c>
      <c r="C521" s="22" t="s">
        <v>240</v>
      </c>
      <c r="D521" s="22" t="s">
        <v>377</v>
      </c>
      <c r="E521" s="23">
        <v>1.7</v>
      </c>
      <c r="F521" s="21"/>
      <c r="G521" s="6">
        <v>518</v>
      </c>
    </row>
    <row r="522" spans="1:7">
      <c r="A522" s="21" t="s">
        <v>2368</v>
      </c>
      <c r="B522" s="2" t="s">
        <v>411</v>
      </c>
      <c r="C522" s="22" t="s">
        <v>240</v>
      </c>
      <c r="D522" s="22" t="s">
        <v>378</v>
      </c>
      <c r="E522" s="23">
        <v>3</v>
      </c>
      <c r="F522" s="21"/>
      <c r="G522" s="6">
        <v>519</v>
      </c>
    </row>
    <row r="523" spans="1:7">
      <c r="A523" s="21" t="s">
        <v>2369</v>
      </c>
      <c r="B523" s="2" t="s">
        <v>411</v>
      </c>
      <c r="C523" s="22" t="s">
        <v>240</v>
      </c>
      <c r="D523" s="22" t="s">
        <v>379</v>
      </c>
      <c r="E523" s="23">
        <v>4.5</v>
      </c>
      <c r="F523" s="21"/>
      <c r="G523" s="6">
        <v>520</v>
      </c>
    </row>
    <row r="524" spans="1:7">
      <c r="A524" s="21" t="s">
        <v>2370</v>
      </c>
      <c r="B524" s="2" t="s">
        <v>411</v>
      </c>
      <c r="C524" s="22" t="s">
        <v>240</v>
      </c>
      <c r="D524" s="22" t="s">
        <v>380</v>
      </c>
      <c r="E524" s="23">
        <v>0.5</v>
      </c>
      <c r="F524" s="21"/>
      <c r="G524" s="6">
        <v>521</v>
      </c>
    </row>
    <row r="525" spans="1:7">
      <c r="A525" s="21" t="s">
        <v>1848</v>
      </c>
      <c r="B525" s="2" t="s">
        <v>411</v>
      </c>
      <c r="C525" s="22" t="s">
        <v>240</v>
      </c>
      <c r="D525" s="22" t="s">
        <v>381</v>
      </c>
      <c r="E525" s="23">
        <v>0.5</v>
      </c>
      <c r="F525" s="21"/>
      <c r="G525" s="6">
        <v>522</v>
      </c>
    </row>
    <row r="526" spans="1:7">
      <c r="A526" s="21" t="s">
        <v>2371</v>
      </c>
      <c r="B526" s="2" t="s">
        <v>411</v>
      </c>
      <c r="C526" s="22" t="s">
        <v>240</v>
      </c>
      <c r="D526" s="22" t="s">
        <v>382</v>
      </c>
      <c r="E526" s="23">
        <v>1.7</v>
      </c>
      <c r="F526" s="21"/>
      <c r="G526" s="6">
        <v>523</v>
      </c>
    </row>
    <row r="527" spans="1:7">
      <c r="A527" s="21" t="s">
        <v>2372</v>
      </c>
      <c r="B527" s="2" t="s">
        <v>411</v>
      </c>
      <c r="C527" s="22" t="s">
        <v>240</v>
      </c>
      <c r="D527" s="22" t="s">
        <v>383</v>
      </c>
      <c r="E527" s="23">
        <v>4.5</v>
      </c>
      <c r="F527" s="21"/>
      <c r="G527" s="6">
        <v>524</v>
      </c>
    </row>
    <row r="528" spans="1:7">
      <c r="A528" s="21" t="s">
        <v>2373</v>
      </c>
      <c r="B528" s="2" t="s">
        <v>411</v>
      </c>
      <c r="C528" s="22" t="s">
        <v>240</v>
      </c>
      <c r="D528" s="22" t="s">
        <v>384</v>
      </c>
      <c r="E528" s="23">
        <v>0.7</v>
      </c>
      <c r="F528" s="21"/>
      <c r="G528" s="6">
        <v>525</v>
      </c>
    </row>
    <row r="529" spans="1:7">
      <c r="A529" s="21" t="s">
        <v>2374</v>
      </c>
      <c r="B529" s="2" t="s">
        <v>411</v>
      </c>
      <c r="C529" s="22" t="s">
        <v>240</v>
      </c>
      <c r="D529" s="22" t="s">
        <v>245</v>
      </c>
      <c r="E529" s="23">
        <v>3</v>
      </c>
      <c r="F529" s="21"/>
      <c r="G529" s="6">
        <v>526</v>
      </c>
    </row>
    <row r="530" spans="1:7">
      <c r="A530" s="21" t="s">
        <v>2375</v>
      </c>
      <c r="B530" s="2" t="s">
        <v>411</v>
      </c>
      <c r="C530" s="22" t="s">
        <v>240</v>
      </c>
      <c r="D530" s="22" t="s">
        <v>385</v>
      </c>
      <c r="E530" s="23">
        <v>0.5</v>
      </c>
      <c r="F530" s="21"/>
      <c r="G530" s="6">
        <v>527</v>
      </c>
    </row>
    <row r="531" spans="1:7">
      <c r="A531" s="21" t="s">
        <v>2376</v>
      </c>
      <c r="B531" s="2" t="s">
        <v>411</v>
      </c>
      <c r="C531" s="22" t="s">
        <v>240</v>
      </c>
      <c r="D531" s="22" t="s">
        <v>246</v>
      </c>
      <c r="E531" s="23">
        <v>1.1000000000000001</v>
      </c>
      <c r="F531" s="21"/>
      <c r="G531" s="6">
        <v>528</v>
      </c>
    </row>
    <row r="532" spans="1:7">
      <c r="A532" s="21" t="s">
        <v>1849</v>
      </c>
      <c r="B532" s="2" t="s">
        <v>411</v>
      </c>
      <c r="C532" s="22" t="s">
        <v>240</v>
      </c>
      <c r="D532" s="22" t="s">
        <v>386</v>
      </c>
      <c r="E532" s="23">
        <v>0.7</v>
      </c>
      <c r="F532" s="21"/>
      <c r="G532" s="6">
        <v>529</v>
      </c>
    </row>
    <row r="533" spans="1:7">
      <c r="A533" s="21" t="s">
        <v>2377</v>
      </c>
      <c r="B533" s="2" t="s">
        <v>411</v>
      </c>
      <c r="C533" s="22" t="s">
        <v>240</v>
      </c>
      <c r="D533" s="22" t="s">
        <v>387</v>
      </c>
      <c r="E533" s="23">
        <v>3</v>
      </c>
      <c r="F533" s="21"/>
      <c r="G533" s="6">
        <v>530</v>
      </c>
    </row>
    <row r="534" spans="1:7">
      <c r="A534" s="21" t="s">
        <v>1846</v>
      </c>
      <c r="B534" s="2" t="s">
        <v>411</v>
      </c>
      <c r="C534" s="22" t="s">
        <v>240</v>
      </c>
      <c r="D534" s="22" t="s">
        <v>388</v>
      </c>
      <c r="E534" s="23">
        <v>0.7</v>
      </c>
      <c r="F534" s="21"/>
      <c r="G534" s="6">
        <v>531</v>
      </c>
    </row>
    <row r="535" spans="1:7">
      <c r="A535" s="21" t="s">
        <v>2378</v>
      </c>
      <c r="B535" s="2" t="s">
        <v>411</v>
      </c>
      <c r="C535" s="22" t="s">
        <v>240</v>
      </c>
      <c r="D535" s="22" t="s">
        <v>389</v>
      </c>
      <c r="E535" s="23">
        <v>3</v>
      </c>
      <c r="F535" s="21"/>
      <c r="G535" s="6">
        <v>532</v>
      </c>
    </row>
    <row r="536" spans="1:7">
      <c r="A536" s="21" t="s">
        <v>2379</v>
      </c>
      <c r="B536" s="2" t="s">
        <v>411</v>
      </c>
      <c r="C536" s="22" t="s">
        <v>240</v>
      </c>
      <c r="D536" s="22" t="s">
        <v>390</v>
      </c>
      <c r="E536" s="23">
        <v>1.2</v>
      </c>
      <c r="F536" s="21"/>
      <c r="G536" s="6">
        <v>533</v>
      </c>
    </row>
    <row r="537" spans="1:7">
      <c r="A537" s="21" t="s">
        <v>2380</v>
      </c>
      <c r="B537" s="2" t="s">
        <v>411</v>
      </c>
      <c r="C537" s="22" t="s">
        <v>240</v>
      </c>
      <c r="D537" s="22" t="s">
        <v>391</v>
      </c>
      <c r="E537" s="23">
        <v>3</v>
      </c>
      <c r="F537" s="21"/>
      <c r="G537" s="6">
        <v>534</v>
      </c>
    </row>
    <row r="538" spans="1:7">
      <c r="A538" s="21" t="s">
        <v>2381</v>
      </c>
      <c r="B538" s="2" t="s">
        <v>411</v>
      </c>
      <c r="C538" s="22" t="s">
        <v>240</v>
      </c>
      <c r="D538" s="22" t="s">
        <v>392</v>
      </c>
      <c r="E538" s="23">
        <v>0.7</v>
      </c>
      <c r="F538" s="21"/>
      <c r="G538" s="6">
        <v>535</v>
      </c>
    </row>
    <row r="539" spans="1:7">
      <c r="A539" s="21" t="s">
        <v>2382</v>
      </c>
      <c r="B539" s="2" t="s">
        <v>411</v>
      </c>
      <c r="C539" s="22" t="s">
        <v>240</v>
      </c>
      <c r="D539" s="22" t="s">
        <v>393</v>
      </c>
      <c r="E539" s="23">
        <v>1.2</v>
      </c>
      <c r="F539" s="21"/>
      <c r="G539" s="6">
        <v>536</v>
      </c>
    </row>
    <row r="540" spans="1:7">
      <c r="A540" s="21" t="s">
        <v>2383</v>
      </c>
      <c r="B540" s="2" t="s">
        <v>411</v>
      </c>
      <c r="C540" s="22" t="s">
        <v>240</v>
      </c>
      <c r="D540" s="22" t="s">
        <v>248</v>
      </c>
      <c r="E540" s="23">
        <v>4.5</v>
      </c>
      <c r="F540" s="21"/>
      <c r="G540" s="6">
        <v>537</v>
      </c>
    </row>
    <row r="541" spans="1:7">
      <c r="A541" s="21" t="s">
        <v>2384</v>
      </c>
      <c r="B541" s="2" t="s">
        <v>411</v>
      </c>
      <c r="C541" s="22" t="s">
        <v>240</v>
      </c>
      <c r="D541" s="22" t="s">
        <v>394</v>
      </c>
      <c r="E541" s="23">
        <v>3</v>
      </c>
      <c r="F541" s="21"/>
      <c r="G541" s="6">
        <v>538</v>
      </c>
    </row>
    <row r="542" spans="1:7">
      <c r="A542" s="21" t="s">
        <v>1852</v>
      </c>
      <c r="B542" s="2" t="s">
        <v>411</v>
      </c>
      <c r="C542" s="22" t="s">
        <v>240</v>
      </c>
      <c r="D542" s="22" t="s">
        <v>249</v>
      </c>
      <c r="E542" s="23">
        <v>0.5</v>
      </c>
      <c r="F542" s="21"/>
      <c r="G542" s="6">
        <v>539</v>
      </c>
    </row>
    <row r="543" spans="1:7">
      <c r="A543" s="21" t="s">
        <v>2385</v>
      </c>
      <c r="B543" s="2" t="s">
        <v>411</v>
      </c>
      <c r="C543" s="22" t="s">
        <v>240</v>
      </c>
      <c r="D543" s="22" t="s">
        <v>395</v>
      </c>
      <c r="E543" s="23">
        <v>3</v>
      </c>
      <c r="F543" s="21"/>
      <c r="G543" s="6">
        <v>540</v>
      </c>
    </row>
    <row r="544" spans="1:7">
      <c r="A544" s="21" t="s">
        <v>2386</v>
      </c>
      <c r="B544" s="2" t="s">
        <v>411</v>
      </c>
      <c r="C544" s="22" t="s">
        <v>240</v>
      </c>
      <c r="D544" s="22" t="s">
        <v>396</v>
      </c>
      <c r="E544" s="23">
        <v>1.2</v>
      </c>
      <c r="F544" s="21"/>
      <c r="G544" s="6">
        <v>541</v>
      </c>
    </row>
    <row r="545" spans="1:7">
      <c r="A545" s="21" t="s">
        <v>1851</v>
      </c>
      <c r="B545" s="2" t="s">
        <v>411</v>
      </c>
      <c r="C545" s="22" t="s">
        <v>240</v>
      </c>
      <c r="D545" s="22" t="s">
        <v>349</v>
      </c>
      <c r="E545" s="23">
        <v>3</v>
      </c>
      <c r="F545" s="21"/>
      <c r="G545" s="6">
        <v>542</v>
      </c>
    </row>
    <row r="546" spans="1:7">
      <c r="A546" s="21" t="s">
        <v>2387</v>
      </c>
      <c r="B546" s="2" t="s">
        <v>411</v>
      </c>
      <c r="C546" s="22" t="s">
        <v>240</v>
      </c>
      <c r="D546" s="22" t="s">
        <v>397</v>
      </c>
      <c r="E546" s="23">
        <v>4.5</v>
      </c>
      <c r="F546" s="21"/>
      <c r="G546" s="6">
        <v>543</v>
      </c>
    </row>
    <row r="547" spans="1:7">
      <c r="A547" s="21" t="s">
        <v>1853</v>
      </c>
      <c r="B547" s="2" t="s">
        <v>411</v>
      </c>
      <c r="C547" s="22" t="s">
        <v>240</v>
      </c>
      <c r="D547" s="22" t="s">
        <v>398</v>
      </c>
      <c r="E547" s="23">
        <v>1.2</v>
      </c>
      <c r="F547" s="21"/>
      <c r="G547" s="6">
        <v>544</v>
      </c>
    </row>
    <row r="548" spans="1:7">
      <c r="A548" s="21" t="s">
        <v>1847</v>
      </c>
      <c r="B548" s="2" t="s">
        <v>411</v>
      </c>
      <c r="C548" s="22" t="s">
        <v>240</v>
      </c>
      <c r="D548" s="22" t="s">
        <v>399</v>
      </c>
      <c r="E548" s="23">
        <v>3</v>
      </c>
      <c r="F548" s="21"/>
      <c r="G548" s="6">
        <v>545</v>
      </c>
    </row>
    <row r="549" spans="1:7">
      <c r="A549" s="21" t="s">
        <v>2388</v>
      </c>
      <c r="B549" s="2" t="s">
        <v>411</v>
      </c>
      <c r="C549" s="22" t="s">
        <v>240</v>
      </c>
      <c r="D549" s="22" t="s">
        <v>400</v>
      </c>
      <c r="E549" s="23">
        <v>3</v>
      </c>
      <c r="F549" s="21"/>
      <c r="G549" s="6">
        <v>546</v>
      </c>
    </row>
    <row r="550" spans="1:7">
      <c r="A550" s="21" t="s">
        <v>2389</v>
      </c>
      <c r="B550" s="2" t="s">
        <v>411</v>
      </c>
      <c r="C550" s="22" t="s">
        <v>240</v>
      </c>
      <c r="D550" s="22" t="s">
        <v>401</v>
      </c>
      <c r="E550" s="23">
        <v>0.6</v>
      </c>
      <c r="F550" s="21"/>
      <c r="G550" s="6">
        <v>547</v>
      </c>
    </row>
    <row r="551" spans="1:7">
      <c r="A551" s="21" t="s">
        <v>2390</v>
      </c>
      <c r="B551" s="2" t="s">
        <v>411</v>
      </c>
      <c r="C551" s="22" t="s">
        <v>240</v>
      </c>
      <c r="D551" s="22" t="s">
        <v>402</v>
      </c>
      <c r="E551" s="23">
        <v>1.2</v>
      </c>
      <c r="F551" s="21"/>
      <c r="G551" s="6">
        <v>548</v>
      </c>
    </row>
    <row r="552" spans="1:7">
      <c r="A552" s="21" t="s">
        <v>2391</v>
      </c>
      <c r="B552" s="2" t="s">
        <v>411</v>
      </c>
      <c r="C552" s="22" t="s">
        <v>240</v>
      </c>
      <c r="D552" s="22" t="s">
        <v>403</v>
      </c>
      <c r="E552" s="23">
        <v>0.7</v>
      </c>
      <c r="F552" s="21"/>
      <c r="G552" s="6">
        <v>549</v>
      </c>
    </row>
    <row r="553" spans="1:7">
      <c r="A553" s="21" t="s">
        <v>2392</v>
      </c>
      <c r="B553" s="2" t="s">
        <v>411</v>
      </c>
      <c r="C553" s="22" t="s">
        <v>240</v>
      </c>
      <c r="D553" s="22" t="s">
        <v>404</v>
      </c>
      <c r="E553" s="23">
        <v>1.2</v>
      </c>
      <c r="F553" s="21"/>
      <c r="G553" s="6">
        <v>550</v>
      </c>
    </row>
    <row r="554" spans="1:7">
      <c r="A554" s="21" t="s">
        <v>2393</v>
      </c>
      <c r="B554" s="2" t="s">
        <v>411</v>
      </c>
      <c r="C554" s="22" t="s">
        <v>240</v>
      </c>
      <c r="D554" s="22" t="s">
        <v>405</v>
      </c>
      <c r="E554" s="23">
        <v>0.5</v>
      </c>
      <c r="F554" s="21"/>
      <c r="G554" s="6">
        <v>551</v>
      </c>
    </row>
    <row r="555" spans="1:7">
      <c r="A555" s="21" t="s">
        <v>2394</v>
      </c>
      <c r="B555" s="2" t="s">
        <v>411</v>
      </c>
      <c r="C555" s="22" t="s">
        <v>240</v>
      </c>
      <c r="D555" s="22" t="s">
        <v>406</v>
      </c>
      <c r="E555" s="23">
        <v>3</v>
      </c>
      <c r="F555" s="21"/>
      <c r="G555" s="6">
        <v>552</v>
      </c>
    </row>
    <row r="556" spans="1:7">
      <c r="A556" s="21" t="s">
        <v>2395</v>
      </c>
      <c r="B556" s="2" t="s">
        <v>411</v>
      </c>
      <c r="C556" s="22" t="s">
        <v>240</v>
      </c>
      <c r="D556" s="22" t="s">
        <v>407</v>
      </c>
      <c r="E556" s="23">
        <v>1.2</v>
      </c>
      <c r="F556" s="21"/>
      <c r="G556" s="6">
        <v>553</v>
      </c>
    </row>
    <row r="557" spans="1:7">
      <c r="A557" s="21" t="s">
        <v>2396</v>
      </c>
      <c r="B557" s="2" t="s">
        <v>411</v>
      </c>
      <c r="C557" s="22" t="s">
        <v>240</v>
      </c>
      <c r="D557" s="22" t="s">
        <v>408</v>
      </c>
      <c r="E557" s="23">
        <v>0.5</v>
      </c>
      <c r="F557" s="21"/>
      <c r="G557" s="6">
        <v>554</v>
      </c>
    </row>
    <row r="558" spans="1:7">
      <c r="A558" s="21" t="s">
        <v>2397</v>
      </c>
      <c r="B558" s="2" t="s">
        <v>411</v>
      </c>
      <c r="C558" s="22" t="s">
        <v>240</v>
      </c>
      <c r="D558" s="22" t="s">
        <v>409</v>
      </c>
      <c r="E558" s="23">
        <v>1.1000000000000001</v>
      </c>
      <c r="F558" s="21"/>
      <c r="G558" s="6">
        <v>555</v>
      </c>
    </row>
    <row r="559" spans="1:7">
      <c r="A559" s="24" t="s">
        <v>1850</v>
      </c>
      <c r="B559" s="2" t="s">
        <v>411</v>
      </c>
      <c r="C559" s="22" t="s">
        <v>240</v>
      </c>
      <c r="D559" s="25" t="s">
        <v>410</v>
      </c>
      <c r="E559" s="26">
        <v>3</v>
      </c>
      <c r="F559" s="21"/>
      <c r="G559" s="6">
        <v>556</v>
      </c>
    </row>
    <row r="560" spans="1:7">
      <c r="A560" s="13" t="s">
        <v>2398</v>
      </c>
      <c r="B560" s="2" t="s">
        <v>438</v>
      </c>
      <c r="C560" s="10" t="s">
        <v>221</v>
      </c>
      <c r="D560" s="7" t="s">
        <v>200</v>
      </c>
      <c r="E560" s="8">
        <v>0.81</v>
      </c>
      <c r="F560" s="37"/>
      <c r="G560" s="12"/>
    </row>
    <row r="561" spans="1:7">
      <c r="A561" s="13" t="s">
        <v>2399</v>
      </c>
      <c r="B561" s="2" t="s">
        <v>438</v>
      </c>
      <c r="C561" s="10" t="s">
        <v>221</v>
      </c>
      <c r="D561" s="7" t="s">
        <v>201</v>
      </c>
      <c r="E561" s="8">
        <v>1.08</v>
      </c>
      <c r="F561" s="37"/>
      <c r="G561" s="12"/>
    </row>
    <row r="562" spans="1:7">
      <c r="A562" s="13" t="s">
        <v>2400</v>
      </c>
      <c r="B562" s="2" t="s">
        <v>438</v>
      </c>
      <c r="C562" s="10" t="s">
        <v>221</v>
      </c>
      <c r="D562" s="7" t="s">
        <v>202</v>
      </c>
      <c r="E562" s="8">
        <v>1.08</v>
      </c>
      <c r="F562" s="37"/>
      <c r="G562" s="12"/>
    </row>
    <row r="563" spans="1:7">
      <c r="A563" s="13" t="s">
        <v>2401</v>
      </c>
      <c r="B563" s="2" t="s">
        <v>438</v>
      </c>
      <c r="C563" s="10" t="s">
        <v>221</v>
      </c>
      <c r="D563" s="7" t="s">
        <v>1256</v>
      </c>
      <c r="E563" s="8">
        <v>1.1700000000000002</v>
      </c>
      <c r="F563" s="37"/>
      <c r="G563" s="12"/>
    </row>
    <row r="564" spans="1:7">
      <c r="A564" s="13" t="s">
        <v>2402</v>
      </c>
      <c r="B564" s="2" t="s">
        <v>438</v>
      </c>
      <c r="C564" s="10" t="s">
        <v>221</v>
      </c>
      <c r="D564" s="7" t="s">
        <v>1257</v>
      </c>
      <c r="E564" s="8">
        <v>1.26</v>
      </c>
      <c r="F564" s="37"/>
      <c r="G564" s="12"/>
    </row>
    <row r="565" spans="1:7">
      <c r="A565" s="13" t="s">
        <v>2403</v>
      </c>
      <c r="B565" s="2" t="s">
        <v>438</v>
      </c>
      <c r="C565" s="10" t="s">
        <v>221</v>
      </c>
      <c r="D565" s="7" t="s">
        <v>1258</v>
      </c>
      <c r="E565" s="8">
        <v>1.4400000000000002</v>
      </c>
      <c r="F565" s="37"/>
      <c r="G565" s="12"/>
    </row>
    <row r="566" spans="1:7">
      <c r="A566" s="13" t="s">
        <v>2404</v>
      </c>
      <c r="B566" s="2" t="s">
        <v>438</v>
      </c>
      <c r="C566" s="10" t="s">
        <v>221</v>
      </c>
      <c r="D566" s="7" t="s">
        <v>203</v>
      </c>
      <c r="E566" s="8">
        <v>0.9</v>
      </c>
      <c r="F566" s="37"/>
      <c r="G566" s="12"/>
    </row>
    <row r="567" spans="1:7">
      <c r="A567" s="13" t="s">
        <v>2405</v>
      </c>
      <c r="B567" s="2" t="s">
        <v>438</v>
      </c>
      <c r="C567" s="10" t="s">
        <v>221</v>
      </c>
      <c r="D567" s="7" t="s">
        <v>1259</v>
      </c>
      <c r="E567" s="8">
        <v>0.9</v>
      </c>
      <c r="F567" s="37"/>
      <c r="G567" s="12"/>
    </row>
    <row r="568" spans="1:7">
      <c r="A568" s="13" t="s">
        <v>2406</v>
      </c>
      <c r="B568" s="2" t="s">
        <v>438</v>
      </c>
      <c r="C568" s="10" t="s">
        <v>221</v>
      </c>
      <c r="D568" s="7" t="s">
        <v>1260</v>
      </c>
      <c r="E568" s="8">
        <v>0.9900000000000001</v>
      </c>
      <c r="F568" s="37"/>
      <c r="G568" s="12"/>
    </row>
    <row r="569" spans="1:7">
      <c r="A569" s="13" t="s">
        <v>2407</v>
      </c>
      <c r="B569" s="2" t="s">
        <v>438</v>
      </c>
      <c r="C569" s="10" t="s">
        <v>221</v>
      </c>
      <c r="D569" s="7" t="s">
        <v>1261</v>
      </c>
      <c r="E569" s="8">
        <v>0.9</v>
      </c>
      <c r="F569" s="37"/>
      <c r="G569" s="12"/>
    </row>
    <row r="570" spans="1:7">
      <c r="A570" s="13" t="s">
        <v>2408</v>
      </c>
      <c r="B570" s="2" t="s">
        <v>438</v>
      </c>
      <c r="C570" s="10" t="s">
        <v>221</v>
      </c>
      <c r="D570" s="7" t="s">
        <v>239</v>
      </c>
      <c r="E570" s="8">
        <v>1.08</v>
      </c>
      <c r="F570" s="37"/>
      <c r="G570" s="12"/>
    </row>
    <row r="571" spans="1:7">
      <c r="A571" s="13" t="s">
        <v>2409</v>
      </c>
      <c r="B571" s="2" t="s">
        <v>438</v>
      </c>
      <c r="C571" s="10" t="s">
        <v>221</v>
      </c>
      <c r="D571" s="7" t="s">
        <v>1262</v>
      </c>
      <c r="E571" s="8">
        <v>0.9</v>
      </c>
      <c r="F571" s="37"/>
      <c r="G571" s="12"/>
    </row>
    <row r="572" spans="1:7">
      <c r="A572" s="13" t="s">
        <v>2410</v>
      </c>
      <c r="B572" s="2" t="s">
        <v>438</v>
      </c>
      <c r="C572" s="10" t="s">
        <v>221</v>
      </c>
      <c r="D572" s="7" t="s">
        <v>204</v>
      </c>
      <c r="E572" s="8">
        <v>1.1700000000000002</v>
      </c>
      <c r="F572" s="37"/>
      <c r="G572" s="12"/>
    </row>
    <row r="573" spans="1:7">
      <c r="A573" s="13" t="s">
        <v>2411</v>
      </c>
      <c r="B573" s="2" t="s">
        <v>438</v>
      </c>
      <c r="C573" s="10" t="s">
        <v>221</v>
      </c>
      <c r="D573" s="7" t="s">
        <v>205</v>
      </c>
      <c r="E573" s="8">
        <v>1.1700000000000002</v>
      </c>
      <c r="F573" s="37"/>
      <c r="G573" s="12"/>
    </row>
    <row r="574" spans="1:7">
      <c r="A574" s="13" t="s">
        <v>2412</v>
      </c>
      <c r="B574" s="2" t="s">
        <v>438</v>
      </c>
      <c r="C574" s="10" t="s">
        <v>221</v>
      </c>
      <c r="D574" s="7" t="s">
        <v>1263</v>
      </c>
      <c r="E574" s="8">
        <v>0.9</v>
      </c>
      <c r="F574" s="37"/>
      <c r="G574" s="12"/>
    </row>
    <row r="575" spans="1:7">
      <c r="A575" s="13" t="s">
        <v>2413</v>
      </c>
      <c r="B575" s="2" t="s">
        <v>438</v>
      </c>
      <c r="C575" s="10" t="s">
        <v>221</v>
      </c>
      <c r="D575" s="7" t="s">
        <v>1264</v>
      </c>
      <c r="E575" s="8">
        <v>1.08</v>
      </c>
      <c r="F575" s="37"/>
      <c r="G575" s="12"/>
    </row>
    <row r="576" spans="1:7">
      <c r="A576" s="13" t="s">
        <v>2414</v>
      </c>
      <c r="B576" s="2" t="s">
        <v>438</v>
      </c>
      <c r="C576" s="10" t="s">
        <v>221</v>
      </c>
      <c r="D576" s="7" t="s">
        <v>206</v>
      </c>
      <c r="E576" s="8">
        <v>0.63</v>
      </c>
      <c r="F576" s="37"/>
      <c r="G576" s="12"/>
    </row>
    <row r="577" spans="1:7">
      <c r="A577" s="13" t="s">
        <v>2415</v>
      </c>
      <c r="B577" s="2" t="s">
        <v>438</v>
      </c>
      <c r="C577" s="10" t="s">
        <v>221</v>
      </c>
      <c r="D577" s="7" t="s">
        <v>1265</v>
      </c>
      <c r="E577" s="8">
        <v>0.9900000000000001</v>
      </c>
      <c r="F577" s="37"/>
      <c r="G577" s="12"/>
    </row>
    <row r="578" spans="1:7">
      <c r="A578" s="13" t="s">
        <v>2416</v>
      </c>
      <c r="B578" s="2" t="s">
        <v>438</v>
      </c>
      <c r="C578" s="10" t="s">
        <v>221</v>
      </c>
      <c r="D578" s="7" t="s">
        <v>222</v>
      </c>
      <c r="E578" s="8">
        <v>0.9</v>
      </c>
      <c r="F578" s="37"/>
      <c r="G578" s="12"/>
    </row>
    <row r="579" spans="1:7">
      <c r="A579" s="13" t="s">
        <v>2417</v>
      </c>
      <c r="B579" s="2" t="s">
        <v>438</v>
      </c>
      <c r="C579" s="10" t="s">
        <v>221</v>
      </c>
      <c r="D579" s="7" t="s">
        <v>207</v>
      </c>
      <c r="E579" s="8">
        <v>0.27</v>
      </c>
      <c r="F579" s="37"/>
      <c r="G579" s="12"/>
    </row>
    <row r="580" spans="1:7">
      <c r="A580" s="13" t="s">
        <v>2418</v>
      </c>
      <c r="B580" s="2" t="s">
        <v>438</v>
      </c>
      <c r="C580" s="10" t="s">
        <v>221</v>
      </c>
      <c r="D580" s="7" t="s">
        <v>208</v>
      </c>
      <c r="E580" s="8">
        <v>0.9</v>
      </c>
      <c r="F580" s="37"/>
      <c r="G580" s="12"/>
    </row>
    <row r="581" spans="1:7">
      <c r="A581" s="13" t="s">
        <v>2419</v>
      </c>
      <c r="B581" s="2" t="s">
        <v>438</v>
      </c>
      <c r="C581" s="10" t="s">
        <v>221</v>
      </c>
      <c r="D581" s="7" t="s">
        <v>1266</v>
      </c>
      <c r="E581" s="8">
        <v>1.4400000000000002</v>
      </c>
      <c r="F581" s="37"/>
      <c r="G581" s="12"/>
    </row>
    <row r="582" spans="1:7">
      <c r="A582" s="13" t="s">
        <v>2420</v>
      </c>
      <c r="B582" s="2" t="s">
        <v>438</v>
      </c>
      <c r="C582" s="10" t="s">
        <v>221</v>
      </c>
      <c r="D582" s="7" t="s">
        <v>209</v>
      </c>
      <c r="E582" s="8">
        <v>0.9</v>
      </c>
      <c r="F582" s="37"/>
      <c r="G582" s="12"/>
    </row>
    <row r="583" spans="1:7">
      <c r="A583" s="13" t="s">
        <v>2421</v>
      </c>
      <c r="B583" s="2" t="s">
        <v>438</v>
      </c>
      <c r="C583" s="10" t="s">
        <v>221</v>
      </c>
      <c r="D583" s="7" t="s">
        <v>210</v>
      </c>
      <c r="E583" s="8">
        <v>0.9900000000000001</v>
      </c>
      <c r="F583" s="37"/>
      <c r="G583" s="12"/>
    </row>
    <row r="584" spans="1:7">
      <c r="A584" s="13" t="s">
        <v>2422</v>
      </c>
      <c r="B584" s="2" t="s">
        <v>438</v>
      </c>
      <c r="C584" s="10" t="s">
        <v>221</v>
      </c>
      <c r="D584" s="7" t="s">
        <v>1267</v>
      </c>
      <c r="E584" s="8">
        <v>1.1700000000000002</v>
      </c>
      <c r="F584" s="37"/>
      <c r="G584" s="12"/>
    </row>
    <row r="585" spans="1:7">
      <c r="A585" s="13" t="s">
        <v>2423</v>
      </c>
      <c r="B585" s="2" t="s">
        <v>438</v>
      </c>
      <c r="C585" s="10" t="s">
        <v>221</v>
      </c>
      <c r="D585" s="7" t="s">
        <v>238</v>
      </c>
      <c r="E585" s="8">
        <v>1.35</v>
      </c>
      <c r="F585" s="37"/>
      <c r="G585" s="12"/>
    </row>
    <row r="586" spans="1:7">
      <c r="A586" s="13" t="s">
        <v>2424</v>
      </c>
      <c r="B586" s="2" t="s">
        <v>438</v>
      </c>
      <c r="C586" s="10" t="s">
        <v>221</v>
      </c>
      <c r="D586" s="7" t="s">
        <v>1268</v>
      </c>
      <c r="E586" s="8">
        <v>1.08</v>
      </c>
      <c r="F586" s="37"/>
      <c r="G586" s="12"/>
    </row>
    <row r="587" spans="1:7">
      <c r="A587" s="13" t="s">
        <v>2425</v>
      </c>
      <c r="B587" s="2" t="s">
        <v>438</v>
      </c>
      <c r="C587" s="10" t="s">
        <v>221</v>
      </c>
      <c r="D587" s="7" t="s">
        <v>1269</v>
      </c>
      <c r="E587" s="8">
        <v>0.9900000000000001</v>
      </c>
      <c r="F587" s="37"/>
      <c r="G587" s="12"/>
    </row>
    <row r="588" spans="1:7">
      <c r="A588" s="13" t="s">
        <v>2426</v>
      </c>
      <c r="B588" s="2" t="s">
        <v>438</v>
      </c>
      <c r="C588" s="10" t="s">
        <v>221</v>
      </c>
      <c r="D588" s="7" t="s">
        <v>1270</v>
      </c>
      <c r="E588" s="8">
        <v>0.9900000000000001</v>
      </c>
      <c r="F588" s="37"/>
      <c r="G588" s="12"/>
    </row>
    <row r="589" spans="1:7">
      <c r="A589" s="13" t="s">
        <v>2427</v>
      </c>
      <c r="B589" s="2" t="s">
        <v>438</v>
      </c>
      <c r="C589" s="10" t="s">
        <v>221</v>
      </c>
      <c r="D589" s="7" t="s">
        <v>78</v>
      </c>
      <c r="E589" s="8">
        <v>0.9</v>
      </c>
      <c r="F589" s="37"/>
      <c r="G589" s="12"/>
    </row>
    <row r="590" spans="1:7">
      <c r="A590" s="13" t="s">
        <v>2428</v>
      </c>
      <c r="B590" s="2" t="s">
        <v>438</v>
      </c>
      <c r="C590" s="10" t="s">
        <v>221</v>
      </c>
      <c r="D590" s="7" t="s">
        <v>241</v>
      </c>
      <c r="E590" s="8">
        <v>0.72000000000000008</v>
      </c>
      <c r="F590" s="37"/>
      <c r="G590" s="12"/>
    </row>
    <row r="591" spans="1:7">
      <c r="A591" s="13" t="s">
        <v>2429</v>
      </c>
      <c r="B591" s="2" t="s">
        <v>438</v>
      </c>
      <c r="C591" s="10" t="s">
        <v>221</v>
      </c>
      <c r="D591" s="7" t="s">
        <v>212</v>
      </c>
      <c r="E591" s="8">
        <v>1.26</v>
      </c>
      <c r="F591" s="37"/>
      <c r="G591" s="12"/>
    </row>
    <row r="592" spans="1:7">
      <c r="A592" s="13" t="s">
        <v>2430</v>
      </c>
      <c r="B592" s="2" t="s">
        <v>438</v>
      </c>
      <c r="C592" s="7" t="s">
        <v>350</v>
      </c>
      <c r="D592" s="7" t="s">
        <v>223</v>
      </c>
      <c r="E592" s="8">
        <v>0.9900000000000001</v>
      </c>
      <c r="F592" s="37"/>
      <c r="G592" s="12"/>
    </row>
    <row r="593" spans="1:7">
      <c r="A593" s="13" t="s">
        <v>2431</v>
      </c>
      <c r="B593" s="2" t="s">
        <v>438</v>
      </c>
      <c r="C593" s="7" t="s">
        <v>445</v>
      </c>
      <c r="D593" s="7" t="s">
        <v>223</v>
      </c>
      <c r="E593" s="8">
        <v>0.9900000000000001</v>
      </c>
      <c r="F593" s="37"/>
      <c r="G593" s="12"/>
    </row>
    <row r="594" spans="1:7">
      <c r="A594" s="13" t="s">
        <v>2432</v>
      </c>
      <c r="B594" s="2" t="s">
        <v>438</v>
      </c>
      <c r="C594" s="7" t="s">
        <v>335</v>
      </c>
      <c r="D594" s="7" t="s">
        <v>223</v>
      </c>
      <c r="E594" s="8">
        <v>1.1700000000000002</v>
      </c>
      <c r="F594" s="37"/>
      <c r="G594" s="12"/>
    </row>
    <row r="595" spans="1:7">
      <c r="A595" s="13" t="s">
        <v>2433</v>
      </c>
      <c r="B595" s="2" t="s">
        <v>438</v>
      </c>
      <c r="C595" s="7" t="s">
        <v>339</v>
      </c>
      <c r="D595" s="7" t="s">
        <v>223</v>
      </c>
      <c r="E595" s="8">
        <v>1.26</v>
      </c>
      <c r="F595" s="37"/>
      <c r="G595" s="12"/>
    </row>
    <row r="596" spans="1:7">
      <c r="A596" s="13" t="s">
        <v>2434</v>
      </c>
      <c r="B596" s="2" t="s">
        <v>438</v>
      </c>
      <c r="C596" s="7" t="s">
        <v>339</v>
      </c>
      <c r="D596" s="7" t="s">
        <v>1271</v>
      </c>
      <c r="E596" s="8">
        <v>1.1700000000000002</v>
      </c>
      <c r="F596" s="37"/>
      <c r="G596" s="12"/>
    </row>
    <row r="597" spans="1:7">
      <c r="A597" s="13" t="s">
        <v>2435</v>
      </c>
      <c r="B597" s="2" t="s">
        <v>438</v>
      </c>
      <c r="C597" s="7" t="s">
        <v>246</v>
      </c>
      <c r="D597" s="7" t="s">
        <v>223</v>
      </c>
      <c r="E597" s="8">
        <v>1.1700000000000002</v>
      </c>
      <c r="F597" s="37"/>
      <c r="G597" s="12"/>
    </row>
    <row r="598" spans="1:7">
      <c r="A598" s="13" t="s">
        <v>2436</v>
      </c>
      <c r="B598" s="2" t="s">
        <v>438</v>
      </c>
      <c r="C598" s="7" t="s">
        <v>246</v>
      </c>
      <c r="D598" s="7" t="s">
        <v>338</v>
      </c>
      <c r="E598" s="8">
        <v>0.9900000000000001</v>
      </c>
      <c r="F598" s="37"/>
      <c r="G598" s="12"/>
    </row>
    <row r="599" spans="1:7">
      <c r="A599" s="13" t="s">
        <v>2437</v>
      </c>
      <c r="B599" s="2" t="s">
        <v>438</v>
      </c>
      <c r="C599" s="7" t="s">
        <v>246</v>
      </c>
      <c r="D599" s="7" t="s">
        <v>1272</v>
      </c>
      <c r="E599" s="8">
        <v>2.9699999999999998</v>
      </c>
      <c r="F599" s="37"/>
      <c r="G599" s="12"/>
    </row>
    <row r="600" spans="1:7">
      <c r="A600" s="13" t="s">
        <v>2438</v>
      </c>
      <c r="B600" s="2" t="s">
        <v>438</v>
      </c>
      <c r="C600" s="7" t="s">
        <v>246</v>
      </c>
      <c r="D600" s="7" t="s">
        <v>1273</v>
      </c>
      <c r="E600" s="8">
        <v>0.9900000000000001</v>
      </c>
      <c r="F600" s="37"/>
      <c r="G600" s="12"/>
    </row>
    <row r="601" spans="1:7">
      <c r="A601" s="13" t="s">
        <v>2439</v>
      </c>
      <c r="B601" s="2" t="s">
        <v>438</v>
      </c>
      <c r="C601" s="7" t="s">
        <v>334</v>
      </c>
      <c r="D601" s="7" t="s">
        <v>223</v>
      </c>
      <c r="E601" s="8">
        <v>0.81</v>
      </c>
      <c r="F601" s="37"/>
      <c r="G601" s="12"/>
    </row>
    <row r="602" spans="1:7">
      <c r="A602" s="13" t="s">
        <v>2440</v>
      </c>
      <c r="B602" s="2" t="s">
        <v>438</v>
      </c>
      <c r="C602" s="7" t="s">
        <v>334</v>
      </c>
      <c r="D602" s="7" t="s">
        <v>1274</v>
      </c>
      <c r="E602" s="8">
        <v>0.36000000000000004</v>
      </c>
      <c r="F602" s="37"/>
      <c r="G602" s="12"/>
    </row>
    <row r="603" spans="1:7">
      <c r="A603" s="13" t="s">
        <v>2441</v>
      </c>
      <c r="B603" s="2" t="s">
        <v>438</v>
      </c>
      <c r="C603" s="7" t="s">
        <v>334</v>
      </c>
      <c r="D603" s="7" t="s">
        <v>1275</v>
      </c>
      <c r="E603" s="8">
        <v>0.27</v>
      </c>
      <c r="F603" s="37"/>
      <c r="G603" s="12"/>
    </row>
    <row r="604" spans="1:7">
      <c r="A604" s="13" t="s">
        <v>2442</v>
      </c>
      <c r="B604" s="2" t="s">
        <v>438</v>
      </c>
      <c r="C604" s="7" t="s">
        <v>334</v>
      </c>
      <c r="D604" s="7" t="s">
        <v>1276</v>
      </c>
      <c r="E604" s="8">
        <v>0.63</v>
      </c>
      <c r="F604" s="37"/>
      <c r="G604" s="12"/>
    </row>
    <row r="605" spans="1:7">
      <c r="A605" s="13" t="s">
        <v>2443</v>
      </c>
      <c r="B605" s="2" t="s">
        <v>438</v>
      </c>
      <c r="C605" s="7" t="s">
        <v>334</v>
      </c>
      <c r="D605" s="7" t="s">
        <v>1271</v>
      </c>
      <c r="E605" s="8">
        <v>0.63</v>
      </c>
      <c r="F605" s="37"/>
      <c r="G605" s="12"/>
    </row>
    <row r="606" spans="1:7">
      <c r="A606" s="13" t="s">
        <v>2444</v>
      </c>
      <c r="B606" s="2" t="s">
        <v>438</v>
      </c>
      <c r="C606" s="7" t="s">
        <v>334</v>
      </c>
      <c r="D606" s="7" t="s">
        <v>1277</v>
      </c>
      <c r="E606" s="8">
        <v>1.53</v>
      </c>
      <c r="F606" s="37"/>
      <c r="G606" s="12"/>
    </row>
    <row r="607" spans="1:7">
      <c r="A607" s="13" t="s">
        <v>2445</v>
      </c>
      <c r="B607" s="2" t="s">
        <v>438</v>
      </c>
      <c r="C607" s="7" t="s">
        <v>334</v>
      </c>
      <c r="D607" s="7" t="s">
        <v>1278</v>
      </c>
      <c r="E607" s="8">
        <v>0.36000000000000004</v>
      </c>
      <c r="F607" s="37"/>
      <c r="G607" s="12"/>
    </row>
    <row r="608" spans="1:7">
      <c r="A608" s="13" t="s">
        <v>2446</v>
      </c>
      <c r="B608" s="2" t="s">
        <v>438</v>
      </c>
      <c r="C608" s="7" t="s">
        <v>334</v>
      </c>
      <c r="D608" s="7" t="s">
        <v>1272</v>
      </c>
      <c r="E608" s="8">
        <v>2.3400000000000003</v>
      </c>
      <c r="F608" s="37"/>
      <c r="G608" s="12"/>
    </row>
    <row r="609" spans="1:7">
      <c r="A609" s="13" t="s">
        <v>2447</v>
      </c>
      <c r="B609" s="2" t="s">
        <v>438</v>
      </c>
      <c r="C609" s="7" t="s">
        <v>334</v>
      </c>
      <c r="D609" s="7" t="s">
        <v>1273</v>
      </c>
      <c r="E609" s="8">
        <v>1.08</v>
      </c>
      <c r="F609" s="37"/>
      <c r="G609" s="12"/>
    </row>
    <row r="610" spans="1:7">
      <c r="A610" s="13" t="s">
        <v>2448</v>
      </c>
      <c r="B610" s="2" t="s">
        <v>438</v>
      </c>
      <c r="C610" s="7" t="s">
        <v>334</v>
      </c>
      <c r="D610" s="7" t="s">
        <v>1279</v>
      </c>
      <c r="E610" s="8">
        <v>0.45</v>
      </c>
      <c r="F610" s="37"/>
      <c r="G610" s="12"/>
    </row>
    <row r="611" spans="1:7">
      <c r="A611" s="13" t="s">
        <v>2449</v>
      </c>
      <c r="B611" s="2" t="s">
        <v>438</v>
      </c>
      <c r="C611" s="10" t="s">
        <v>234</v>
      </c>
      <c r="D611" s="7" t="s">
        <v>235</v>
      </c>
      <c r="E611" s="8">
        <v>0.54</v>
      </c>
      <c r="F611" s="37"/>
      <c r="G611" s="12"/>
    </row>
    <row r="612" spans="1:7">
      <c r="A612" s="13" t="s">
        <v>2450</v>
      </c>
      <c r="B612" s="2" t="s">
        <v>438</v>
      </c>
      <c r="C612" s="10" t="s">
        <v>234</v>
      </c>
      <c r="D612" s="7" t="s">
        <v>236</v>
      </c>
      <c r="E612" s="8">
        <v>0.18000000000000002</v>
      </c>
      <c r="F612" s="37"/>
      <c r="G612" s="12"/>
    </row>
    <row r="613" spans="1:7">
      <c r="A613" s="13" t="s">
        <v>2451</v>
      </c>
      <c r="B613" s="2" t="s">
        <v>438</v>
      </c>
      <c r="C613" s="7" t="s">
        <v>347</v>
      </c>
      <c r="D613" s="7" t="s">
        <v>223</v>
      </c>
      <c r="E613" s="8">
        <v>1.08</v>
      </c>
      <c r="F613" s="37"/>
      <c r="G613" s="12"/>
    </row>
    <row r="614" spans="1:7">
      <c r="A614" s="13" t="s">
        <v>2452</v>
      </c>
      <c r="B614" s="2" t="s">
        <v>438</v>
      </c>
      <c r="C614" s="7" t="s">
        <v>347</v>
      </c>
      <c r="D614" s="7" t="s">
        <v>336</v>
      </c>
      <c r="E614" s="8">
        <v>0.72000000000000008</v>
      </c>
      <c r="F614" s="37"/>
      <c r="G614" s="12"/>
    </row>
    <row r="615" spans="1:7">
      <c r="A615" s="13" t="s">
        <v>2453</v>
      </c>
      <c r="B615" s="2" t="s">
        <v>438</v>
      </c>
      <c r="C615" s="7" t="s">
        <v>243</v>
      </c>
      <c r="D615" s="7" t="s">
        <v>223</v>
      </c>
      <c r="E615" s="8">
        <v>0.81</v>
      </c>
      <c r="F615" s="37"/>
      <c r="G615" s="12"/>
    </row>
    <row r="616" spans="1:7">
      <c r="A616" s="13" t="s">
        <v>2454</v>
      </c>
      <c r="B616" s="2" t="s">
        <v>438</v>
      </c>
      <c r="C616" s="7" t="s">
        <v>243</v>
      </c>
      <c r="D616" s="7" t="s">
        <v>1271</v>
      </c>
      <c r="E616" s="8">
        <v>1.1700000000000002</v>
      </c>
      <c r="F616" s="37"/>
      <c r="G616" s="12"/>
    </row>
    <row r="617" spans="1:7">
      <c r="A617" s="13" t="s">
        <v>2455</v>
      </c>
      <c r="B617" s="2" t="s">
        <v>438</v>
      </c>
      <c r="C617" s="7" t="s">
        <v>243</v>
      </c>
      <c r="D617" s="7" t="s">
        <v>338</v>
      </c>
      <c r="E617" s="8">
        <v>1.1700000000000002</v>
      </c>
      <c r="F617" s="37"/>
      <c r="G617" s="12"/>
    </row>
    <row r="618" spans="1:7">
      <c r="A618" s="13" t="s">
        <v>2456</v>
      </c>
      <c r="B618" s="2" t="s">
        <v>438</v>
      </c>
      <c r="C618" s="7" t="s">
        <v>243</v>
      </c>
      <c r="D618" s="7" t="s">
        <v>1280</v>
      </c>
      <c r="E618" s="8">
        <v>1.08</v>
      </c>
      <c r="F618" s="37"/>
      <c r="G618" s="12"/>
    </row>
    <row r="619" spans="1:7">
      <c r="A619" s="13" t="s">
        <v>2457</v>
      </c>
      <c r="B619" s="2" t="s">
        <v>438</v>
      </c>
      <c r="C619" s="7" t="s">
        <v>243</v>
      </c>
      <c r="D619" s="7" t="s">
        <v>1281</v>
      </c>
      <c r="E619" s="8">
        <v>1.26</v>
      </c>
      <c r="F619" s="37"/>
      <c r="G619" s="12"/>
    </row>
    <row r="620" spans="1:7">
      <c r="A620" s="13" t="s">
        <v>2458</v>
      </c>
      <c r="B620" s="2" t="s">
        <v>438</v>
      </c>
      <c r="C620" s="7" t="s">
        <v>243</v>
      </c>
      <c r="D620" s="7" t="s">
        <v>341</v>
      </c>
      <c r="E620" s="8">
        <v>1.8900000000000001</v>
      </c>
      <c r="F620" s="37"/>
      <c r="G620" s="12"/>
    </row>
    <row r="621" spans="1:7">
      <c r="A621" s="13" t="s">
        <v>2459</v>
      </c>
      <c r="B621" s="2" t="s">
        <v>438</v>
      </c>
      <c r="C621" s="7" t="s">
        <v>138</v>
      </c>
      <c r="D621" s="7" t="s">
        <v>223</v>
      </c>
      <c r="E621" s="8">
        <v>1.08</v>
      </c>
      <c r="F621" s="37"/>
      <c r="G621" s="12"/>
    </row>
    <row r="622" spans="1:7">
      <c r="A622" s="13" t="s">
        <v>2460</v>
      </c>
      <c r="B622" s="2" t="s">
        <v>438</v>
      </c>
      <c r="C622" s="7" t="s">
        <v>245</v>
      </c>
      <c r="D622" s="7" t="s">
        <v>223</v>
      </c>
      <c r="E622" s="8">
        <v>1.26</v>
      </c>
      <c r="F622" s="37"/>
      <c r="G622" s="12"/>
    </row>
    <row r="623" spans="1:7">
      <c r="A623" s="13" t="s">
        <v>2461</v>
      </c>
      <c r="B623" s="2" t="s">
        <v>438</v>
      </c>
      <c r="C623" s="7" t="s">
        <v>354</v>
      </c>
      <c r="D623" s="7" t="s">
        <v>223</v>
      </c>
      <c r="E623" s="8">
        <v>0.81</v>
      </c>
      <c r="F623" s="37"/>
      <c r="G623" s="12"/>
    </row>
    <row r="624" spans="1:7">
      <c r="A624" s="13" t="s">
        <v>2462</v>
      </c>
      <c r="B624" s="2" t="s">
        <v>438</v>
      </c>
      <c r="C624" s="7" t="s">
        <v>351</v>
      </c>
      <c r="D624" s="7" t="s">
        <v>223</v>
      </c>
      <c r="E624" s="8">
        <v>0.54</v>
      </c>
      <c r="F624" s="37"/>
      <c r="G624" s="12"/>
    </row>
    <row r="625" spans="1:7">
      <c r="A625" s="13" t="s">
        <v>2463</v>
      </c>
      <c r="B625" s="2" t="s">
        <v>438</v>
      </c>
      <c r="C625" s="7" t="s">
        <v>340</v>
      </c>
      <c r="D625" s="7" t="s">
        <v>223</v>
      </c>
      <c r="E625" s="8">
        <v>0.45</v>
      </c>
      <c r="F625" s="37"/>
      <c r="G625" s="12"/>
    </row>
    <row r="626" spans="1:7">
      <c r="A626" s="13" t="s">
        <v>2464</v>
      </c>
      <c r="B626" s="2" t="s">
        <v>438</v>
      </c>
      <c r="C626" s="7" t="s">
        <v>340</v>
      </c>
      <c r="D626" s="7" t="s">
        <v>336</v>
      </c>
      <c r="E626" s="8">
        <v>0.9</v>
      </c>
      <c r="F626" s="37"/>
      <c r="G626" s="12"/>
    </row>
    <row r="627" spans="1:7">
      <c r="A627" s="13" t="s">
        <v>2465</v>
      </c>
      <c r="B627" s="2" t="s">
        <v>438</v>
      </c>
      <c r="C627" s="7" t="s">
        <v>340</v>
      </c>
      <c r="D627" s="7" t="s">
        <v>1282</v>
      </c>
      <c r="E627" s="8">
        <v>0.45</v>
      </c>
      <c r="F627" s="37"/>
      <c r="G627" s="12"/>
    </row>
    <row r="628" spans="1:7">
      <c r="A628" s="13" t="s">
        <v>2466</v>
      </c>
      <c r="B628" s="2" t="s">
        <v>438</v>
      </c>
      <c r="C628" s="7" t="s">
        <v>355</v>
      </c>
      <c r="D628" s="7" t="s">
        <v>223</v>
      </c>
      <c r="E628" s="8">
        <v>0.54</v>
      </c>
      <c r="F628" s="37"/>
      <c r="G628" s="12"/>
    </row>
    <row r="629" spans="1:7">
      <c r="A629" s="13" t="s">
        <v>2467</v>
      </c>
      <c r="B629" s="2" t="s">
        <v>438</v>
      </c>
      <c r="C629" s="7" t="s">
        <v>242</v>
      </c>
      <c r="D629" s="7" t="s">
        <v>223</v>
      </c>
      <c r="E629" s="8">
        <v>0.72000000000000008</v>
      </c>
      <c r="F629" s="37"/>
      <c r="G629" s="12"/>
    </row>
    <row r="630" spans="1:7">
      <c r="A630" s="13" t="s">
        <v>2468</v>
      </c>
      <c r="B630" s="2" t="s">
        <v>438</v>
      </c>
      <c r="C630" s="7" t="s">
        <v>242</v>
      </c>
      <c r="D630" s="7" t="s">
        <v>336</v>
      </c>
      <c r="E630" s="8">
        <v>0.81</v>
      </c>
      <c r="F630" s="37"/>
      <c r="G630" s="12"/>
    </row>
    <row r="631" spans="1:7">
      <c r="A631" s="13" t="s">
        <v>2469</v>
      </c>
      <c r="B631" s="2" t="s">
        <v>438</v>
      </c>
      <c r="C631" s="7" t="s">
        <v>1253</v>
      </c>
      <c r="D631" s="7" t="s">
        <v>223</v>
      </c>
      <c r="E631" s="8">
        <v>0.27</v>
      </c>
      <c r="F631" s="37"/>
      <c r="G631" s="12"/>
    </row>
    <row r="632" spans="1:7">
      <c r="A632" s="13" t="s">
        <v>2470</v>
      </c>
      <c r="B632" s="2" t="s">
        <v>438</v>
      </c>
      <c r="C632" s="7" t="s">
        <v>1253</v>
      </c>
      <c r="D632" s="7" t="s">
        <v>1283</v>
      </c>
      <c r="E632" s="8">
        <v>0.72000000000000008</v>
      </c>
      <c r="F632" s="37"/>
      <c r="G632" s="12"/>
    </row>
    <row r="633" spans="1:7">
      <c r="A633" s="13" t="s">
        <v>2471</v>
      </c>
      <c r="B633" s="2" t="s">
        <v>438</v>
      </c>
      <c r="C633" s="7" t="s">
        <v>345</v>
      </c>
      <c r="D633" s="7" t="s">
        <v>348</v>
      </c>
      <c r="E633" s="8">
        <v>1.26</v>
      </c>
      <c r="F633" s="37"/>
      <c r="G633" s="12"/>
    </row>
    <row r="634" spans="1:7">
      <c r="A634" s="13" t="s">
        <v>2472</v>
      </c>
      <c r="B634" s="2" t="s">
        <v>438</v>
      </c>
      <c r="C634" s="7" t="s">
        <v>345</v>
      </c>
      <c r="D634" s="7" t="s">
        <v>244</v>
      </c>
      <c r="E634" s="8">
        <v>0.81</v>
      </c>
      <c r="F634" s="37"/>
      <c r="G634" s="12"/>
    </row>
    <row r="635" spans="1:7">
      <c r="A635" s="13" t="s">
        <v>2473</v>
      </c>
      <c r="B635" s="2" t="s">
        <v>438</v>
      </c>
      <c r="C635" s="7" t="s">
        <v>1254</v>
      </c>
      <c r="D635" s="7" t="s">
        <v>1284</v>
      </c>
      <c r="E635" s="8">
        <v>1.71</v>
      </c>
      <c r="F635" s="37"/>
      <c r="G635" s="12"/>
    </row>
    <row r="636" spans="1:7">
      <c r="A636" s="13" t="s">
        <v>2474</v>
      </c>
      <c r="B636" s="2" t="s">
        <v>438</v>
      </c>
      <c r="C636" s="7" t="s">
        <v>1254</v>
      </c>
      <c r="D636" s="7" t="s">
        <v>1285</v>
      </c>
      <c r="E636" s="8">
        <v>0.81</v>
      </c>
      <c r="F636" s="37"/>
      <c r="G636" s="12"/>
    </row>
    <row r="637" spans="1:7">
      <c r="A637" s="13" t="s">
        <v>2475</v>
      </c>
      <c r="B637" s="2" t="s">
        <v>438</v>
      </c>
      <c r="C637" s="7" t="s">
        <v>1254</v>
      </c>
      <c r="D637" s="7" t="s">
        <v>1286</v>
      </c>
      <c r="E637" s="8">
        <v>1.1700000000000002</v>
      </c>
      <c r="F637" s="37"/>
      <c r="G637" s="12"/>
    </row>
    <row r="638" spans="1:7">
      <c r="A638" s="13" t="s">
        <v>2476</v>
      </c>
      <c r="B638" s="2" t="s">
        <v>438</v>
      </c>
      <c r="C638" s="7" t="s">
        <v>1255</v>
      </c>
      <c r="D638" s="7" t="s">
        <v>1287</v>
      </c>
      <c r="E638" s="8">
        <v>0.72000000000000008</v>
      </c>
      <c r="F638" s="37"/>
      <c r="G638" s="12"/>
    </row>
    <row r="639" spans="1:7">
      <c r="A639" s="13" t="s">
        <v>2477</v>
      </c>
      <c r="B639" s="2" t="s">
        <v>438</v>
      </c>
      <c r="C639" s="7" t="s">
        <v>1255</v>
      </c>
      <c r="D639" s="7" t="s">
        <v>1306</v>
      </c>
      <c r="E639" s="8">
        <v>0.27</v>
      </c>
      <c r="F639" s="37"/>
      <c r="G639" s="12"/>
    </row>
    <row r="640" spans="1:7">
      <c r="A640" s="13" t="s">
        <v>2478</v>
      </c>
      <c r="B640" s="2" t="s">
        <v>438</v>
      </c>
      <c r="C640" s="10" t="s">
        <v>210</v>
      </c>
      <c r="D640" s="7" t="s">
        <v>1307</v>
      </c>
      <c r="E640" s="8">
        <v>1.08</v>
      </c>
      <c r="F640" s="37"/>
      <c r="G640" s="12"/>
    </row>
    <row r="641" spans="1:7">
      <c r="A641" s="13" t="s">
        <v>2479</v>
      </c>
      <c r="B641" s="2" t="s">
        <v>438</v>
      </c>
      <c r="C641" s="10" t="s">
        <v>201</v>
      </c>
      <c r="D641" s="7" t="s">
        <v>1308</v>
      </c>
      <c r="E641" s="8">
        <v>1.1700000000000002</v>
      </c>
      <c r="F641" s="37"/>
      <c r="G641" s="12"/>
    </row>
    <row r="642" spans="1:7">
      <c r="A642" s="13" t="s">
        <v>2480</v>
      </c>
      <c r="B642" s="2" t="s">
        <v>438</v>
      </c>
      <c r="C642" s="7" t="s">
        <v>204</v>
      </c>
      <c r="D642" s="7" t="s">
        <v>1309</v>
      </c>
      <c r="E642" s="8">
        <v>0.9900000000000001</v>
      </c>
      <c r="F642" s="37"/>
      <c r="G642" s="12"/>
    </row>
    <row r="643" spans="1:7">
      <c r="A643" s="13" t="s">
        <v>2481</v>
      </c>
      <c r="B643" s="2" t="s">
        <v>438</v>
      </c>
      <c r="C643" s="7" t="s">
        <v>204</v>
      </c>
      <c r="D643" s="7" t="s">
        <v>1310</v>
      </c>
      <c r="E643" s="8">
        <v>1.53</v>
      </c>
      <c r="F643" s="37"/>
      <c r="G643" s="12"/>
    </row>
    <row r="644" spans="1:7">
      <c r="A644" s="13" t="s">
        <v>2482</v>
      </c>
      <c r="B644" s="2" t="s">
        <v>438</v>
      </c>
      <c r="C644" s="7" t="s">
        <v>204</v>
      </c>
      <c r="D644" s="7" t="s">
        <v>353</v>
      </c>
      <c r="E644" s="8">
        <v>1.08</v>
      </c>
      <c r="F644" s="37"/>
      <c r="G644" s="12"/>
    </row>
    <row r="645" spans="1:7">
      <c r="A645" s="13" t="s">
        <v>2483</v>
      </c>
      <c r="B645" s="2" t="s">
        <v>438</v>
      </c>
      <c r="C645" s="7" t="s">
        <v>239</v>
      </c>
      <c r="D645" s="7" t="s">
        <v>343</v>
      </c>
      <c r="E645" s="8">
        <v>2.4300000000000002</v>
      </c>
      <c r="F645" s="37"/>
      <c r="G645" s="12"/>
    </row>
    <row r="646" spans="1:7">
      <c r="A646" s="13" t="s">
        <v>2484</v>
      </c>
      <c r="B646" s="2" t="s">
        <v>438</v>
      </c>
      <c r="C646" s="7" t="s">
        <v>239</v>
      </c>
      <c r="D646" s="7" t="s">
        <v>349</v>
      </c>
      <c r="E646" s="8">
        <v>0.72000000000000008</v>
      </c>
      <c r="F646" s="37"/>
      <c r="G646" s="12"/>
    </row>
    <row r="647" spans="1:7">
      <c r="A647" s="13" t="s">
        <v>2485</v>
      </c>
      <c r="B647" s="2" t="s">
        <v>438</v>
      </c>
      <c r="C647" s="7" t="s">
        <v>239</v>
      </c>
      <c r="D647" s="7" t="s">
        <v>247</v>
      </c>
      <c r="E647" s="8">
        <v>0.9</v>
      </c>
      <c r="F647" s="37"/>
      <c r="G647" s="12"/>
    </row>
    <row r="648" spans="1:7">
      <c r="A648" s="13" t="s">
        <v>2486</v>
      </c>
      <c r="B648" s="2" t="s">
        <v>438</v>
      </c>
      <c r="C648" s="7" t="s">
        <v>239</v>
      </c>
      <c r="D648" s="7" t="s">
        <v>344</v>
      </c>
      <c r="E648" s="8">
        <v>1.35</v>
      </c>
      <c r="F648" s="37"/>
      <c r="G648" s="12"/>
    </row>
    <row r="649" spans="1:7">
      <c r="A649" s="13" t="s">
        <v>2487</v>
      </c>
      <c r="B649" s="2" t="s">
        <v>438</v>
      </c>
      <c r="C649" s="7" t="s">
        <v>239</v>
      </c>
      <c r="D649" s="7" t="s">
        <v>86</v>
      </c>
      <c r="E649" s="8">
        <v>1.08</v>
      </c>
      <c r="F649" s="37"/>
      <c r="G649" s="12"/>
    </row>
    <row r="650" spans="1:7">
      <c r="A650" s="13" t="s">
        <v>2488</v>
      </c>
      <c r="B650" s="2" t="s">
        <v>438</v>
      </c>
      <c r="C650" s="7" t="s">
        <v>239</v>
      </c>
      <c r="D650" s="7" t="s">
        <v>249</v>
      </c>
      <c r="E650" s="8">
        <v>0.63</v>
      </c>
      <c r="F650" s="37"/>
      <c r="G650" s="12"/>
    </row>
    <row r="651" spans="1:7">
      <c r="A651" s="13" t="s">
        <v>2489</v>
      </c>
      <c r="B651" s="2" t="s">
        <v>438</v>
      </c>
      <c r="C651" s="7" t="s">
        <v>239</v>
      </c>
      <c r="D651" s="7" t="s">
        <v>248</v>
      </c>
      <c r="E651" s="8">
        <v>1.9800000000000002</v>
      </c>
      <c r="F651" s="37"/>
      <c r="G651" s="12"/>
    </row>
    <row r="652" spans="1:7">
      <c r="A652" s="13" t="s">
        <v>2490</v>
      </c>
      <c r="B652" s="2" t="s">
        <v>438</v>
      </c>
      <c r="C652" s="7" t="s">
        <v>239</v>
      </c>
      <c r="D652" s="7" t="s">
        <v>1311</v>
      </c>
      <c r="E652" s="8">
        <v>0.54</v>
      </c>
      <c r="F652" s="37"/>
      <c r="G652" s="12"/>
    </row>
    <row r="653" spans="1:7">
      <c r="A653" s="13" t="s">
        <v>2491</v>
      </c>
      <c r="B653" s="2" t="s">
        <v>438</v>
      </c>
      <c r="C653" s="7" t="s">
        <v>239</v>
      </c>
      <c r="D653" s="7" t="s">
        <v>254</v>
      </c>
      <c r="E653" s="8">
        <v>1.26</v>
      </c>
      <c r="F653" s="37"/>
      <c r="G653" s="12"/>
    </row>
    <row r="654" spans="1:7">
      <c r="A654" s="13" t="s">
        <v>2492</v>
      </c>
      <c r="B654" s="2" t="s">
        <v>438</v>
      </c>
      <c r="C654" s="7" t="s">
        <v>239</v>
      </c>
      <c r="D654" s="7" t="s">
        <v>250</v>
      </c>
      <c r="E654" s="8">
        <v>0.81</v>
      </c>
      <c r="F654" s="37"/>
      <c r="G654" s="12"/>
    </row>
    <row r="655" spans="1:7">
      <c r="A655" s="13" t="s">
        <v>2493</v>
      </c>
      <c r="B655" s="2" t="s">
        <v>438</v>
      </c>
      <c r="C655" s="7" t="s">
        <v>239</v>
      </c>
      <c r="D655" s="7" t="s">
        <v>251</v>
      </c>
      <c r="E655" s="8">
        <v>0.36000000000000004</v>
      </c>
      <c r="F655" s="37"/>
      <c r="G655" s="12"/>
    </row>
    <row r="656" spans="1:7">
      <c r="A656" s="13" t="s">
        <v>2494</v>
      </c>
      <c r="B656" s="2" t="s">
        <v>438</v>
      </c>
      <c r="C656" s="7" t="s">
        <v>239</v>
      </c>
      <c r="D656" s="7" t="s">
        <v>352</v>
      </c>
      <c r="E656" s="8">
        <v>0.54</v>
      </c>
      <c r="F656" s="37"/>
      <c r="G656" s="12"/>
    </row>
    <row r="657" spans="1:7">
      <c r="A657" s="13" t="s">
        <v>2495</v>
      </c>
      <c r="B657" s="2" t="s">
        <v>438</v>
      </c>
      <c r="C657" s="10" t="s">
        <v>229</v>
      </c>
      <c r="D657" s="7" t="s">
        <v>230</v>
      </c>
      <c r="E657" s="8">
        <v>0.63</v>
      </c>
      <c r="F657" s="37"/>
      <c r="G657" s="12"/>
    </row>
    <row r="658" spans="1:7">
      <c r="A658" s="13" t="s">
        <v>2496</v>
      </c>
      <c r="B658" s="2" t="s">
        <v>438</v>
      </c>
      <c r="C658" s="7" t="s">
        <v>1304</v>
      </c>
      <c r="D658" s="7" t="s">
        <v>1313</v>
      </c>
      <c r="E658" s="8">
        <v>1.08</v>
      </c>
      <c r="F658" s="37"/>
      <c r="G658" s="12"/>
    </row>
    <row r="659" spans="1:7">
      <c r="A659" s="13" t="s">
        <v>2497</v>
      </c>
      <c r="B659" s="2" t="s">
        <v>438</v>
      </c>
      <c r="C659" s="7" t="s">
        <v>1304</v>
      </c>
      <c r="D659" s="7" t="s">
        <v>1314</v>
      </c>
      <c r="E659" s="8">
        <v>1.53</v>
      </c>
      <c r="F659" s="37"/>
      <c r="G659" s="12"/>
    </row>
    <row r="660" spans="1:7">
      <c r="A660" s="13" t="s">
        <v>2498</v>
      </c>
      <c r="B660" s="2" t="s">
        <v>438</v>
      </c>
      <c r="C660" s="7" t="s">
        <v>1304</v>
      </c>
      <c r="D660" s="7" t="s">
        <v>1315</v>
      </c>
      <c r="E660" s="8">
        <v>1.8900000000000001</v>
      </c>
      <c r="F660" s="37"/>
      <c r="G660" s="12"/>
    </row>
    <row r="661" spans="1:7">
      <c r="A661" s="13" t="s">
        <v>2499</v>
      </c>
      <c r="B661" s="2" t="s">
        <v>438</v>
      </c>
      <c r="C661" s="7" t="s">
        <v>1304</v>
      </c>
      <c r="D661" s="7" t="s">
        <v>1316</v>
      </c>
      <c r="E661" s="8">
        <v>1.08</v>
      </c>
      <c r="F661" s="37"/>
      <c r="G661" s="12"/>
    </row>
    <row r="662" spans="1:7">
      <c r="A662" s="13" t="s">
        <v>2500</v>
      </c>
      <c r="B662" s="2" t="s">
        <v>438</v>
      </c>
      <c r="C662" s="7" t="s">
        <v>1304</v>
      </c>
      <c r="D662" s="7" t="s">
        <v>1317</v>
      </c>
      <c r="E662" s="8">
        <v>0.45</v>
      </c>
      <c r="F662" s="37"/>
      <c r="G662" s="12"/>
    </row>
    <row r="663" spans="1:7">
      <c r="A663" s="13" t="s">
        <v>2501</v>
      </c>
      <c r="B663" s="2" t="s">
        <v>438</v>
      </c>
      <c r="C663" s="7" t="s">
        <v>224</v>
      </c>
      <c r="D663" s="7" t="s">
        <v>225</v>
      </c>
      <c r="E663" s="8">
        <v>0.9900000000000001</v>
      </c>
      <c r="F663" s="37"/>
      <c r="G663" s="12"/>
    </row>
    <row r="664" spans="1:7">
      <c r="A664" s="13" t="s">
        <v>2502</v>
      </c>
      <c r="B664" s="2" t="s">
        <v>438</v>
      </c>
      <c r="C664" s="10" t="s">
        <v>203</v>
      </c>
      <c r="D664" s="7" t="s">
        <v>226</v>
      </c>
      <c r="E664" s="8">
        <v>0.9900000000000001</v>
      </c>
      <c r="F664" s="37"/>
      <c r="G664" s="12"/>
    </row>
    <row r="665" spans="1:7">
      <c r="A665" s="13" t="s">
        <v>2503</v>
      </c>
      <c r="B665" s="2" t="s">
        <v>438</v>
      </c>
      <c r="C665" s="7" t="s">
        <v>1265</v>
      </c>
      <c r="D665" s="7" t="s">
        <v>1318</v>
      </c>
      <c r="E665" s="8">
        <v>0.9</v>
      </c>
      <c r="F665" s="37"/>
      <c r="G665" s="12"/>
    </row>
    <row r="666" spans="1:7">
      <c r="A666" s="13" t="s">
        <v>2504</v>
      </c>
      <c r="B666" s="2" t="s">
        <v>438</v>
      </c>
      <c r="C666" s="7" t="s">
        <v>1265</v>
      </c>
      <c r="D666" s="7" t="s">
        <v>1319</v>
      </c>
      <c r="E666" s="8">
        <v>1.53</v>
      </c>
      <c r="F666" s="37"/>
      <c r="G666" s="12"/>
    </row>
    <row r="667" spans="1:7">
      <c r="A667" s="13" t="s">
        <v>2505</v>
      </c>
      <c r="B667" s="2" t="s">
        <v>438</v>
      </c>
      <c r="C667" s="7" t="s">
        <v>211</v>
      </c>
      <c r="D667" s="7" t="s">
        <v>223</v>
      </c>
      <c r="E667" s="8">
        <v>1.35</v>
      </c>
      <c r="F667" s="37"/>
      <c r="G667" s="12"/>
    </row>
    <row r="668" spans="1:7">
      <c r="A668" s="13" t="s">
        <v>2506</v>
      </c>
      <c r="B668" s="2" t="s">
        <v>438</v>
      </c>
      <c r="C668" s="7" t="s">
        <v>212</v>
      </c>
      <c r="D668" s="7" t="s">
        <v>223</v>
      </c>
      <c r="E668" s="8">
        <v>1.71</v>
      </c>
      <c r="F668" s="37"/>
      <c r="G668" s="12"/>
    </row>
    <row r="669" spans="1:7">
      <c r="A669" s="13" t="s">
        <v>2507</v>
      </c>
      <c r="B669" s="2" t="s">
        <v>438</v>
      </c>
      <c r="C669" s="10" t="s">
        <v>232</v>
      </c>
      <c r="D669" s="7" t="s">
        <v>233</v>
      </c>
      <c r="E669" s="8">
        <v>1.35</v>
      </c>
      <c r="F669" s="37"/>
      <c r="G669" s="12"/>
    </row>
    <row r="670" spans="1:7">
      <c r="A670" s="13" t="s">
        <v>2508</v>
      </c>
      <c r="B670" s="2" t="s">
        <v>438</v>
      </c>
      <c r="C670" s="7" t="s">
        <v>1305</v>
      </c>
      <c r="D670" s="7" t="s">
        <v>1320</v>
      </c>
      <c r="E670" s="8">
        <v>2.16</v>
      </c>
      <c r="F670" s="37"/>
      <c r="G670" s="12"/>
    </row>
    <row r="671" spans="1:7">
      <c r="A671" s="13" t="s">
        <v>2509</v>
      </c>
      <c r="B671" s="2" t="s">
        <v>438</v>
      </c>
      <c r="C671" s="7" t="s">
        <v>1305</v>
      </c>
      <c r="D671" s="7" t="s">
        <v>1321</v>
      </c>
      <c r="E671" s="8">
        <v>0.81</v>
      </c>
      <c r="F671" s="37"/>
      <c r="G671" s="12"/>
    </row>
    <row r="672" spans="1:7">
      <c r="A672" s="13" t="s">
        <v>2510</v>
      </c>
      <c r="B672" s="2" t="s">
        <v>438</v>
      </c>
      <c r="C672" s="10" t="s">
        <v>227</v>
      </c>
      <c r="D672" s="7" t="s">
        <v>253</v>
      </c>
      <c r="E672" s="8">
        <v>1.53</v>
      </c>
      <c r="F672" s="37"/>
      <c r="G672" s="12"/>
    </row>
    <row r="673" spans="1:7">
      <c r="A673" s="13" t="s">
        <v>2511</v>
      </c>
      <c r="B673" s="2" t="s">
        <v>438</v>
      </c>
      <c r="C673" s="10" t="s">
        <v>227</v>
      </c>
      <c r="D673" s="7" t="s">
        <v>342</v>
      </c>
      <c r="E673" s="8">
        <v>1.53</v>
      </c>
      <c r="F673" s="37"/>
      <c r="G673" s="12"/>
    </row>
    <row r="674" spans="1:7">
      <c r="A674" s="13" t="s">
        <v>2512</v>
      </c>
      <c r="B674" s="2" t="s">
        <v>438</v>
      </c>
      <c r="C674" s="7" t="s">
        <v>1269</v>
      </c>
      <c r="D674" s="7" t="s">
        <v>1322</v>
      </c>
      <c r="E674" s="8">
        <v>2.4300000000000002</v>
      </c>
      <c r="F674" s="37"/>
      <c r="G674" s="12"/>
    </row>
    <row r="675" spans="1:7">
      <c r="A675" s="13" t="s">
        <v>2513</v>
      </c>
      <c r="B675" s="2" t="s">
        <v>438</v>
      </c>
      <c r="C675" s="7" t="s">
        <v>1269</v>
      </c>
      <c r="D675" s="7" t="s">
        <v>1323</v>
      </c>
      <c r="E675" s="8">
        <v>2.0699999999999998</v>
      </c>
      <c r="F675" s="37"/>
      <c r="G675" s="12"/>
    </row>
    <row r="676" spans="1:7">
      <c r="A676" s="13" t="s">
        <v>2514</v>
      </c>
      <c r="B676" s="2" t="s">
        <v>438</v>
      </c>
      <c r="C676" s="7" t="s">
        <v>1269</v>
      </c>
      <c r="D676" s="7" t="s">
        <v>1324</v>
      </c>
      <c r="E676" s="8">
        <v>1.26</v>
      </c>
      <c r="F676" s="37"/>
      <c r="G676" s="12"/>
    </row>
    <row r="677" spans="1:7">
      <c r="A677" s="13" t="s">
        <v>2515</v>
      </c>
      <c r="B677" s="2" t="s">
        <v>438</v>
      </c>
      <c r="C677" s="7" t="s">
        <v>241</v>
      </c>
      <c r="D677" s="7" t="s">
        <v>346</v>
      </c>
      <c r="E677" s="8">
        <v>1.26</v>
      </c>
      <c r="F677" s="37"/>
      <c r="G677" s="12"/>
    </row>
    <row r="678" spans="1:7">
      <c r="A678" s="13" t="s">
        <v>2516</v>
      </c>
      <c r="B678" s="2" t="s">
        <v>438</v>
      </c>
      <c r="C678" s="7" t="s">
        <v>241</v>
      </c>
      <c r="D678" s="7" t="s">
        <v>337</v>
      </c>
      <c r="E678" s="8">
        <v>0.81</v>
      </c>
      <c r="F678" s="37"/>
      <c r="G678" s="12"/>
    </row>
    <row r="679" spans="1:7">
      <c r="A679" s="13" t="s">
        <v>2517</v>
      </c>
      <c r="B679" s="2" t="s">
        <v>438</v>
      </c>
      <c r="C679" s="7" t="s">
        <v>207</v>
      </c>
      <c r="D679" s="7" t="s">
        <v>231</v>
      </c>
      <c r="E679" s="8">
        <v>0.18000000000000002</v>
      </c>
      <c r="F679" s="37"/>
      <c r="G679" s="12"/>
    </row>
    <row r="680" spans="1:7">
      <c r="A680" s="13" t="s">
        <v>2518</v>
      </c>
      <c r="B680" s="2" t="s">
        <v>438</v>
      </c>
      <c r="C680" s="7" t="s">
        <v>78</v>
      </c>
      <c r="D680" s="7" t="s">
        <v>1328</v>
      </c>
      <c r="E680" s="8">
        <v>0.54</v>
      </c>
      <c r="F680" s="37"/>
      <c r="G680" s="12"/>
    </row>
    <row r="681" spans="1:7">
      <c r="A681" s="13" t="s">
        <v>2519</v>
      </c>
      <c r="B681" s="2" t="s">
        <v>438</v>
      </c>
      <c r="C681" s="7" t="s">
        <v>78</v>
      </c>
      <c r="D681" s="7" t="s">
        <v>1329</v>
      </c>
      <c r="E681" s="8">
        <v>0.9</v>
      </c>
      <c r="F681" s="37"/>
      <c r="G681" s="12"/>
    </row>
    <row r="682" spans="1:7">
      <c r="A682" s="13" t="s">
        <v>2520</v>
      </c>
      <c r="B682" s="2" t="s">
        <v>438</v>
      </c>
      <c r="C682" s="7" t="s">
        <v>78</v>
      </c>
      <c r="D682" s="7" t="s">
        <v>1330</v>
      </c>
      <c r="E682" s="8">
        <v>1.35</v>
      </c>
      <c r="F682" s="37"/>
      <c r="G682" s="12"/>
    </row>
    <row r="683" spans="1:7">
      <c r="A683" s="13" t="s">
        <v>2521</v>
      </c>
      <c r="B683" s="2" t="s">
        <v>438</v>
      </c>
      <c r="C683" s="10" t="s">
        <v>213</v>
      </c>
      <c r="D683" s="10" t="s">
        <v>223</v>
      </c>
      <c r="E683" s="8">
        <v>0</v>
      </c>
      <c r="F683" s="37"/>
      <c r="G683" s="12"/>
    </row>
    <row r="684" spans="1:7">
      <c r="A684" s="37" t="s">
        <v>2522</v>
      </c>
      <c r="B684" s="2" t="s">
        <v>438</v>
      </c>
      <c r="C684" s="7" t="s">
        <v>228</v>
      </c>
      <c r="D684" s="7" t="s">
        <v>223</v>
      </c>
      <c r="E684" s="8">
        <v>0</v>
      </c>
      <c r="F684" s="37"/>
      <c r="G684" s="8"/>
    </row>
    <row r="685" spans="1:7" s="60" customFormat="1">
      <c r="A685" t="s">
        <v>2523</v>
      </c>
      <c r="B685" s="4" t="s">
        <v>1600</v>
      </c>
      <c r="C685" s="10" t="s">
        <v>221</v>
      </c>
      <c r="D685" s="7" t="s">
        <v>200</v>
      </c>
      <c r="E685" s="8">
        <v>0.82</v>
      </c>
      <c r="F685" s="37"/>
      <c r="G685" s="8"/>
    </row>
    <row r="686" spans="1:7" s="60" customFormat="1">
      <c r="A686" t="s">
        <v>2524</v>
      </c>
      <c r="B686" s="4" t="s">
        <v>1600</v>
      </c>
      <c r="C686" s="10" t="s">
        <v>221</v>
      </c>
      <c r="D686" s="7" t="s">
        <v>201</v>
      </c>
      <c r="E686" s="8">
        <v>1.08</v>
      </c>
      <c r="F686" s="37"/>
      <c r="G686" s="8"/>
    </row>
    <row r="687" spans="1:7" s="60" customFormat="1">
      <c r="A687" t="s">
        <v>2525</v>
      </c>
      <c r="B687" s="4" t="s">
        <v>1600</v>
      </c>
      <c r="C687" s="10" t="s">
        <v>221</v>
      </c>
      <c r="D687" s="7" t="s">
        <v>202</v>
      </c>
      <c r="E687" s="8">
        <v>1.05</v>
      </c>
      <c r="F687" s="37"/>
      <c r="G687" s="8"/>
    </row>
    <row r="688" spans="1:7" s="60" customFormat="1">
      <c r="A688" t="s">
        <v>2526</v>
      </c>
      <c r="B688" s="4" t="s">
        <v>1600</v>
      </c>
      <c r="C688" s="10" t="s">
        <v>221</v>
      </c>
      <c r="D688" s="7" t="s">
        <v>1256</v>
      </c>
      <c r="E688" s="8">
        <v>0.99</v>
      </c>
      <c r="F688" s="37"/>
      <c r="G688" s="8"/>
    </row>
    <row r="689" spans="1:7" s="60" customFormat="1">
      <c r="A689" t="s">
        <v>2527</v>
      </c>
      <c r="B689" s="4" t="s">
        <v>1600</v>
      </c>
      <c r="C689" s="10" t="s">
        <v>221</v>
      </c>
      <c r="D689" s="7" t="s">
        <v>1257</v>
      </c>
      <c r="E689" s="8">
        <v>0.9</v>
      </c>
      <c r="F689" s="37"/>
      <c r="G689" s="8"/>
    </row>
    <row r="690" spans="1:7" s="60" customFormat="1">
      <c r="A690" t="s">
        <v>2528</v>
      </c>
      <c r="B690" s="4" t="s">
        <v>1600</v>
      </c>
      <c r="C690" s="10" t="s">
        <v>221</v>
      </c>
      <c r="D690" s="7" t="s">
        <v>1258</v>
      </c>
      <c r="E690" s="8">
        <v>0.89</v>
      </c>
      <c r="F690" s="37"/>
      <c r="G690" s="8"/>
    </row>
    <row r="691" spans="1:7" s="60" customFormat="1">
      <c r="A691" t="s">
        <v>2529</v>
      </c>
      <c r="B691" s="4" t="s">
        <v>1600</v>
      </c>
      <c r="C691" s="10" t="s">
        <v>221</v>
      </c>
      <c r="D691" s="7" t="s">
        <v>203</v>
      </c>
      <c r="E691" s="8">
        <v>0.61</v>
      </c>
      <c r="F691" s="37"/>
      <c r="G691" s="8"/>
    </row>
    <row r="692" spans="1:7" s="60" customFormat="1">
      <c r="A692" t="s">
        <v>2530</v>
      </c>
      <c r="B692" s="4" t="s">
        <v>1600</v>
      </c>
      <c r="C692" s="10" t="s">
        <v>221</v>
      </c>
      <c r="D692" s="7" t="s">
        <v>1259</v>
      </c>
      <c r="E692" s="8">
        <v>0.88</v>
      </c>
      <c r="F692" s="37"/>
      <c r="G692" s="8"/>
    </row>
    <row r="693" spans="1:7" s="60" customFormat="1">
      <c r="A693" t="s">
        <v>2531</v>
      </c>
      <c r="B693" s="4" t="s">
        <v>1600</v>
      </c>
      <c r="C693" s="10" t="s">
        <v>221</v>
      </c>
      <c r="D693" s="7" t="s">
        <v>1818</v>
      </c>
      <c r="E693" s="8">
        <v>0.71</v>
      </c>
      <c r="F693" s="37"/>
      <c r="G693" s="8"/>
    </row>
    <row r="694" spans="1:7" s="60" customFormat="1">
      <c r="A694" t="s">
        <v>2532</v>
      </c>
      <c r="B694" s="4" t="s">
        <v>1600</v>
      </c>
      <c r="C694" s="10" t="s">
        <v>221</v>
      </c>
      <c r="D694" s="7" t="s">
        <v>1260</v>
      </c>
      <c r="E694" s="8">
        <v>1</v>
      </c>
      <c r="F694" s="37"/>
      <c r="G694" s="8"/>
    </row>
    <row r="695" spans="1:7" s="60" customFormat="1">
      <c r="A695" t="s">
        <v>2533</v>
      </c>
      <c r="B695" s="4" t="s">
        <v>1600</v>
      </c>
      <c r="C695" s="10" t="s">
        <v>221</v>
      </c>
      <c r="D695" s="7" t="s">
        <v>1261</v>
      </c>
      <c r="E695" s="8">
        <v>0.87</v>
      </c>
      <c r="F695" s="37"/>
      <c r="G695" s="8"/>
    </row>
    <row r="696" spans="1:7" s="60" customFormat="1">
      <c r="A696" t="s">
        <v>2534</v>
      </c>
      <c r="B696" s="4" t="s">
        <v>1600</v>
      </c>
      <c r="C696" s="10" t="s">
        <v>221</v>
      </c>
      <c r="D696" s="7" t="s">
        <v>239</v>
      </c>
      <c r="E696" s="8">
        <v>1.21</v>
      </c>
      <c r="F696" s="37"/>
      <c r="G696" s="8"/>
    </row>
    <row r="697" spans="1:7" s="60" customFormat="1">
      <c r="A697" t="s">
        <v>2535</v>
      </c>
      <c r="B697" s="4" t="s">
        <v>1600</v>
      </c>
      <c r="C697" s="10" t="s">
        <v>221</v>
      </c>
      <c r="D697" s="7" t="s">
        <v>1262</v>
      </c>
      <c r="E697" s="8">
        <v>1</v>
      </c>
      <c r="F697" s="37"/>
      <c r="G697" s="8"/>
    </row>
    <row r="698" spans="1:7" s="60" customFormat="1">
      <c r="A698" t="s">
        <v>2536</v>
      </c>
      <c r="B698" s="4" t="s">
        <v>1600</v>
      </c>
      <c r="C698" s="10" t="s">
        <v>221</v>
      </c>
      <c r="D698" s="7" t="s">
        <v>204</v>
      </c>
      <c r="E698" s="8">
        <v>1.18</v>
      </c>
      <c r="F698" s="37"/>
      <c r="G698" s="8"/>
    </row>
    <row r="699" spans="1:7" s="60" customFormat="1">
      <c r="A699" t="s">
        <v>2537</v>
      </c>
      <c r="B699" s="4" t="s">
        <v>1600</v>
      </c>
      <c r="C699" s="10" t="s">
        <v>221</v>
      </c>
      <c r="D699" s="7" t="s">
        <v>205</v>
      </c>
      <c r="E699" s="8">
        <v>1.1100000000000001</v>
      </c>
      <c r="F699" s="37"/>
      <c r="G699" s="8"/>
    </row>
    <row r="700" spans="1:7" s="60" customFormat="1">
      <c r="A700" t="s">
        <v>2538</v>
      </c>
      <c r="B700" s="4" t="s">
        <v>1600</v>
      </c>
      <c r="C700" s="10" t="s">
        <v>221</v>
      </c>
      <c r="D700" s="7" t="s">
        <v>1263</v>
      </c>
      <c r="E700" s="8">
        <v>0.88</v>
      </c>
      <c r="F700" s="37"/>
      <c r="G700" s="8"/>
    </row>
    <row r="701" spans="1:7" s="60" customFormat="1">
      <c r="A701" t="s">
        <v>2539</v>
      </c>
      <c r="B701" s="4" t="s">
        <v>1600</v>
      </c>
      <c r="C701" s="10" t="s">
        <v>221</v>
      </c>
      <c r="D701" s="7" t="s">
        <v>1264</v>
      </c>
      <c r="E701" s="8">
        <v>0.83</v>
      </c>
      <c r="F701" s="37"/>
      <c r="G701" s="8"/>
    </row>
    <row r="702" spans="1:7" s="60" customFormat="1">
      <c r="A702" t="s">
        <v>2540</v>
      </c>
      <c r="B702" s="4" t="s">
        <v>1600</v>
      </c>
      <c r="C702" s="10" t="s">
        <v>221</v>
      </c>
      <c r="D702" s="7" t="s">
        <v>206</v>
      </c>
      <c r="E702" s="8">
        <v>0.6</v>
      </c>
      <c r="F702" s="37"/>
      <c r="G702" s="8"/>
    </row>
    <row r="703" spans="1:7" s="60" customFormat="1">
      <c r="A703" t="s">
        <v>2541</v>
      </c>
      <c r="B703" s="4" t="s">
        <v>1600</v>
      </c>
      <c r="C703" s="10" t="s">
        <v>221</v>
      </c>
      <c r="D703" s="7" t="s">
        <v>1265</v>
      </c>
      <c r="E703" s="8">
        <v>1.06</v>
      </c>
      <c r="F703" s="37"/>
      <c r="G703" s="8"/>
    </row>
    <row r="704" spans="1:7" s="60" customFormat="1">
      <c r="A704" t="s">
        <v>2542</v>
      </c>
      <c r="B704" s="4" t="s">
        <v>1600</v>
      </c>
      <c r="C704" s="10" t="s">
        <v>221</v>
      </c>
      <c r="D704" s="7" t="s">
        <v>222</v>
      </c>
      <c r="E704" s="8">
        <v>0.9</v>
      </c>
      <c r="F704" s="37"/>
      <c r="G704" s="8"/>
    </row>
    <row r="705" spans="1:7" s="60" customFormat="1">
      <c r="A705" t="s">
        <v>2543</v>
      </c>
      <c r="B705" s="4" t="s">
        <v>1600</v>
      </c>
      <c r="C705" s="10" t="s">
        <v>221</v>
      </c>
      <c r="D705" s="7" t="s">
        <v>207</v>
      </c>
      <c r="E705" s="8">
        <v>0.25</v>
      </c>
      <c r="F705" s="37"/>
      <c r="G705" s="8"/>
    </row>
    <row r="706" spans="1:7" s="60" customFormat="1">
      <c r="A706" t="s">
        <v>2544</v>
      </c>
      <c r="B706" s="4" t="s">
        <v>1600</v>
      </c>
      <c r="C706" s="10" t="s">
        <v>221</v>
      </c>
      <c r="D706" s="7" t="s">
        <v>208</v>
      </c>
      <c r="E706" s="8">
        <v>0.97</v>
      </c>
      <c r="F706" s="37"/>
      <c r="G706" s="8"/>
    </row>
    <row r="707" spans="1:7" s="60" customFormat="1">
      <c r="A707" t="s">
        <v>2545</v>
      </c>
      <c r="B707" s="4" t="s">
        <v>1600</v>
      </c>
      <c r="C707" s="10" t="s">
        <v>221</v>
      </c>
      <c r="D707" s="7" t="s">
        <v>1266</v>
      </c>
      <c r="E707" s="8">
        <v>1.39</v>
      </c>
      <c r="F707" s="37"/>
      <c r="G707" s="8"/>
    </row>
    <row r="708" spans="1:7" s="60" customFormat="1">
      <c r="A708" t="s">
        <v>2546</v>
      </c>
      <c r="B708" s="4" t="s">
        <v>1600</v>
      </c>
      <c r="C708" s="10" t="s">
        <v>221</v>
      </c>
      <c r="D708" s="7" t="s">
        <v>1819</v>
      </c>
      <c r="E708" s="8">
        <v>0.96</v>
      </c>
      <c r="F708" s="37"/>
      <c r="G708" s="8"/>
    </row>
    <row r="709" spans="1:7" s="60" customFormat="1">
      <c r="A709" t="s">
        <v>2547</v>
      </c>
      <c r="B709" s="4" t="s">
        <v>1600</v>
      </c>
      <c r="C709" s="10" t="s">
        <v>221</v>
      </c>
      <c r="D709" s="7" t="s">
        <v>210</v>
      </c>
      <c r="E709" s="8">
        <v>0.87</v>
      </c>
      <c r="F709" s="37"/>
      <c r="G709" s="8"/>
    </row>
    <row r="710" spans="1:7" s="60" customFormat="1">
      <c r="A710" t="s">
        <v>2548</v>
      </c>
      <c r="B710" s="4" t="s">
        <v>1600</v>
      </c>
      <c r="C710" s="10" t="s">
        <v>221</v>
      </c>
      <c r="D710" s="7" t="s">
        <v>1267</v>
      </c>
      <c r="E710" s="8">
        <v>1.05</v>
      </c>
      <c r="F710" s="37"/>
      <c r="G710" s="8"/>
    </row>
    <row r="711" spans="1:7" s="60" customFormat="1">
      <c r="A711" t="s">
        <v>2549</v>
      </c>
      <c r="B711" s="4" t="s">
        <v>1600</v>
      </c>
      <c r="C711" s="10" t="s">
        <v>221</v>
      </c>
      <c r="D711" s="7" t="s">
        <v>238</v>
      </c>
      <c r="E711" s="8">
        <v>1.4</v>
      </c>
      <c r="F711" s="37"/>
      <c r="G711" s="8"/>
    </row>
    <row r="712" spans="1:7" s="60" customFormat="1">
      <c r="A712" t="s">
        <v>2550</v>
      </c>
      <c r="B712" s="4" t="s">
        <v>1600</v>
      </c>
      <c r="C712" s="10" t="s">
        <v>221</v>
      </c>
      <c r="D712" s="7" t="s">
        <v>1268</v>
      </c>
      <c r="E712" s="8">
        <v>0.99</v>
      </c>
      <c r="F712" s="37"/>
      <c r="G712" s="8"/>
    </row>
    <row r="713" spans="1:7" s="60" customFormat="1">
      <c r="A713" t="s">
        <v>2551</v>
      </c>
      <c r="B713" s="4" t="s">
        <v>1600</v>
      </c>
      <c r="C713" s="10" t="s">
        <v>221</v>
      </c>
      <c r="D713" s="7" t="s">
        <v>1269</v>
      </c>
      <c r="E713" s="8">
        <v>0.78</v>
      </c>
      <c r="F713" s="37"/>
      <c r="G713" s="8"/>
    </row>
    <row r="714" spans="1:7" s="60" customFormat="1">
      <c r="A714" t="s">
        <v>2552</v>
      </c>
      <c r="B714" s="4" t="s">
        <v>1600</v>
      </c>
      <c r="C714" s="10" t="s">
        <v>221</v>
      </c>
      <c r="D714" s="7" t="s">
        <v>1270</v>
      </c>
      <c r="E714" s="8">
        <v>0.92</v>
      </c>
      <c r="F714" s="37"/>
      <c r="G714" s="8"/>
    </row>
    <row r="715" spans="1:7" s="60" customFormat="1">
      <c r="A715" t="s">
        <v>2553</v>
      </c>
      <c r="B715" s="4" t="s">
        <v>1600</v>
      </c>
      <c r="C715" s="10" t="s">
        <v>221</v>
      </c>
      <c r="D715" s="7" t="s">
        <v>78</v>
      </c>
      <c r="E715" s="8">
        <v>0.77</v>
      </c>
      <c r="F715" s="37"/>
      <c r="G715" s="8"/>
    </row>
    <row r="716" spans="1:7" s="60" customFormat="1">
      <c r="A716" t="s">
        <v>2554</v>
      </c>
      <c r="B716" s="4" t="s">
        <v>1600</v>
      </c>
      <c r="C716" s="10" t="s">
        <v>221</v>
      </c>
      <c r="D716" s="7" t="s">
        <v>241</v>
      </c>
      <c r="E716" s="8">
        <v>0.66</v>
      </c>
      <c r="F716" s="37"/>
      <c r="G716" s="8"/>
    </row>
    <row r="717" spans="1:7" s="60" customFormat="1">
      <c r="A717" t="s">
        <v>2555</v>
      </c>
      <c r="B717" s="4" t="s">
        <v>1600</v>
      </c>
      <c r="C717" s="10" t="s">
        <v>221</v>
      </c>
      <c r="D717" s="7" t="s">
        <v>212</v>
      </c>
      <c r="E717" s="8">
        <v>1.2</v>
      </c>
      <c r="F717" s="37"/>
      <c r="G717" s="8"/>
    </row>
    <row r="718" spans="1:7" s="60" customFormat="1">
      <c r="A718" t="s">
        <v>2556</v>
      </c>
      <c r="B718" s="4" t="s">
        <v>1600</v>
      </c>
      <c r="C718" s="7" t="s">
        <v>350</v>
      </c>
      <c r="D718" s="7" t="s">
        <v>223</v>
      </c>
      <c r="E718" s="8">
        <v>1.1100000000000001</v>
      </c>
      <c r="F718" s="37"/>
      <c r="G718" s="8"/>
    </row>
    <row r="719" spans="1:7" s="60" customFormat="1">
      <c r="A719" t="s">
        <v>2557</v>
      </c>
      <c r="B719" s="4" t="s">
        <v>1600</v>
      </c>
      <c r="C719" s="7" t="s">
        <v>445</v>
      </c>
      <c r="D719" s="7" t="s">
        <v>223</v>
      </c>
      <c r="E719" s="8">
        <v>0.98</v>
      </c>
      <c r="F719" s="37"/>
      <c r="G719" s="8"/>
    </row>
    <row r="720" spans="1:7" s="60" customFormat="1">
      <c r="A720" t="s">
        <v>2558</v>
      </c>
      <c r="B720" s="4" t="s">
        <v>1600</v>
      </c>
      <c r="C720" s="7" t="s">
        <v>335</v>
      </c>
      <c r="D720" s="7" t="s">
        <v>223</v>
      </c>
      <c r="E720" s="8">
        <v>1.23</v>
      </c>
      <c r="F720" s="37"/>
      <c r="G720" s="8"/>
    </row>
    <row r="721" spans="1:7" s="60" customFormat="1">
      <c r="A721" t="s">
        <v>2559</v>
      </c>
      <c r="B721" s="4" t="s">
        <v>1600</v>
      </c>
      <c r="C721" s="7" t="s">
        <v>339</v>
      </c>
      <c r="D721" s="7" t="s">
        <v>223</v>
      </c>
      <c r="E721" s="8">
        <v>1.24</v>
      </c>
      <c r="F721" s="37"/>
      <c r="G721" s="8"/>
    </row>
    <row r="722" spans="1:7" s="60" customFormat="1">
      <c r="A722" t="s">
        <v>2560</v>
      </c>
      <c r="B722" s="4" t="s">
        <v>1600</v>
      </c>
      <c r="C722" s="7" t="s">
        <v>339</v>
      </c>
      <c r="D722" s="7" t="s">
        <v>1271</v>
      </c>
      <c r="E722" s="8">
        <v>1.34</v>
      </c>
      <c r="F722" s="37"/>
      <c r="G722" s="8"/>
    </row>
    <row r="723" spans="1:7" s="60" customFormat="1">
      <c r="A723" t="s">
        <v>2561</v>
      </c>
      <c r="B723" s="4" t="s">
        <v>1600</v>
      </c>
      <c r="C723" s="7" t="s">
        <v>246</v>
      </c>
      <c r="D723" s="7" t="s">
        <v>223</v>
      </c>
      <c r="E723" s="8">
        <v>0.9</v>
      </c>
      <c r="F723" s="37"/>
      <c r="G723" s="8"/>
    </row>
    <row r="724" spans="1:7" s="60" customFormat="1">
      <c r="A724" t="s">
        <v>2562</v>
      </c>
      <c r="B724" s="4" t="s">
        <v>1600</v>
      </c>
      <c r="C724" s="7" t="s">
        <v>246</v>
      </c>
      <c r="D724" s="7" t="s">
        <v>1820</v>
      </c>
      <c r="E724" s="8">
        <v>0.64</v>
      </c>
      <c r="F724" s="37"/>
      <c r="G724" s="8"/>
    </row>
    <row r="725" spans="1:7" s="60" customFormat="1">
      <c r="A725" t="s">
        <v>2563</v>
      </c>
      <c r="B725" s="4" t="s">
        <v>1600</v>
      </c>
      <c r="C725" s="7" t="s">
        <v>246</v>
      </c>
      <c r="D725" s="7" t="s">
        <v>338</v>
      </c>
      <c r="E725" s="8">
        <v>1.06</v>
      </c>
      <c r="F725" s="37"/>
      <c r="G725" s="8"/>
    </row>
    <row r="726" spans="1:7" s="60" customFormat="1">
      <c r="A726" t="s">
        <v>2564</v>
      </c>
      <c r="B726" s="4" t="s">
        <v>1600</v>
      </c>
      <c r="C726" s="7" t="s">
        <v>246</v>
      </c>
      <c r="D726" s="7" t="s">
        <v>1272</v>
      </c>
      <c r="E726" s="8">
        <v>2</v>
      </c>
      <c r="F726" s="37"/>
      <c r="G726" s="8"/>
    </row>
    <row r="727" spans="1:7" s="60" customFormat="1">
      <c r="A727" t="s">
        <v>2565</v>
      </c>
      <c r="B727" s="4" t="s">
        <v>1600</v>
      </c>
      <c r="C727" s="7" t="s">
        <v>246</v>
      </c>
      <c r="D727" s="7" t="s">
        <v>1273</v>
      </c>
      <c r="E727" s="8">
        <v>0.52</v>
      </c>
      <c r="F727" s="37"/>
      <c r="G727" s="8"/>
    </row>
    <row r="728" spans="1:7" s="60" customFormat="1">
      <c r="A728" t="s">
        <v>2566</v>
      </c>
      <c r="B728" s="4" t="s">
        <v>1600</v>
      </c>
      <c r="C728" s="7" t="s">
        <v>334</v>
      </c>
      <c r="D728" s="7" t="s">
        <v>1821</v>
      </c>
      <c r="E728" s="8">
        <v>0.79</v>
      </c>
      <c r="F728" s="37"/>
      <c r="G728" s="8"/>
    </row>
    <row r="729" spans="1:7" s="60" customFormat="1">
      <c r="A729" t="s">
        <v>2567</v>
      </c>
      <c r="B729" s="4" t="s">
        <v>1600</v>
      </c>
      <c r="C729" s="7" t="s">
        <v>334</v>
      </c>
      <c r="D729" s="7" t="s">
        <v>1274</v>
      </c>
      <c r="E729" s="8">
        <v>0.43</v>
      </c>
      <c r="F729" s="37"/>
      <c r="G729" s="8"/>
    </row>
    <row r="730" spans="1:7" s="60" customFormat="1">
      <c r="A730" t="s">
        <v>2568</v>
      </c>
      <c r="B730" s="4" t="s">
        <v>1600</v>
      </c>
      <c r="C730" s="7" t="s">
        <v>334</v>
      </c>
      <c r="D730" s="7" t="s">
        <v>1275</v>
      </c>
      <c r="E730" s="8"/>
      <c r="F730" s="37"/>
      <c r="G730" s="8"/>
    </row>
    <row r="731" spans="1:7" s="60" customFormat="1">
      <c r="A731" t="s">
        <v>2569</v>
      </c>
      <c r="B731" s="4" t="s">
        <v>1600</v>
      </c>
      <c r="C731" s="7" t="s">
        <v>334</v>
      </c>
      <c r="D731" s="7" t="s">
        <v>1276</v>
      </c>
      <c r="E731" s="8">
        <v>0.82</v>
      </c>
      <c r="F731" s="37"/>
      <c r="G731" s="8"/>
    </row>
    <row r="732" spans="1:7" s="60" customFormat="1">
      <c r="A732" t="s">
        <v>2570</v>
      </c>
      <c r="B732" s="4" t="s">
        <v>1600</v>
      </c>
      <c r="C732" s="7" t="s">
        <v>334</v>
      </c>
      <c r="D732" s="7" t="s">
        <v>1271</v>
      </c>
      <c r="E732" s="8">
        <v>0.43</v>
      </c>
      <c r="F732" s="37"/>
      <c r="G732" s="8"/>
    </row>
    <row r="733" spans="1:7" s="60" customFormat="1">
      <c r="A733" t="s">
        <v>2571</v>
      </c>
      <c r="B733" s="4" t="s">
        <v>1600</v>
      </c>
      <c r="C733" s="7" t="s">
        <v>334</v>
      </c>
      <c r="D733" s="7" t="s">
        <v>1277</v>
      </c>
      <c r="E733" s="8">
        <v>1.53</v>
      </c>
      <c r="F733" s="37"/>
      <c r="G733" s="8"/>
    </row>
    <row r="734" spans="1:7" s="60" customFormat="1">
      <c r="A734" t="s">
        <v>2572</v>
      </c>
      <c r="B734" s="4" t="s">
        <v>1600</v>
      </c>
      <c r="C734" s="7" t="s">
        <v>334</v>
      </c>
      <c r="D734" s="7" t="s">
        <v>1278</v>
      </c>
      <c r="E734" s="8">
        <v>0.43</v>
      </c>
      <c r="F734" s="37"/>
      <c r="G734" s="8"/>
    </row>
    <row r="735" spans="1:7" s="60" customFormat="1">
      <c r="A735" t="s">
        <v>2573</v>
      </c>
      <c r="B735" s="4" t="s">
        <v>1600</v>
      </c>
      <c r="C735" s="7" t="s">
        <v>334</v>
      </c>
      <c r="D735" s="7" t="s">
        <v>1272</v>
      </c>
      <c r="E735" s="8">
        <v>2.4300000000000002</v>
      </c>
      <c r="F735" s="37"/>
      <c r="G735" s="8"/>
    </row>
    <row r="736" spans="1:7" s="60" customFormat="1">
      <c r="A736" t="s">
        <v>2574</v>
      </c>
      <c r="B736" s="4" t="s">
        <v>1600</v>
      </c>
      <c r="C736" s="7" t="s">
        <v>334</v>
      </c>
      <c r="D736" s="7" t="s">
        <v>1273</v>
      </c>
      <c r="E736" s="8">
        <v>1.1399999999999999</v>
      </c>
      <c r="F736" s="37"/>
      <c r="G736" s="8"/>
    </row>
    <row r="737" spans="1:7" s="60" customFormat="1">
      <c r="A737" t="s">
        <v>2575</v>
      </c>
      <c r="B737" s="4" t="s">
        <v>1600</v>
      </c>
      <c r="C737" s="7" t="s">
        <v>334</v>
      </c>
      <c r="D737" s="7" t="s">
        <v>1279</v>
      </c>
      <c r="E737" s="8">
        <v>0.54</v>
      </c>
      <c r="F737" s="37"/>
      <c r="G737" s="8"/>
    </row>
    <row r="738" spans="1:7" s="60" customFormat="1">
      <c r="A738" t="s">
        <v>2576</v>
      </c>
      <c r="B738" s="4" t="s">
        <v>1600</v>
      </c>
      <c r="C738" s="10" t="s">
        <v>234</v>
      </c>
      <c r="D738" s="7" t="s">
        <v>1822</v>
      </c>
      <c r="E738" s="8">
        <v>0.03</v>
      </c>
      <c r="F738" s="37"/>
      <c r="G738" s="8"/>
    </row>
    <row r="739" spans="1:7" s="60" customFormat="1">
      <c r="A739" t="s">
        <v>2577</v>
      </c>
      <c r="B739" s="4" t="s">
        <v>1600</v>
      </c>
      <c r="C739" s="10" t="s">
        <v>234</v>
      </c>
      <c r="D739" s="7" t="s">
        <v>1823</v>
      </c>
      <c r="E739" s="8">
        <v>0.02</v>
      </c>
      <c r="F739" s="37"/>
      <c r="G739" s="8"/>
    </row>
    <row r="740" spans="1:7" s="60" customFormat="1">
      <c r="A740" t="s">
        <v>2578</v>
      </c>
      <c r="B740" s="4" t="s">
        <v>1600</v>
      </c>
      <c r="C740" s="7" t="s">
        <v>347</v>
      </c>
      <c r="D740" s="7" t="s">
        <v>223</v>
      </c>
      <c r="E740" s="8">
        <v>0.73</v>
      </c>
      <c r="F740" s="37"/>
      <c r="G740" s="8"/>
    </row>
    <row r="741" spans="1:7" s="60" customFormat="1">
      <c r="A741" t="s">
        <v>2579</v>
      </c>
      <c r="B741" s="4" t="s">
        <v>1600</v>
      </c>
      <c r="C741" s="7" t="s">
        <v>347</v>
      </c>
      <c r="D741" s="7" t="s">
        <v>336</v>
      </c>
      <c r="E741" s="8">
        <v>1.07</v>
      </c>
      <c r="F741" s="37"/>
      <c r="G741" s="8"/>
    </row>
    <row r="742" spans="1:7" s="60" customFormat="1">
      <c r="A742" t="s">
        <v>2580</v>
      </c>
      <c r="B742" s="4" t="s">
        <v>1600</v>
      </c>
      <c r="C742" s="7" t="s">
        <v>243</v>
      </c>
      <c r="D742" s="7" t="s">
        <v>223</v>
      </c>
      <c r="E742" s="8">
        <v>0.65</v>
      </c>
      <c r="F742" s="37"/>
      <c r="G742" s="8"/>
    </row>
    <row r="743" spans="1:7" s="60" customFormat="1">
      <c r="A743" t="s">
        <v>2581</v>
      </c>
      <c r="B743" s="4" t="s">
        <v>1600</v>
      </c>
      <c r="C743" s="7" t="s">
        <v>243</v>
      </c>
      <c r="D743" s="7" t="s">
        <v>1271</v>
      </c>
      <c r="E743" s="8">
        <v>1.07</v>
      </c>
      <c r="F743" s="37"/>
      <c r="G743" s="8"/>
    </row>
    <row r="744" spans="1:7" s="60" customFormat="1">
      <c r="A744" t="s">
        <v>2582</v>
      </c>
      <c r="B744" s="4" t="s">
        <v>1600</v>
      </c>
      <c r="C744" s="7" t="s">
        <v>243</v>
      </c>
      <c r="D744" s="7" t="s">
        <v>338</v>
      </c>
      <c r="E744" s="8">
        <v>0.82</v>
      </c>
      <c r="F744" s="37"/>
      <c r="G744" s="8"/>
    </row>
    <row r="745" spans="1:7" s="60" customFormat="1">
      <c r="A745" t="s">
        <v>2583</v>
      </c>
      <c r="B745" s="4" t="s">
        <v>1600</v>
      </c>
      <c r="C745" s="7" t="s">
        <v>243</v>
      </c>
      <c r="D745" s="7" t="s">
        <v>1824</v>
      </c>
      <c r="E745" s="8">
        <v>0.88</v>
      </c>
      <c r="F745" s="37"/>
      <c r="G745" s="8"/>
    </row>
    <row r="746" spans="1:7" s="60" customFormat="1">
      <c r="A746" t="s">
        <v>2584</v>
      </c>
      <c r="B746" s="4" t="s">
        <v>1600</v>
      </c>
      <c r="C746" s="7" t="s">
        <v>243</v>
      </c>
      <c r="D746" s="7" t="s">
        <v>1281</v>
      </c>
      <c r="E746" s="8">
        <v>1.31</v>
      </c>
      <c r="F746" s="37"/>
      <c r="G746" s="8"/>
    </row>
    <row r="747" spans="1:7" s="60" customFormat="1">
      <c r="A747" t="s">
        <v>2585</v>
      </c>
      <c r="B747" s="4" t="s">
        <v>1600</v>
      </c>
      <c r="C747" s="7" t="s">
        <v>243</v>
      </c>
      <c r="D747" s="7" t="s">
        <v>341</v>
      </c>
      <c r="E747" s="8">
        <v>0.89</v>
      </c>
      <c r="F747" s="37"/>
      <c r="G747" s="8"/>
    </row>
    <row r="748" spans="1:7" s="60" customFormat="1">
      <c r="A748" t="s">
        <v>2586</v>
      </c>
      <c r="B748" s="4" t="s">
        <v>1600</v>
      </c>
      <c r="C748" s="7" t="s">
        <v>138</v>
      </c>
      <c r="D748" s="7" t="s">
        <v>223</v>
      </c>
      <c r="E748" s="8">
        <v>0.99</v>
      </c>
      <c r="F748" s="37"/>
      <c r="G748" s="8"/>
    </row>
    <row r="749" spans="1:7" s="60" customFormat="1">
      <c r="A749" t="s">
        <v>2587</v>
      </c>
      <c r="B749" s="4" t="s">
        <v>1600</v>
      </c>
      <c r="C749" s="7" t="s">
        <v>245</v>
      </c>
      <c r="D749" s="7" t="s">
        <v>1825</v>
      </c>
      <c r="E749" s="8">
        <v>1.28</v>
      </c>
      <c r="F749" s="37"/>
      <c r="G749" s="8"/>
    </row>
    <row r="750" spans="1:7" s="60" customFormat="1">
      <c r="A750" t="s">
        <v>2588</v>
      </c>
      <c r="B750" s="4" t="s">
        <v>1600</v>
      </c>
      <c r="C750" s="7" t="s">
        <v>245</v>
      </c>
      <c r="D750" s="7" t="s">
        <v>1826</v>
      </c>
      <c r="E750" s="8">
        <v>1.81</v>
      </c>
      <c r="F750" s="37"/>
      <c r="G750" s="8"/>
    </row>
    <row r="751" spans="1:7" s="60" customFormat="1">
      <c r="A751" t="s">
        <v>2589</v>
      </c>
      <c r="B751" s="4" t="s">
        <v>1600</v>
      </c>
      <c r="C751" s="7" t="s">
        <v>354</v>
      </c>
      <c r="D751" s="7" t="s">
        <v>223</v>
      </c>
      <c r="E751" s="8">
        <v>0.98</v>
      </c>
      <c r="F751" s="37"/>
      <c r="G751" s="8"/>
    </row>
    <row r="752" spans="1:7" s="60" customFormat="1">
      <c r="A752" t="s">
        <v>2590</v>
      </c>
      <c r="B752" s="4" t="s">
        <v>1600</v>
      </c>
      <c r="C752" s="7" t="s">
        <v>1827</v>
      </c>
      <c r="D752" s="7" t="s">
        <v>1272</v>
      </c>
      <c r="E752" s="8">
        <v>0.4</v>
      </c>
      <c r="F752" s="37"/>
      <c r="G752" s="8"/>
    </row>
    <row r="753" spans="1:7" s="60" customFormat="1">
      <c r="A753" t="s">
        <v>2591</v>
      </c>
      <c r="B753" s="4" t="s">
        <v>1600</v>
      </c>
      <c r="C753" s="7" t="s">
        <v>1827</v>
      </c>
      <c r="D753" s="7" t="s">
        <v>1828</v>
      </c>
      <c r="E753" s="8">
        <v>0.87</v>
      </c>
      <c r="F753" s="37"/>
      <c r="G753" s="8"/>
    </row>
    <row r="754" spans="1:7" s="60" customFormat="1">
      <c r="A754" t="s">
        <v>2592</v>
      </c>
      <c r="B754" s="4" t="s">
        <v>1600</v>
      </c>
      <c r="C754" s="7" t="s">
        <v>1829</v>
      </c>
      <c r="D754" s="7" t="s">
        <v>223</v>
      </c>
      <c r="E754" s="8">
        <v>0.75</v>
      </c>
      <c r="F754" s="37"/>
      <c r="G754" s="8"/>
    </row>
    <row r="755" spans="1:7" s="60" customFormat="1">
      <c r="A755" t="s">
        <v>2593</v>
      </c>
      <c r="B755" s="4" t="s">
        <v>1600</v>
      </c>
      <c r="C755" s="7" t="s">
        <v>340</v>
      </c>
      <c r="D755" s="7" t="s">
        <v>223</v>
      </c>
      <c r="E755" s="8">
        <v>0.66</v>
      </c>
      <c r="F755" s="37"/>
      <c r="G755" s="8"/>
    </row>
    <row r="756" spans="1:7" s="60" customFormat="1">
      <c r="A756" t="s">
        <v>2594</v>
      </c>
      <c r="B756" s="4" t="s">
        <v>1600</v>
      </c>
      <c r="C756" s="7" t="s">
        <v>340</v>
      </c>
      <c r="D756" s="7" t="s">
        <v>336</v>
      </c>
      <c r="E756" s="8">
        <v>0.89</v>
      </c>
      <c r="F756" s="37"/>
      <c r="G756" s="8"/>
    </row>
    <row r="757" spans="1:7" s="60" customFormat="1">
      <c r="A757" t="s">
        <v>2595</v>
      </c>
      <c r="B757" s="4" t="s">
        <v>1600</v>
      </c>
      <c r="C757" s="7" t="s">
        <v>340</v>
      </c>
      <c r="D757" s="7" t="s">
        <v>1282</v>
      </c>
      <c r="E757" s="8">
        <v>0.41</v>
      </c>
      <c r="F757" s="37"/>
      <c r="G757" s="8"/>
    </row>
    <row r="758" spans="1:7" s="60" customFormat="1">
      <c r="A758" t="s">
        <v>2596</v>
      </c>
      <c r="B758" s="4" t="s">
        <v>1600</v>
      </c>
      <c r="C758" s="7" t="s">
        <v>1830</v>
      </c>
      <c r="D758" s="7" t="s">
        <v>223</v>
      </c>
      <c r="E758" s="8">
        <v>0.69</v>
      </c>
      <c r="F758" s="37"/>
      <c r="G758" s="8"/>
    </row>
    <row r="759" spans="1:7" s="60" customFormat="1">
      <c r="A759" t="s">
        <v>2597</v>
      </c>
      <c r="B759" s="4" t="s">
        <v>1600</v>
      </c>
      <c r="C759" s="7" t="s">
        <v>311</v>
      </c>
      <c r="D759" s="7" t="s">
        <v>223</v>
      </c>
      <c r="E759" s="8">
        <v>0.63</v>
      </c>
      <c r="F759" s="37"/>
      <c r="G759" s="8"/>
    </row>
    <row r="760" spans="1:7" s="60" customFormat="1">
      <c r="A760" t="s">
        <v>2598</v>
      </c>
      <c r="B760" s="4" t="s">
        <v>1600</v>
      </c>
      <c r="C760" s="7" t="s">
        <v>1831</v>
      </c>
      <c r="D760" s="7" t="s">
        <v>348</v>
      </c>
      <c r="E760" s="8">
        <v>1.2</v>
      </c>
      <c r="F760" s="37"/>
      <c r="G760" s="8"/>
    </row>
    <row r="761" spans="1:7" s="60" customFormat="1">
      <c r="A761" t="s">
        <v>2599</v>
      </c>
      <c r="B761" s="4" t="s">
        <v>1600</v>
      </c>
      <c r="C761" s="7" t="s">
        <v>1831</v>
      </c>
      <c r="D761" s="7" t="s">
        <v>1832</v>
      </c>
      <c r="E761" s="8">
        <v>0.72</v>
      </c>
      <c r="F761" s="37"/>
      <c r="G761" s="8"/>
    </row>
    <row r="762" spans="1:7" s="60" customFormat="1">
      <c r="A762" t="s">
        <v>2600</v>
      </c>
      <c r="B762" s="4" t="s">
        <v>1600</v>
      </c>
      <c r="C762" s="7" t="s">
        <v>1254</v>
      </c>
      <c r="D762" s="7" t="s">
        <v>1284</v>
      </c>
      <c r="E762" s="8">
        <v>1.72</v>
      </c>
      <c r="F762" s="37"/>
      <c r="G762" s="8"/>
    </row>
    <row r="763" spans="1:7" s="60" customFormat="1">
      <c r="A763" t="s">
        <v>2601</v>
      </c>
      <c r="B763" s="4" t="s">
        <v>1600</v>
      </c>
      <c r="C763" s="7" t="s">
        <v>1254</v>
      </c>
      <c r="D763" s="7" t="s">
        <v>1285</v>
      </c>
      <c r="E763" s="8">
        <v>1.1000000000000001</v>
      </c>
      <c r="F763" s="37"/>
      <c r="G763" s="8"/>
    </row>
    <row r="764" spans="1:7" s="60" customFormat="1">
      <c r="A764" t="s">
        <v>2602</v>
      </c>
      <c r="B764" s="4" t="s">
        <v>1600</v>
      </c>
      <c r="C764" s="7" t="s">
        <v>1254</v>
      </c>
      <c r="D764" s="7" t="s">
        <v>1286</v>
      </c>
      <c r="E764" s="8">
        <v>1.17</v>
      </c>
      <c r="F764" s="37"/>
      <c r="G764" s="8"/>
    </row>
    <row r="765" spans="1:7" s="60" customFormat="1">
      <c r="A765" t="s">
        <v>2603</v>
      </c>
      <c r="B765" s="4" t="s">
        <v>1600</v>
      </c>
      <c r="C765" s="7" t="s">
        <v>1818</v>
      </c>
      <c r="D765" s="7" t="s">
        <v>1833</v>
      </c>
      <c r="E765" s="8">
        <v>0.56000000000000005</v>
      </c>
      <c r="F765" s="37"/>
      <c r="G765" s="8"/>
    </row>
    <row r="766" spans="1:7" s="60" customFormat="1">
      <c r="A766" t="s">
        <v>2604</v>
      </c>
      <c r="B766" s="4" t="s">
        <v>1600</v>
      </c>
      <c r="C766" s="7" t="s">
        <v>1818</v>
      </c>
      <c r="D766" s="7" t="s">
        <v>1306</v>
      </c>
      <c r="E766" s="8">
        <v>0.25</v>
      </c>
      <c r="F766" s="37"/>
      <c r="G766" s="8"/>
    </row>
    <row r="767" spans="1:7" s="60" customFormat="1">
      <c r="A767" t="s">
        <v>2605</v>
      </c>
      <c r="B767" s="4" t="s">
        <v>1600</v>
      </c>
      <c r="C767" s="10" t="s">
        <v>210</v>
      </c>
      <c r="D767" s="7" t="s">
        <v>1307</v>
      </c>
      <c r="E767" s="8">
        <v>0.94</v>
      </c>
      <c r="F767" s="37"/>
      <c r="G767" s="8"/>
    </row>
    <row r="768" spans="1:7" s="60" customFormat="1">
      <c r="A768" t="s">
        <v>2606</v>
      </c>
      <c r="B768" s="4" t="s">
        <v>1600</v>
      </c>
      <c r="C768" s="10" t="s">
        <v>201</v>
      </c>
      <c r="D768" s="7" t="s">
        <v>1308</v>
      </c>
      <c r="E768" s="8">
        <v>1.45</v>
      </c>
      <c r="F768" s="37"/>
      <c r="G768" s="8"/>
    </row>
    <row r="769" spans="1:7" s="60" customFormat="1">
      <c r="A769" t="s">
        <v>2607</v>
      </c>
      <c r="B769" s="4" t="s">
        <v>1600</v>
      </c>
      <c r="C769" s="7" t="s">
        <v>204</v>
      </c>
      <c r="D769" s="7" t="s">
        <v>1309</v>
      </c>
      <c r="E769" s="8">
        <v>0.72</v>
      </c>
      <c r="F769" s="37"/>
      <c r="G769" s="8"/>
    </row>
    <row r="770" spans="1:7" s="60" customFormat="1">
      <c r="A770" t="s">
        <v>2608</v>
      </c>
      <c r="B770" s="4" t="s">
        <v>1600</v>
      </c>
      <c r="C770" s="7" t="s">
        <v>204</v>
      </c>
      <c r="D770" s="7" t="s">
        <v>1310</v>
      </c>
      <c r="E770" s="8">
        <v>1.71</v>
      </c>
      <c r="F770" s="37"/>
      <c r="G770" s="8"/>
    </row>
    <row r="771" spans="1:7" s="60" customFormat="1">
      <c r="A771" t="s">
        <v>2609</v>
      </c>
      <c r="B771" s="4" t="s">
        <v>1600</v>
      </c>
      <c r="C771" s="7" t="s">
        <v>204</v>
      </c>
      <c r="D771" s="7" t="s">
        <v>353</v>
      </c>
      <c r="E771" s="8">
        <v>0.93</v>
      </c>
      <c r="F771" s="37"/>
      <c r="G771" s="8"/>
    </row>
    <row r="772" spans="1:7" s="60" customFormat="1">
      <c r="A772" t="s">
        <v>2610</v>
      </c>
      <c r="B772" s="4" t="s">
        <v>1600</v>
      </c>
      <c r="C772" s="7" t="s">
        <v>239</v>
      </c>
      <c r="D772" s="7" t="s">
        <v>343</v>
      </c>
      <c r="E772" s="8">
        <v>2.2599999999999998</v>
      </c>
      <c r="F772" s="37"/>
      <c r="G772" s="8"/>
    </row>
    <row r="773" spans="1:7" s="60" customFormat="1">
      <c r="A773" t="s">
        <v>2611</v>
      </c>
      <c r="B773" s="4" t="s">
        <v>1600</v>
      </c>
      <c r="C773" s="7" t="s">
        <v>239</v>
      </c>
      <c r="D773" s="7" t="s">
        <v>349</v>
      </c>
      <c r="E773" s="8">
        <v>1.1499999999999999</v>
      </c>
      <c r="F773" s="37"/>
      <c r="G773" s="8"/>
    </row>
    <row r="774" spans="1:7" s="60" customFormat="1">
      <c r="A774" t="s">
        <v>2612</v>
      </c>
      <c r="B774" s="4" t="s">
        <v>1600</v>
      </c>
      <c r="C774" s="7" t="s">
        <v>239</v>
      </c>
      <c r="D774" s="7" t="s">
        <v>247</v>
      </c>
      <c r="E774" s="8">
        <v>0.87</v>
      </c>
      <c r="F774" s="37"/>
      <c r="G774" s="8"/>
    </row>
    <row r="775" spans="1:7" s="60" customFormat="1">
      <c r="A775" t="s">
        <v>2613</v>
      </c>
      <c r="B775" s="4" t="s">
        <v>1600</v>
      </c>
      <c r="C775" s="7" t="s">
        <v>239</v>
      </c>
      <c r="D775" s="7" t="s">
        <v>344</v>
      </c>
      <c r="E775" s="8">
        <v>1.66</v>
      </c>
      <c r="F775" s="37"/>
      <c r="G775" s="8"/>
    </row>
    <row r="776" spans="1:7" s="60" customFormat="1">
      <c r="A776" t="s">
        <v>2614</v>
      </c>
      <c r="B776" s="4" t="s">
        <v>1600</v>
      </c>
      <c r="C776" s="7" t="s">
        <v>239</v>
      </c>
      <c r="D776" s="7" t="s">
        <v>86</v>
      </c>
      <c r="E776" s="8">
        <v>1.1399999999999999</v>
      </c>
      <c r="F776" s="37"/>
      <c r="G776" s="8"/>
    </row>
    <row r="777" spans="1:7" s="60" customFormat="1">
      <c r="A777" t="s">
        <v>2615</v>
      </c>
      <c r="B777" s="4" t="s">
        <v>1600</v>
      </c>
      <c r="C777" s="7" t="s">
        <v>239</v>
      </c>
      <c r="D777" s="7" t="s">
        <v>249</v>
      </c>
      <c r="E777" s="8">
        <v>0.62</v>
      </c>
      <c r="F777" s="37"/>
      <c r="G777" s="8"/>
    </row>
    <row r="778" spans="1:7" s="60" customFormat="1">
      <c r="A778" t="s">
        <v>2616</v>
      </c>
      <c r="B778" s="4" t="s">
        <v>1600</v>
      </c>
      <c r="C778" s="7" t="s">
        <v>239</v>
      </c>
      <c r="D778" s="7" t="s">
        <v>248</v>
      </c>
      <c r="E778" s="8">
        <v>1.89</v>
      </c>
      <c r="F778" s="37"/>
      <c r="G778" s="8"/>
    </row>
    <row r="779" spans="1:7" s="60" customFormat="1">
      <c r="A779" t="s">
        <v>2617</v>
      </c>
      <c r="B779" s="4" t="s">
        <v>1600</v>
      </c>
      <c r="C779" s="7" t="s">
        <v>239</v>
      </c>
      <c r="D779" s="7" t="s">
        <v>1311</v>
      </c>
      <c r="E779" s="8">
        <v>0.88</v>
      </c>
      <c r="F779" s="37"/>
      <c r="G779" s="8"/>
    </row>
    <row r="780" spans="1:7" s="60" customFormat="1">
      <c r="A780" t="s">
        <v>2618</v>
      </c>
      <c r="B780" s="4" t="s">
        <v>1600</v>
      </c>
      <c r="C780" s="7" t="s">
        <v>239</v>
      </c>
      <c r="D780" s="7" t="s">
        <v>254</v>
      </c>
      <c r="E780" s="8">
        <v>1.27</v>
      </c>
      <c r="F780" s="37"/>
      <c r="G780" s="8"/>
    </row>
    <row r="781" spans="1:7" s="60" customFormat="1">
      <c r="A781" t="s">
        <v>2619</v>
      </c>
      <c r="B781" s="4" t="s">
        <v>1600</v>
      </c>
      <c r="C781" s="7" t="s">
        <v>239</v>
      </c>
      <c r="D781" s="7" t="s">
        <v>250</v>
      </c>
      <c r="E781" s="8">
        <v>0.91</v>
      </c>
      <c r="F781" s="37"/>
      <c r="G781" s="8"/>
    </row>
    <row r="782" spans="1:7" s="60" customFormat="1">
      <c r="A782" t="s">
        <v>2620</v>
      </c>
      <c r="B782" s="4" t="s">
        <v>1600</v>
      </c>
      <c r="C782" s="7" t="s">
        <v>239</v>
      </c>
      <c r="D782" s="7" t="s">
        <v>1834</v>
      </c>
      <c r="E782" s="8">
        <v>1.32</v>
      </c>
      <c r="F782" s="37"/>
      <c r="G782" s="8"/>
    </row>
    <row r="783" spans="1:7" s="60" customFormat="1">
      <c r="A783" t="s">
        <v>2621</v>
      </c>
      <c r="B783" s="4" t="s">
        <v>1600</v>
      </c>
      <c r="C783" s="7" t="s">
        <v>239</v>
      </c>
      <c r="D783" s="7" t="s">
        <v>352</v>
      </c>
      <c r="E783" s="8">
        <v>0.6</v>
      </c>
      <c r="F783" s="37"/>
      <c r="G783" s="8"/>
    </row>
    <row r="784" spans="1:7" s="60" customFormat="1">
      <c r="A784" t="s">
        <v>2622</v>
      </c>
      <c r="B784" s="4" t="s">
        <v>1600</v>
      </c>
      <c r="C784" s="10" t="s">
        <v>229</v>
      </c>
      <c r="D784" s="7" t="s">
        <v>230</v>
      </c>
      <c r="E784" s="8">
        <v>0.67</v>
      </c>
      <c r="F784" s="37"/>
      <c r="G784" s="8"/>
    </row>
    <row r="785" spans="1:7" s="60" customFormat="1">
      <c r="A785" t="s">
        <v>2623</v>
      </c>
      <c r="B785" s="4" t="s">
        <v>1600</v>
      </c>
      <c r="C785" s="7" t="s">
        <v>1304</v>
      </c>
      <c r="D785" s="7" t="s">
        <v>1313</v>
      </c>
      <c r="E785" s="8">
        <v>1.19</v>
      </c>
      <c r="F785" s="37"/>
      <c r="G785" s="8"/>
    </row>
    <row r="786" spans="1:7" s="60" customFormat="1">
      <c r="A786" t="s">
        <v>2624</v>
      </c>
      <c r="B786" s="4" t="s">
        <v>1600</v>
      </c>
      <c r="C786" s="7" t="s">
        <v>1304</v>
      </c>
      <c r="D786" s="7" t="s">
        <v>1835</v>
      </c>
      <c r="E786" s="8">
        <v>1.23</v>
      </c>
      <c r="F786" s="37"/>
      <c r="G786" s="8"/>
    </row>
    <row r="787" spans="1:7" s="60" customFormat="1">
      <c r="A787" t="s">
        <v>2625</v>
      </c>
      <c r="B787" s="4" t="s">
        <v>1600</v>
      </c>
      <c r="C787" s="7" t="s">
        <v>1304</v>
      </c>
      <c r="D787" s="7" t="s">
        <v>1836</v>
      </c>
      <c r="E787" s="8">
        <v>1.05</v>
      </c>
      <c r="F787" s="37"/>
      <c r="G787" s="8"/>
    </row>
    <row r="788" spans="1:7" s="60" customFormat="1">
      <c r="A788" t="s">
        <v>2626</v>
      </c>
      <c r="B788" s="4" t="s">
        <v>1600</v>
      </c>
      <c r="C788" s="7" t="s">
        <v>1304</v>
      </c>
      <c r="D788" s="7" t="s">
        <v>1315</v>
      </c>
      <c r="E788" s="8">
        <v>1.29</v>
      </c>
      <c r="F788" s="37"/>
      <c r="G788" s="8"/>
    </row>
    <row r="789" spans="1:7" s="60" customFormat="1">
      <c r="A789" t="s">
        <v>2627</v>
      </c>
      <c r="B789" s="4" t="s">
        <v>1600</v>
      </c>
      <c r="C789" s="7" t="s">
        <v>1304</v>
      </c>
      <c r="D789" s="7" t="s">
        <v>1316</v>
      </c>
      <c r="E789" s="8">
        <v>0.95</v>
      </c>
      <c r="F789" s="37"/>
      <c r="G789" s="8"/>
    </row>
    <row r="790" spans="1:7" s="7" customFormat="1">
      <c r="A790" t="s">
        <v>2628</v>
      </c>
      <c r="B790" s="4" t="s">
        <v>1600</v>
      </c>
      <c r="C790" s="7" t="s">
        <v>1837</v>
      </c>
      <c r="D790" s="7" t="s">
        <v>1824</v>
      </c>
      <c r="E790" s="8">
        <v>0.75</v>
      </c>
      <c r="F790" s="37"/>
      <c r="G790" s="8"/>
    </row>
    <row r="791" spans="1:7" s="7" customFormat="1">
      <c r="A791" t="s">
        <v>2629</v>
      </c>
      <c r="B791" s="4" t="s">
        <v>1600</v>
      </c>
      <c r="C791" s="7" t="s">
        <v>1837</v>
      </c>
      <c r="D791" s="7" t="s">
        <v>338</v>
      </c>
      <c r="E791" s="8">
        <v>1.1100000000000001</v>
      </c>
      <c r="F791" s="37"/>
      <c r="G791" s="8"/>
    </row>
    <row r="792" spans="1:7" s="60" customFormat="1">
      <c r="A792" t="s">
        <v>2630</v>
      </c>
      <c r="B792" s="4" t="s">
        <v>1600</v>
      </c>
      <c r="C792" s="10" t="s">
        <v>203</v>
      </c>
      <c r="D792" s="7" t="s">
        <v>226</v>
      </c>
      <c r="E792" s="8">
        <v>0.38</v>
      </c>
      <c r="F792" s="37"/>
      <c r="G792" s="8"/>
    </row>
    <row r="793" spans="1:7" s="60" customFormat="1">
      <c r="A793" t="s">
        <v>2631</v>
      </c>
      <c r="B793" s="4" t="s">
        <v>1600</v>
      </c>
      <c r="C793" s="7" t="s">
        <v>1265</v>
      </c>
      <c r="D793" s="7" t="s">
        <v>1318</v>
      </c>
      <c r="E793" s="8">
        <v>1.05</v>
      </c>
      <c r="F793" s="37"/>
      <c r="G793" s="8"/>
    </row>
    <row r="794" spans="1:7" s="60" customFormat="1">
      <c r="A794" t="s">
        <v>2632</v>
      </c>
      <c r="B794" s="4" t="s">
        <v>1600</v>
      </c>
      <c r="C794" s="7" t="s">
        <v>1265</v>
      </c>
      <c r="D794" s="7" t="s">
        <v>1319</v>
      </c>
      <c r="E794" s="8">
        <v>1.02</v>
      </c>
      <c r="F794" s="37"/>
      <c r="G794" s="8"/>
    </row>
    <row r="795" spans="1:7" s="60" customFormat="1">
      <c r="A795" t="s">
        <v>2633</v>
      </c>
      <c r="B795" s="4" t="s">
        <v>1600</v>
      </c>
      <c r="C795" s="7" t="s">
        <v>211</v>
      </c>
      <c r="D795" s="7" t="s">
        <v>223</v>
      </c>
      <c r="E795" s="8">
        <v>0.95</v>
      </c>
      <c r="F795" s="37"/>
      <c r="G795" s="8"/>
    </row>
    <row r="796" spans="1:7" s="60" customFormat="1">
      <c r="A796" t="s">
        <v>2634</v>
      </c>
      <c r="B796" s="4" t="s">
        <v>1600</v>
      </c>
      <c r="C796" s="7" t="s">
        <v>212</v>
      </c>
      <c r="D796" s="7" t="s">
        <v>223</v>
      </c>
      <c r="E796" s="8">
        <v>1.59</v>
      </c>
      <c r="F796" s="37"/>
      <c r="G796" s="8"/>
    </row>
    <row r="797" spans="1:7" s="60" customFormat="1">
      <c r="A797" t="s">
        <v>2635</v>
      </c>
      <c r="B797" s="4" t="s">
        <v>1600</v>
      </c>
      <c r="C797" s="10" t="s">
        <v>232</v>
      </c>
      <c r="D797" s="7" t="s">
        <v>233</v>
      </c>
      <c r="E797" s="8">
        <v>1.38</v>
      </c>
      <c r="F797" s="37"/>
      <c r="G797" s="8"/>
    </row>
    <row r="798" spans="1:7" s="60" customFormat="1">
      <c r="A798" t="s">
        <v>2636</v>
      </c>
      <c r="B798" s="4" t="s">
        <v>1600</v>
      </c>
      <c r="C798" s="7" t="s">
        <v>1305</v>
      </c>
      <c r="D798" s="7" t="s">
        <v>1320</v>
      </c>
      <c r="E798" s="8">
        <v>1.53</v>
      </c>
      <c r="F798" s="37"/>
      <c r="G798" s="8"/>
    </row>
    <row r="799" spans="1:7" s="60" customFormat="1">
      <c r="A799" t="s">
        <v>2637</v>
      </c>
      <c r="B799" s="4" t="s">
        <v>1600</v>
      </c>
      <c r="C799" s="7" t="s">
        <v>1305</v>
      </c>
      <c r="D799" s="7" t="s">
        <v>1321</v>
      </c>
      <c r="E799" s="8">
        <v>0.64</v>
      </c>
      <c r="F799" s="37"/>
      <c r="G799" s="8"/>
    </row>
    <row r="800" spans="1:7" s="60" customFormat="1">
      <c r="A800" t="s">
        <v>2638</v>
      </c>
      <c r="B800" s="4" t="s">
        <v>1600</v>
      </c>
      <c r="C800" s="10" t="s">
        <v>253</v>
      </c>
      <c r="D800" s="7" t="s">
        <v>1828</v>
      </c>
      <c r="E800" s="8">
        <v>1.68</v>
      </c>
      <c r="F800" s="37"/>
      <c r="G800" s="8"/>
    </row>
    <row r="801" spans="1:7" s="60" customFormat="1">
      <c r="A801" t="s">
        <v>2639</v>
      </c>
      <c r="B801" s="4" t="s">
        <v>1600</v>
      </c>
      <c r="C801" s="10" t="s">
        <v>253</v>
      </c>
      <c r="D801" s="62" t="s">
        <v>223</v>
      </c>
      <c r="E801" s="63">
        <v>1.68</v>
      </c>
      <c r="F801" s="64"/>
      <c r="G801" s="63"/>
    </row>
    <row r="802" spans="1:7" s="60" customFormat="1">
      <c r="A802" t="s">
        <v>2640</v>
      </c>
      <c r="B802" s="4" t="s">
        <v>1600</v>
      </c>
      <c r="C802" s="10" t="s">
        <v>238</v>
      </c>
      <c r="D802" s="7" t="s">
        <v>342</v>
      </c>
      <c r="E802" s="8">
        <v>1.1000000000000001</v>
      </c>
      <c r="F802" s="37"/>
      <c r="G802" s="8"/>
    </row>
    <row r="803" spans="1:7" s="60" customFormat="1">
      <c r="A803" t="s">
        <v>2641</v>
      </c>
      <c r="B803" s="4" t="s">
        <v>1600</v>
      </c>
      <c r="C803" s="7" t="s">
        <v>1269</v>
      </c>
      <c r="D803" s="7" t="s">
        <v>1838</v>
      </c>
      <c r="E803" s="8">
        <v>2.68</v>
      </c>
      <c r="F803" s="37"/>
      <c r="G803" s="8"/>
    </row>
    <row r="804" spans="1:7" s="60" customFormat="1">
      <c r="A804" t="s">
        <v>2642</v>
      </c>
      <c r="B804" s="4" t="s">
        <v>1600</v>
      </c>
      <c r="C804" s="7" t="s">
        <v>1269</v>
      </c>
      <c r="D804" s="7" t="s">
        <v>1839</v>
      </c>
      <c r="E804" s="8">
        <v>0.72</v>
      </c>
      <c r="F804" s="64"/>
      <c r="G804" s="63"/>
    </row>
    <row r="805" spans="1:7" s="60" customFormat="1">
      <c r="A805" t="s">
        <v>2643</v>
      </c>
      <c r="B805" s="4" t="s">
        <v>1600</v>
      </c>
      <c r="C805" s="7" t="s">
        <v>1269</v>
      </c>
      <c r="D805" s="7" t="s">
        <v>1840</v>
      </c>
      <c r="E805" s="8">
        <v>1.2</v>
      </c>
      <c r="F805" s="64"/>
      <c r="G805" s="63"/>
    </row>
    <row r="806" spans="1:7" s="60" customFormat="1">
      <c r="A806" t="s">
        <v>2644</v>
      </c>
      <c r="B806" s="4" t="s">
        <v>1600</v>
      </c>
      <c r="C806" s="7" t="s">
        <v>1269</v>
      </c>
      <c r="D806" s="7" t="s">
        <v>1841</v>
      </c>
      <c r="E806" s="8">
        <v>1.92</v>
      </c>
      <c r="F806" s="64"/>
      <c r="G806" s="63"/>
    </row>
    <row r="807" spans="1:7" s="60" customFormat="1">
      <c r="A807" t="s">
        <v>2645</v>
      </c>
      <c r="B807" s="4" t="s">
        <v>1600</v>
      </c>
      <c r="C807" s="7" t="s">
        <v>1269</v>
      </c>
      <c r="D807" s="7" t="s">
        <v>1842</v>
      </c>
      <c r="E807" s="8">
        <v>3.01</v>
      </c>
      <c r="F807" s="64"/>
      <c r="G807" s="63"/>
    </row>
    <row r="808" spans="1:7" s="60" customFormat="1">
      <c r="A808" t="s">
        <v>2646</v>
      </c>
      <c r="B808" s="4" t="s">
        <v>1600</v>
      </c>
      <c r="C808" s="7" t="s">
        <v>241</v>
      </c>
      <c r="D808" s="7" t="s">
        <v>346</v>
      </c>
      <c r="E808" s="8">
        <v>0.95</v>
      </c>
      <c r="F808" s="37"/>
      <c r="G808" s="8"/>
    </row>
    <row r="809" spans="1:7" s="60" customFormat="1">
      <c r="A809" t="s">
        <v>2647</v>
      </c>
      <c r="B809" s="4" t="s">
        <v>1600</v>
      </c>
      <c r="C809" s="7" t="s">
        <v>241</v>
      </c>
      <c r="D809" s="7" t="s">
        <v>337</v>
      </c>
      <c r="E809" s="8">
        <v>0.57999999999999996</v>
      </c>
      <c r="F809" s="37"/>
      <c r="G809" s="8"/>
    </row>
    <row r="810" spans="1:7" s="60" customFormat="1">
      <c r="A810" t="s">
        <v>2648</v>
      </c>
      <c r="B810" s="4" t="s">
        <v>1600</v>
      </c>
      <c r="C810" s="7" t="s">
        <v>207</v>
      </c>
      <c r="D810" s="7" t="s">
        <v>231</v>
      </c>
      <c r="E810" s="8">
        <v>0.19</v>
      </c>
      <c r="F810" s="37"/>
      <c r="G810" s="8"/>
    </row>
    <row r="811" spans="1:7" s="60" customFormat="1">
      <c r="A811" t="s">
        <v>2649</v>
      </c>
      <c r="B811" s="4" t="s">
        <v>1600</v>
      </c>
      <c r="C811" s="7" t="s">
        <v>78</v>
      </c>
      <c r="D811" s="7" t="s">
        <v>1328</v>
      </c>
      <c r="E811" s="8">
        <v>0.36</v>
      </c>
      <c r="F811" s="37"/>
      <c r="G811" s="8"/>
    </row>
    <row r="812" spans="1:7" s="60" customFormat="1">
      <c r="A812" t="s">
        <v>2650</v>
      </c>
      <c r="B812" s="4" t="s">
        <v>1600</v>
      </c>
      <c r="C812" s="7" t="s">
        <v>78</v>
      </c>
      <c r="D812" s="7" t="s">
        <v>1329</v>
      </c>
      <c r="E812" s="8">
        <v>0.76</v>
      </c>
      <c r="F812" s="37"/>
      <c r="G812" s="8"/>
    </row>
    <row r="813" spans="1:7" s="60" customFormat="1">
      <c r="A813" t="s">
        <v>2651</v>
      </c>
      <c r="B813" s="4" t="s">
        <v>1600</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election activeCell="C37" sqref="C37"/>
    </sheetView>
  </sheetViews>
  <sheetFormatPr defaultRowHeight="15"/>
  <cols>
    <col min="1" max="1" width="18.85546875" customWidth="1"/>
    <col min="2" max="2" width="17.42578125" customWidth="1"/>
    <col min="3" max="3" width="25.5703125" customWidth="1"/>
    <col min="4" max="4" width="18.7109375" customWidth="1"/>
    <col min="5" max="5" width="60.85546875" customWidth="1"/>
    <col min="6" max="6" width="42.5703125" customWidth="1"/>
    <col min="7" max="7" width="72.5703125" customWidth="1"/>
    <col min="8" max="8" width="15.5703125" customWidth="1" collapsed="1"/>
    <col min="9" max="9" width="16" customWidth="1"/>
    <col min="10" max="10" width="17.5703125" customWidth="1"/>
    <col min="11" max="11" width="22.85546875" bestFit="1" customWidth="1"/>
    <col min="12" max="12" width="23.285156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1556</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1556</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1556</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1556</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1556</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1556</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1556</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1556</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1556</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1556</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1556</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1556</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1556</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1556</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1556</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1556</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1556</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1556</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1556</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1556</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1556</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1556</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1556</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1556</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1556</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1556</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1556</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1556</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1556</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1556</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1556</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1556</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1556</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1556</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1556</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1556</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1556</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1556</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1556</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1556</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1556</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1556</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1556</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1556</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1556</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1556</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1556</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1556</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1556</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1556</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1556</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1556</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1556</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1556</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1556</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1556</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1556</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1556</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1556</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1556</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1556</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1556</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1556</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1556</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1556</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1556</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1556</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1556</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1556</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1556</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1556</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1556</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1556</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1556</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1556</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1556</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1556</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1556</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1556</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1556</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1556</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1556</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1556</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1556</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1556</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1556</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1556</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1556</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1556</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1556</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1556</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1556</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1556</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1556</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1556</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1556</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1556</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1556</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1556</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5213</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5213</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5213</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5213</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5213</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5213</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5213</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5213</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5213</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5213</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5213</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5213</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5213</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5213</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5213</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5213</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5213</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5213</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5213</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5213</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5213</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5213</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5213</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5213</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5213</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5213</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5213</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5213</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5213</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5213</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5213</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5213</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5213</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5213</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5213</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5213</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5213</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5213</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5213</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5213</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5213</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5213</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5213</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5213</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5213</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5213</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5213</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5213</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5213</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5213</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5213</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5213</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5213</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5213</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5213</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5213</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5213</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5213</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5213</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5213</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5213</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5213</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5213</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5213</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5213</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5213</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5213</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5213</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5213</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5213</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5213</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5213</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5213</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5213</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5213</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5213</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5213</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5213</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5213</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5213</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5213</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5213</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5213</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5213</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5213</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5213</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5213</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5213</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5213</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5213</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5213</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5213</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5213</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5213</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5213</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5213</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5213</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5213</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5213</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5213</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5213</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5213</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5213</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5213</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5213</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5213</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5213</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5213</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5213</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5213</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5213</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5213</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5213</v>
      </c>
      <c r="C453" t="s">
        <v>1150</v>
      </c>
      <c r="D453" t="s">
        <v>1234</v>
      </c>
      <c r="E453" t="s">
        <v>985</v>
      </c>
      <c r="F453" s="60" t="s">
        <v>888</v>
      </c>
      <c r="G453" t="s">
        <v>985</v>
      </c>
      <c r="H453" t="s">
        <v>888</v>
      </c>
      <c r="I453" t="s">
        <v>888</v>
      </c>
      <c r="J453" t="s">
        <v>888</v>
      </c>
    </row>
    <row r="454" spans="1:28">
      <c r="A454" t="s">
        <v>5213</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1557</v>
      </c>
      <c r="B618" s="39" t="s">
        <v>266</v>
      </c>
      <c r="D618" s="39" t="s">
        <v>1201</v>
      </c>
      <c r="E618" s="39" t="s">
        <v>1741</v>
      </c>
      <c r="F618" s="39" t="s">
        <v>961</v>
      </c>
      <c r="G618" s="39" t="s">
        <v>1708</v>
      </c>
      <c r="H618" s="39" t="s">
        <v>950</v>
      </c>
      <c r="I618" s="39" t="s">
        <v>1109</v>
      </c>
      <c r="J618" s="39" t="s">
        <v>1113</v>
      </c>
      <c r="K618" s="39" t="s">
        <v>961</v>
      </c>
      <c r="L618" s="39" t="s">
        <v>961</v>
      </c>
      <c r="M618" s="39" t="s">
        <v>961</v>
      </c>
      <c r="N618" s="39" t="s">
        <v>1626</v>
      </c>
      <c r="O618" s="39" t="s">
        <v>1626</v>
      </c>
      <c r="P618" s="39" t="s">
        <v>899</v>
      </c>
      <c r="T618" s="39" t="s">
        <v>553</v>
      </c>
      <c r="U618" s="39" t="s">
        <v>553</v>
      </c>
      <c r="V618" s="39" t="s">
        <v>553</v>
      </c>
      <c r="W618" s="39" t="s">
        <v>553</v>
      </c>
      <c r="X618" s="39" t="s">
        <v>554</v>
      </c>
      <c r="AB618" s="39" t="s">
        <v>880</v>
      </c>
    </row>
    <row r="619" spans="1:28" s="39" customFormat="1">
      <c r="A619" s="39" t="s">
        <v>1557</v>
      </c>
      <c r="B619" s="39" t="s">
        <v>266</v>
      </c>
      <c r="D619" s="39" t="s">
        <v>1208</v>
      </c>
      <c r="E619" s="39" t="s">
        <v>1741</v>
      </c>
      <c r="F619" s="39" t="s">
        <v>961</v>
      </c>
      <c r="G619" s="39" t="s">
        <v>1709</v>
      </c>
      <c r="H619" s="39" t="s">
        <v>950</v>
      </c>
      <c r="I619" s="39" t="s">
        <v>1109</v>
      </c>
      <c r="J619" s="39" t="s">
        <v>1113</v>
      </c>
      <c r="K619" s="39" t="s">
        <v>961</v>
      </c>
      <c r="L619" s="39" t="s">
        <v>961</v>
      </c>
      <c r="M619" s="39" t="s">
        <v>961</v>
      </c>
      <c r="N619" s="39" t="s">
        <v>1627</v>
      </c>
      <c r="O619" s="39" t="s">
        <v>1627</v>
      </c>
      <c r="P619" s="39" t="s">
        <v>899</v>
      </c>
      <c r="T619" s="39" t="s">
        <v>553</v>
      </c>
      <c r="U619" s="39" t="s">
        <v>553</v>
      </c>
      <c r="V619" s="39" t="s">
        <v>553</v>
      </c>
      <c r="W619" s="39" t="s">
        <v>553</v>
      </c>
      <c r="X619" s="39" t="s">
        <v>554</v>
      </c>
      <c r="AB619" s="39" t="s">
        <v>880</v>
      </c>
    </row>
    <row r="620" spans="1:28" s="39" customFormat="1">
      <c r="A620" s="39" t="s">
        <v>1557</v>
      </c>
      <c r="B620" s="39" t="s">
        <v>266</v>
      </c>
      <c r="D620" s="39" t="s">
        <v>1236</v>
      </c>
      <c r="E620" s="39" t="s">
        <v>1742</v>
      </c>
      <c r="F620" s="39" t="s">
        <v>961</v>
      </c>
      <c r="G620" s="39" t="s">
        <v>1709</v>
      </c>
      <c r="H620" s="39" t="s">
        <v>950</v>
      </c>
      <c r="I620" s="39" t="s">
        <v>1109</v>
      </c>
      <c r="J620" s="39" t="s">
        <v>1113</v>
      </c>
      <c r="K620" s="39" t="s">
        <v>961</v>
      </c>
      <c r="L620" s="39" t="s">
        <v>961</v>
      </c>
      <c r="M620" s="39" t="s">
        <v>961</v>
      </c>
      <c r="N620" s="39" t="s">
        <v>1631</v>
      </c>
      <c r="O620" s="39" t="s">
        <v>1631</v>
      </c>
      <c r="P620" s="39" t="s">
        <v>899</v>
      </c>
      <c r="T620" s="39" t="s">
        <v>553</v>
      </c>
      <c r="U620" s="39" t="s">
        <v>553</v>
      </c>
      <c r="V620" s="39" t="s">
        <v>553</v>
      </c>
      <c r="W620" s="39" t="s">
        <v>553</v>
      </c>
      <c r="X620" s="39" t="s">
        <v>554</v>
      </c>
      <c r="AB620" s="39" t="s">
        <v>880</v>
      </c>
    </row>
    <row r="621" spans="1:28" s="39" customFormat="1">
      <c r="A621" s="39" t="s">
        <v>1557</v>
      </c>
      <c r="B621" s="39" t="s">
        <v>266</v>
      </c>
      <c r="D621" s="39" t="s">
        <v>1223</v>
      </c>
      <c r="E621" s="39" t="s">
        <v>1742</v>
      </c>
      <c r="F621" s="39" t="s">
        <v>961</v>
      </c>
      <c r="G621" s="39" t="s">
        <v>1709</v>
      </c>
      <c r="H621" s="39" t="s">
        <v>950</v>
      </c>
      <c r="I621" s="39" t="s">
        <v>1109</v>
      </c>
      <c r="J621" s="39" t="s">
        <v>1113</v>
      </c>
      <c r="K621" s="39" t="s">
        <v>961</v>
      </c>
      <c r="L621" s="39" t="s">
        <v>961</v>
      </c>
      <c r="M621" s="39" t="s">
        <v>961</v>
      </c>
      <c r="N621" s="39" t="s">
        <v>1631</v>
      </c>
      <c r="O621" s="39" t="s">
        <v>1631</v>
      </c>
      <c r="P621" s="39" t="s">
        <v>899</v>
      </c>
      <c r="T621" s="39" t="s">
        <v>553</v>
      </c>
      <c r="U621" s="39" t="s">
        <v>553</v>
      </c>
      <c r="V621" s="39" t="s">
        <v>553</v>
      </c>
      <c r="W621" s="39" t="s">
        <v>553</v>
      </c>
      <c r="X621" s="39" t="s">
        <v>554</v>
      </c>
      <c r="AB621" s="39" t="s">
        <v>880</v>
      </c>
    </row>
    <row r="622" spans="1:28" s="39" customFormat="1">
      <c r="A622" s="39" t="s">
        <v>1557</v>
      </c>
      <c r="B622" s="39" t="s">
        <v>266</v>
      </c>
      <c r="D622" s="39" t="s">
        <v>1210</v>
      </c>
      <c r="E622" s="39" t="s">
        <v>1743</v>
      </c>
      <c r="F622" s="39" t="s">
        <v>961</v>
      </c>
      <c r="G622" s="39" t="s">
        <v>1709</v>
      </c>
      <c r="H622" s="39" t="s">
        <v>950</v>
      </c>
      <c r="I622" s="39" t="s">
        <v>1109</v>
      </c>
      <c r="J622" s="39" t="s">
        <v>1113</v>
      </c>
      <c r="K622" s="39" t="s">
        <v>961</v>
      </c>
      <c r="L622" s="39" t="s">
        <v>961</v>
      </c>
      <c r="M622" s="39" t="s">
        <v>961</v>
      </c>
      <c r="N622" s="39" t="s">
        <v>1624</v>
      </c>
      <c r="O622" s="39" t="s">
        <v>1624</v>
      </c>
      <c r="P622" s="39" t="s">
        <v>899</v>
      </c>
      <c r="T622" s="39" t="s">
        <v>553</v>
      </c>
      <c r="U622" s="39" t="s">
        <v>553</v>
      </c>
      <c r="V622" s="39" t="s">
        <v>553</v>
      </c>
      <c r="W622" s="39" t="s">
        <v>553</v>
      </c>
      <c r="X622" s="39" t="s">
        <v>554</v>
      </c>
      <c r="AB622" s="39" t="s">
        <v>880</v>
      </c>
    </row>
    <row r="623" spans="1:28" s="39" customFormat="1">
      <c r="A623" s="39" t="s">
        <v>1557</v>
      </c>
      <c r="B623" s="39" t="s">
        <v>266</v>
      </c>
      <c r="D623" s="39" t="s">
        <v>1213</v>
      </c>
      <c r="E623" s="39" t="s">
        <v>1743</v>
      </c>
      <c r="F623" s="39" t="s">
        <v>961</v>
      </c>
      <c r="G623" s="39" t="s">
        <v>1709</v>
      </c>
      <c r="H623" s="39" t="s">
        <v>950</v>
      </c>
      <c r="I623" s="39" t="s">
        <v>1109</v>
      </c>
      <c r="J623" s="39" t="s">
        <v>1113</v>
      </c>
      <c r="K623" s="39" t="s">
        <v>961</v>
      </c>
      <c r="L623" s="39" t="s">
        <v>961</v>
      </c>
      <c r="M623" s="39" t="s">
        <v>961</v>
      </c>
      <c r="N623" s="39" t="s">
        <v>1624</v>
      </c>
      <c r="O623" s="39" t="s">
        <v>1624</v>
      </c>
      <c r="P623" s="39" t="s">
        <v>899</v>
      </c>
      <c r="T623" s="39" t="s">
        <v>553</v>
      </c>
      <c r="U623" s="39" t="s">
        <v>553</v>
      </c>
      <c r="V623" s="39" t="s">
        <v>553</v>
      </c>
      <c r="W623" s="39" t="s">
        <v>553</v>
      </c>
      <c r="X623" s="39" t="s">
        <v>554</v>
      </c>
      <c r="AB623" s="39" t="s">
        <v>880</v>
      </c>
    </row>
    <row r="624" spans="1:28" s="39" customFormat="1">
      <c r="A624" s="39" t="s">
        <v>1557</v>
      </c>
      <c r="B624" s="39" t="s">
        <v>266</v>
      </c>
      <c r="D624" s="39" t="s">
        <v>1227</v>
      </c>
      <c r="E624" s="39" t="s">
        <v>1743</v>
      </c>
      <c r="F624" s="39" t="s">
        <v>961</v>
      </c>
      <c r="G624" s="39" t="s">
        <v>1709</v>
      </c>
      <c r="H624" s="39" t="s">
        <v>950</v>
      </c>
      <c r="I624" s="39" t="s">
        <v>1109</v>
      </c>
      <c r="J624" s="39" t="s">
        <v>1113</v>
      </c>
      <c r="K624" s="39" t="s">
        <v>961</v>
      </c>
      <c r="L624" s="39" t="s">
        <v>961</v>
      </c>
      <c r="M624" s="39" t="s">
        <v>961</v>
      </c>
      <c r="N624" s="39" t="s">
        <v>1639</v>
      </c>
      <c r="O624" s="39" t="s">
        <v>1639</v>
      </c>
      <c r="P624" s="39" t="s">
        <v>899</v>
      </c>
      <c r="T624" s="39" t="s">
        <v>553</v>
      </c>
      <c r="U624" s="39" t="s">
        <v>553</v>
      </c>
      <c r="V624" s="39" t="s">
        <v>553</v>
      </c>
      <c r="W624" s="39" t="s">
        <v>553</v>
      </c>
      <c r="X624" s="39" t="s">
        <v>554</v>
      </c>
      <c r="AB624" s="39" t="s">
        <v>880</v>
      </c>
    </row>
    <row r="625" spans="1:28" s="39" customFormat="1">
      <c r="A625" s="39" t="s">
        <v>1557</v>
      </c>
      <c r="B625" s="39" t="s">
        <v>266</v>
      </c>
      <c r="D625" s="39" t="s">
        <v>1205</v>
      </c>
      <c r="E625" s="39" t="s">
        <v>1743</v>
      </c>
      <c r="F625" s="39" t="s">
        <v>961</v>
      </c>
      <c r="G625" s="39" t="s">
        <v>1709</v>
      </c>
      <c r="H625" s="39" t="s">
        <v>950</v>
      </c>
      <c r="I625" s="39" t="s">
        <v>1109</v>
      </c>
      <c r="J625" s="39" t="s">
        <v>1113</v>
      </c>
      <c r="K625" s="39" t="s">
        <v>961</v>
      </c>
      <c r="L625" s="39" t="s">
        <v>961</v>
      </c>
      <c r="M625" s="39" t="s">
        <v>961</v>
      </c>
      <c r="N625" s="39" t="s">
        <v>1639</v>
      </c>
      <c r="O625" s="39" t="s">
        <v>1639</v>
      </c>
      <c r="P625" s="39" t="s">
        <v>899</v>
      </c>
      <c r="T625" s="39" t="s">
        <v>553</v>
      </c>
      <c r="U625" s="39" t="s">
        <v>553</v>
      </c>
      <c r="V625" s="39" t="s">
        <v>553</v>
      </c>
      <c r="W625" s="39" t="s">
        <v>553</v>
      </c>
      <c r="X625" s="39" t="s">
        <v>554</v>
      </c>
      <c r="AB625" s="39" t="s">
        <v>880</v>
      </c>
    </row>
    <row r="626" spans="1:28" s="39" customFormat="1">
      <c r="A626" s="39" t="s">
        <v>1557</v>
      </c>
      <c r="B626" s="39" t="s">
        <v>239</v>
      </c>
      <c r="D626" s="39" t="s">
        <v>1201</v>
      </c>
      <c r="E626" s="39" t="s">
        <v>1720</v>
      </c>
      <c r="F626" s="39" t="s">
        <v>961</v>
      </c>
      <c r="G626" s="39" t="s">
        <v>1708</v>
      </c>
      <c r="H626" s="39" t="s">
        <v>950</v>
      </c>
      <c r="I626" s="39" t="s">
        <v>1109</v>
      </c>
      <c r="J626" s="39" t="s">
        <v>1113</v>
      </c>
      <c r="K626" s="39" t="s">
        <v>961</v>
      </c>
      <c r="L626" s="39" t="s">
        <v>961</v>
      </c>
      <c r="M626" s="39" t="s">
        <v>961</v>
      </c>
      <c r="N626" s="39" t="s">
        <v>1626</v>
      </c>
      <c r="O626" s="39" t="s">
        <v>1626</v>
      </c>
      <c r="P626" s="39" t="s">
        <v>899</v>
      </c>
      <c r="T626" s="39" t="s">
        <v>553</v>
      </c>
      <c r="U626" s="39" t="s">
        <v>553</v>
      </c>
      <c r="V626" s="39" t="s">
        <v>553</v>
      </c>
      <c r="W626" s="39" t="s">
        <v>553</v>
      </c>
      <c r="X626" s="39" t="s">
        <v>554</v>
      </c>
      <c r="AB626" s="39" t="s">
        <v>880</v>
      </c>
    </row>
    <row r="627" spans="1:28" s="39" customFormat="1">
      <c r="A627" s="39" t="s">
        <v>1557</v>
      </c>
      <c r="B627" s="39" t="s">
        <v>239</v>
      </c>
      <c r="D627" s="39" t="s">
        <v>1208</v>
      </c>
      <c r="E627" s="39" t="s">
        <v>1721</v>
      </c>
      <c r="F627" s="39" t="s">
        <v>961</v>
      </c>
      <c r="G627" s="39" t="s">
        <v>1709</v>
      </c>
      <c r="H627" s="39" t="s">
        <v>950</v>
      </c>
      <c r="I627" s="39" t="s">
        <v>1109</v>
      </c>
      <c r="J627" s="39" t="s">
        <v>1113</v>
      </c>
      <c r="K627" s="39" t="s">
        <v>961</v>
      </c>
      <c r="L627" s="39" t="s">
        <v>961</v>
      </c>
      <c r="M627" s="39" t="s">
        <v>961</v>
      </c>
      <c r="N627" s="39" t="s">
        <v>1627</v>
      </c>
      <c r="O627" s="39" t="s">
        <v>1627</v>
      </c>
      <c r="P627" s="39" t="s">
        <v>899</v>
      </c>
      <c r="T627" s="39" t="s">
        <v>553</v>
      </c>
      <c r="U627" s="39" t="s">
        <v>553</v>
      </c>
      <c r="V627" s="39" t="s">
        <v>553</v>
      </c>
      <c r="W627" s="39" t="s">
        <v>553</v>
      </c>
      <c r="X627" s="39" t="s">
        <v>554</v>
      </c>
      <c r="AB627" s="39" t="s">
        <v>880</v>
      </c>
    </row>
    <row r="628" spans="1:28" s="39" customFormat="1">
      <c r="A628" s="39" t="s">
        <v>1557</v>
      </c>
      <c r="B628" s="39" t="s">
        <v>239</v>
      </c>
      <c r="D628" s="39" t="s">
        <v>1236</v>
      </c>
      <c r="E628" s="39" t="s">
        <v>1722</v>
      </c>
      <c r="F628" s="39" t="s">
        <v>961</v>
      </c>
      <c r="G628" s="39" t="s">
        <v>1709</v>
      </c>
      <c r="H628" s="39" t="s">
        <v>950</v>
      </c>
      <c r="I628" s="39" t="s">
        <v>1109</v>
      </c>
      <c r="J628" s="39" t="s">
        <v>1113</v>
      </c>
      <c r="K628" s="39" t="s">
        <v>961</v>
      </c>
      <c r="L628" s="39" t="s">
        <v>961</v>
      </c>
      <c r="M628" s="39" t="s">
        <v>961</v>
      </c>
      <c r="N628" s="39" t="s">
        <v>1631</v>
      </c>
      <c r="O628" s="39" t="s">
        <v>1631</v>
      </c>
      <c r="P628" s="39" t="s">
        <v>899</v>
      </c>
      <c r="T628" s="39" t="s">
        <v>553</v>
      </c>
      <c r="U628" s="39" t="s">
        <v>553</v>
      </c>
      <c r="V628" s="39" t="s">
        <v>553</v>
      </c>
      <c r="W628" s="39" t="s">
        <v>553</v>
      </c>
      <c r="X628" s="39" t="s">
        <v>554</v>
      </c>
      <c r="AB628" s="39" t="s">
        <v>880</v>
      </c>
    </row>
    <row r="629" spans="1:28" s="39" customFormat="1">
      <c r="A629" s="39" t="s">
        <v>1557</v>
      </c>
      <c r="B629" s="39" t="s">
        <v>239</v>
      </c>
      <c r="D629" s="39" t="s">
        <v>1223</v>
      </c>
      <c r="E629" s="39" t="s">
        <v>1722</v>
      </c>
      <c r="F629" s="39" t="s">
        <v>961</v>
      </c>
      <c r="G629" s="39" t="s">
        <v>1709</v>
      </c>
      <c r="H629" s="39" t="s">
        <v>950</v>
      </c>
      <c r="I629" s="39" t="s">
        <v>1109</v>
      </c>
      <c r="J629" s="39" t="s">
        <v>1113</v>
      </c>
      <c r="K629" s="39" t="s">
        <v>961</v>
      </c>
      <c r="L629" s="39" t="s">
        <v>961</v>
      </c>
      <c r="M629" s="39" t="s">
        <v>961</v>
      </c>
      <c r="N629" s="39" t="s">
        <v>1631</v>
      </c>
      <c r="O629" s="39" t="s">
        <v>1631</v>
      </c>
      <c r="P629" s="39" t="s">
        <v>899</v>
      </c>
      <c r="T629" s="39" t="s">
        <v>553</v>
      </c>
      <c r="U629" s="39" t="s">
        <v>553</v>
      </c>
      <c r="V629" s="39" t="s">
        <v>553</v>
      </c>
      <c r="W629" s="39" t="s">
        <v>553</v>
      </c>
      <c r="X629" s="39" t="s">
        <v>554</v>
      </c>
      <c r="AB629" s="39" t="s">
        <v>880</v>
      </c>
    </row>
    <row r="630" spans="1:28" s="39" customFormat="1">
      <c r="A630" s="39" t="s">
        <v>1557</v>
      </c>
      <c r="B630" s="39" t="s">
        <v>239</v>
      </c>
      <c r="D630" s="39" t="s">
        <v>1210</v>
      </c>
      <c r="E630" s="39" t="s">
        <v>1723</v>
      </c>
      <c r="F630" s="39" t="s">
        <v>961</v>
      </c>
      <c r="G630" s="39" t="s">
        <v>1709</v>
      </c>
      <c r="H630" s="39" t="s">
        <v>950</v>
      </c>
      <c r="I630" s="39" t="s">
        <v>1109</v>
      </c>
      <c r="J630" s="39" t="s">
        <v>1113</v>
      </c>
      <c r="K630" s="39" t="s">
        <v>961</v>
      </c>
      <c r="L630" s="39" t="s">
        <v>961</v>
      </c>
      <c r="M630" s="39" t="s">
        <v>961</v>
      </c>
      <c r="N630" s="39" t="s">
        <v>1624</v>
      </c>
      <c r="O630" s="39" t="s">
        <v>1624</v>
      </c>
      <c r="P630" s="39" t="s">
        <v>899</v>
      </c>
      <c r="T630" s="39" t="s">
        <v>553</v>
      </c>
      <c r="U630" s="39" t="s">
        <v>553</v>
      </c>
      <c r="V630" s="39" t="s">
        <v>553</v>
      </c>
      <c r="W630" s="39" t="s">
        <v>553</v>
      </c>
      <c r="X630" s="39" t="s">
        <v>554</v>
      </c>
      <c r="AB630" s="39" t="s">
        <v>880</v>
      </c>
    </row>
    <row r="631" spans="1:28" s="39" customFormat="1">
      <c r="A631" s="39" t="s">
        <v>1557</v>
      </c>
      <c r="B631" s="39" t="s">
        <v>239</v>
      </c>
      <c r="D631" s="39" t="s">
        <v>1211</v>
      </c>
      <c r="E631" s="39" t="s">
        <v>1602</v>
      </c>
      <c r="F631" s="39" t="s">
        <v>961</v>
      </c>
      <c r="G631" s="39" t="s">
        <v>1709</v>
      </c>
      <c r="H631" s="39" t="s">
        <v>950</v>
      </c>
      <c r="I631" s="39" t="s">
        <v>1109</v>
      </c>
      <c r="J631" s="39" t="s">
        <v>1113</v>
      </c>
      <c r="K631" s="39" t="s">
        <v>961</v>
      </c>
      <c r="L631" s="39" t="s">
        <v>961</v>
      </c>
      <c r="M631" s="39" t="s">
        <v>961</v>
      </c>
      <c r="N631" s="39" t="s">
        <v>1624</v>
      </c>
      <c r="O631" s="39" t="s">
        <v>1624</v>
      </c>
      <c r="P631" s="39" t="s">
        <v>899</v>
      </c>
      <c r="T631" s="39" t="s">
        <v>553</v>
      </c>
      <c r="U631" s="39" t="s">
        <v>553</v>
      </c>
      <c r="V631" s="39" t="s">
        <v>553</v>
      </c>
      <c r="W631" s="39" t="s">
        <v>553</v>
      </c>
      <c r="X631" s="39" t="s">
        <v>554</v>
      </c>
      <c r="AB631" s="39" t="s">
        <v>880</v>
      </c>
    </row>
    <row r="632" spans="1:28" s="39" customFormat="1">
      <c r="A632" s="39" t="s">
        <v>1557</v>
      </c>
      <c r="B632" s="39" t="s">
        <v>239</v>
      </c>
      <c r="D632" s="39" t="s">
        <v>1203</v>
      </c>
      <c r="E632" s="39" t="s">
        <v>1603</v>
      </c>
      <c r="F632" s="39" t="s">
        <v>961</v>
      </c>
      <c r="G632" s="39" t="s">
        <v>1709</v>
      </c>
      <c r="H632" s="39" t="s">
        <v>950</v>
      </c>
      <c r="I632" s="39" t="s">
        <v>1109</v>
      </c>
      <c r="J632" s="39" t="s">
        <v>1113</v>
      </c>
      <c r="K632" s="39" t="s">
        <v>961</v>
      </c>
      <c r="L632" s="39" t="s">
        <v>961</v>
      </c>
      <c r="M632" s="39" t="s">
        <v>961</v>
      </c>
      <c r="N632" s="39" t="s">
        <v>1624</v>
      </c>
      <c r="O632" s="39" t="s">
        <v>1624</v>
      </c>
      <c r="P632" s="39" t="s">
        <v>899</v>
      </c>
      <c r="T632" s="39" t="s">
        <v>553</v>
      </c>
      <c r="U632" s="39" t="s">
        <v>553</v>
      </c>
      <c r="V632" s="39" t="s">
        <v>553</v>
      </c>
      <c r="W632" s="39" t="s">
        <v>553</v>
      </c>
      <c r="X632" s="39" t="s">
        <v>554</v>
      </c>
      <c r="AB632" s="39" t="s">
        <v>880</v>
      </c>
    </row>
    <row r="633" spans="1:28" s="39" customFormat="1">
      <c r="A633" s="39" t="s">
        <v>1557</v>
      </c>
      <c r="B633" s="39" t="s">
        <v>239</v>
      </c>
      <c r="D633" s="39" t="s">
        <v>1227</v>
      </c>
      <c r="E633" s="39" t="s">
        <v>1724</v>
      </c>
      <c r="F633" s="39" t="s">
        <v>961</v>
      </c>
      <c r="G633" s="39" t="s">
        <v>1709</v>
      </c>
      <c r="H633" s="39" t="s">
        <v>950</v>
      </c>
      <c r="I633" s="39" t="s">
        <v>1109</v>
      </c>
      <c r="J633" s="39" t="s">
        <v>1113</v>
      </c>
      <c r="K633" s="39" t="s">
        <v>961</v>
      </c>
      <c r="L633" s="39" t="s">
        <v>961</v>
      </c>
      <c r="M633" s="39" t="s">
        <v>961</v>
      </c>
      <c r="N633" s="39" t="s">
        <v>1639</v>
      </c>
      <c r="O633" s="39" t="s">
        <v>1639</v>
      </c>
      <c r="P633" s="39" t="s">
        <v>899</v>
      </c>
      <c r="T633" s="39" t="s">
        <v>553</v>
      </c>
      <c r="U633" s="39" t="s">
        <v>553</v>
      </c>
      <c r="V633" s="39" t="s">
        <v>553</v>
      </c>
      <c r="W633" s="39" t="s">
        <v>553</v>
      </c>
      <c r="X633" s="39" t="s">
        <v>554</v>
      </c>
      <c r="AB633" s="39" t="s">
        <v>880</v>
      </c>
    </row>
    <row r="634" spans="1:28" s="39" customFormat="1">
      <c r="A634" s="39" t="s">
        <v>1557</v>
      </c>
      <c r="B634" s="39" t="s">
        <v>239</v>
      </c>
      <c r="D634" s="39" t="s">
        <v>1205</v>
      </c>
      <c r="E634" s="39" t="s">
        <v>1724</v>
      </c>
      <c r="F634" s="39" t="s">
        <v>961</v>
      </c>
      <c r="G634" s="39" t="s">
        <v>1709</v>
      </c>
      <c r="H634" s="39" t="s">
        <v>950</v>
      </c>
      <c r="I634" s="39" t="s">
        <v>1109</v>
      </c>
      <c r="J634" s="39" t="s">
        <v>1113</v>
      </c>
      <c r="K634" s="39" t="s">
        <v>961</v>
      </c>
      <c r="L634" s="39" t="s">
        <v>961</v>
      </c>
      <c r="M634" s="39" t="s">
        <v>961</v>
      </c>
      <c r="N634" s="39" t="s">
        <v>1639</v>
      </c>
      <c r="O634" s="39" t="s">
        <v>1639</v>
      </c>
      <c r="P634" s="39" t="s">
        <v>899</v>
      </c>
      <c r="T634" s="39" t="s">
        <v>553</v>
      </c>
      <c r="U634" s="39" t="s">
        <v>553</v>
      </c>
      <c r="V634" s="39" t="s">
        <v>553</v>
      </c>
      <c r="W634" s="39" t="s">
        <v>553</v>
      </c>
      <c r="X634" s="39" t="s">
        <v>554</v>
      </c>
      <c r="AB634" s="39" t="s">
        <v>880</v>
      </c>
    </row>
    <row r="635" spans="1:28" s="39" customFormat="1">
      <c r="A635" s="39" t="s">
        <v>1557</v>
      </c>
      <c r="B635" s="39" t="s">
        <v>267</v>
      </c>
      <c r="D635" s="39" t="s">
        <v>1201</v>
      </c>
      <c r="E635" s="39" t="s">
        <v>1725</v>
      </c>
      <c r="F635" s="39" t="s">
        <v>1030</v>
      </c>
      <c r="G635" s="39" t="s">
        <v>1708</v>
      </c>
      <c r="H635" s="39" t="s">
        <v>950</v>
      </c>
      <c r="I635" s="39" t="s">
        <v>1109</v>
      </c>
      <c r="J635" s="39" t="s">
        <v>1113</v>
      </c>
      <c r="K635" s="39" t="s">
        <v>1030</v>
      </c>
      <c r="L635" s="39" t="s">
        <v>1030</v>
      </c>
      <c r="M635" s="39" t="s">
        <v>1030</v>
      </c>
      <c r="N635" s="39" t="s">
        <v>1626</v>
      </c>
      <c r="O635" s="39" t="s">
        <v>1626</v>
      </c>
      <c r="P635" s="39" t="s">
        <v>899</v>
      </c>
      <c r="T635" s="39" t="s">
        <v>553</v>
      </c>
      <c r="U635" s="39" t="s">
        <v>553</v>
      </c>
      <c r="V635" s="39" t="s">
        <v>553</v>
      </c>
      <c r="W635" s="39" t="s">
        <v>553</v>
      </c>
      <c r="X635" s="39" t="s">
        <v>554</v>
      </c>
      <c r="AB635" s="39" t="s">
        <v>880</v>
      </c>
    </row>
    <row r="636" spans="1:28" s="39" customFormat="1">
      <c r="A636" s="39" t="s">
        <v>1557</v>
      </c>
      <c r="B636" s="39" t="s">
        <v>267</v>
      </c>
      <c r="D636" s="39" t="s">
        <v>1208</v>
      </c>
      <c r="E636" s="39" t="s">
        <v>1726</v>
      </c>
      <c r="F636" s="39" t="s">
        <v>1030</v>
      </c>
      <c r="G636" s="39" t="s">
        <v>1709</v>
      </c>
      <c r="H636" s="39" t="s">
        <v>950</v>
      </c>
      <c r="I636" s="39" t="s">
        <v>1109</v>
      </c>
      <c r="J636" s="39" t="s">
        <v>1113</v>
      </c>
      <c r="K636" s="39" t="s">
        <v>1030</v>
      </c>
      <c r="L636" s="39" t="s">
        <v>1030</v>
      </c>
      <c r="M636" s="39" t="s">
        <v>1030</v>
      </c>
      <c r="N636" s="39" t="s">
        <v>1627</v>
      </c>
      <c r="O636" s="39" t="s">
        <v>1627</v>
      </c>
      <c r="P636" s="39" t="s">
        <v>899</v>
      </c>
      <c r="T636" s="39" t="s">
        <v>553</v>
      </c>
      <c r="U636" s="39" t="s">
        <v>553</v>
      </c>
      <c r="V636" s="39" t="s">
        <v>553</v>
      </c>
      <c r="W636" s="39" t="s">
        <v>553</v>
      </c>
      <c r="X636" s="39" t="s">
        <v>554</v>
      </c>
      <c r="AB636" s="39" t="s">
        <v>880</v>
      </c>
    </row>
    <row r="637" spans="1:28" s="39" customFormat="1">
      <c r="A637" s="39" t="s">
        <v>1557</v>
      </c>
      <c r="B637" s="39" t="s">
        <v>267</v>
      </c>
      <c r="D637" s="39" t="s">
        <v>1201</v>
      </c>
      <c r="E637" s="39" t="s">
        <v>1720</v>
      </c>
      <c r="F637" s="39" t="s">
        <v>1030</v>
      </c>
      <c r="G637" s="39" t="s">
        <v>1708</v>
      </c>
      <c r="H637" s="39" t="s">
        <v>950</v>
      </c>
      <c r="I637" s="39" t="s">
        <v>1109</v>
      </c>
      <c r="J637" s="39" t="s">
        <v>1113</v>
      </c>
      <c r="K637" s="39" t="s">
        <v>1030</v>
      </c>
      <c r="L637" s="39" t="s">
        <v>1030</v>
      </c>
      <c r="M637" s="39" t="s">
        <v>1030</v>
      </c>
      <c r="N637" s="39" t="s">
        <v>1626</v>
      </c>
      <c r="O637" s="39" t="s">
        <v>1626</v>
      </c>
      <c r="P637" s="39" t="s">
        <v>899</v>
      </c>
      <c r="T637" s="39" t="s">
        <v>553</v>
      </c>
      <c r="U637" s="39" t="s">
        <v>553</v>
      </c>
      <c r="V637" s="39" t="s">
        <v>553</v>
      </c>
      <c r="W637" s="39" t="s">
        <v>553</v>
      </c>
      <c r="X637" s="39" t="s">
        <v>554</v>
      </c>
      <c r="AB637" s="39" t="s">
        <v>880</v>
      </c>
    </row>
    <row r="638" spans="1:28" s="39" customFormat="1">
      <c r="A638" s="39" t="s">
        <v>1557</v>
      </c>
      <c r="B638" s="39" t="s">
        <v>267</v>
      </c>
      <c r="D638" s="39" t="s">
        <v>1208</v>
      </c>
      <c r="E638" s="39" t="s">
        <v>1721</v>
      </c>
      <c r="F638" s="39" t="s">
        <v>1030</v>
      </c>
      <c r="G638" s="39" t="s">
        <v>1709</v>
      </c>
      <c r="H638" s="39" t="s">
        <v>950</v>
      </c>
      <c r="I638" s="39" t="s">
        <v>1109</v>
      </c>
      <c r="J638" s="39" t="s">
        <v>1113</v>
      </c>
      <c r="K638" s="39" t="s">
        <v>1030</v>
      </c>
      <c r="L638" s="39" t="s">
        <v>1030</v>
      </c>
      <c r="M638" s="39" t="s">
        <v>1030</v>
      </c>
      <c r="N638" s="39" t="s">
        <v>1627</v>
      </c>
      <c r="O638" s="39" t="s">
        <v>1627</v>
      </c>
      <c r="P638" s="39" t="s">
        <v>899</v>
      </c>
      <c r="T638" s="39" t="s">
        <v>553</v>
      </c>
      <c r="U638" s="39" t="s">
        <v>553</v>
      </c>
      <c r="V638" s="39" t="s">
        <v>553</v>
      </c>
      <c r="W638" s="39" t="s">
        <v>553</v>
      </c>
      <c r="X638" s="39" t="s">
        <v>554</v>
      </c>
      <c r="AB638" s="39" t="s">
        <v>880</v>
      </c>
    </row>
    <row r="639" spans="1:28" s="39" customFormat="1">
      <c r="A639" s="39" t="s">
        <v>1557</v>
      </c>
      <c r="B639" s="39" t="s">
        <v>267</v>
      </c>
      <c r="D639" s="39" t="s">
        <v>1236</v>
      </c>
      <c r="E639" s="39" t="s">
        <v>1722</v>
      </c>
      <c r="F639" s="39" t="s">
        <v>1030</v>
      </c>
      <c r="G639" s="39" t="s">
        <v>1709</v>
      </c>
      <c r="H639" s="39" t="s">
        <v>950</v>
      </c>
      <c r="I639" s="39" t="s">
        <v>1109</v>
      </c>
      <c r="J639" s="39" t="s">
        <v>1113</v>
      </c>
      <c r="K639" s="39" t="s">
        <v>1030</v>
      </c>
      <c r="L639" s="39" t="s">
        <v>1030</v>
      </c>
      <c r="M639" s="39" t="s">
        <v>1030</v>
      </c>
      <c r="N639" s="39" t="s">
        <v>1631</v>
      </c>
      <c r="O639" s="39" t="s">
        <v>1631</v>
      </c>
      <c r="P639" s="39" t="s">
        <v>899</v>
      </c>
      <c r="T639" s="39" t="s">
        <v>553</v>
      </c>
      <c r="U639" s="39" t="s">
        <v>553</v>
      </c>
      <c r="V639" s="39" t="s">
        <v>553</v>
      </c>
      <c r="W639" s="39" t="s">
        <v>553</v>
      </c>
      <c r="X639" s="39" t="s">
        <v>554</v>
      </c>
      <c r="AB639" s="39" t="s">
        <v>880</v>
      </c>
    </row>
    <row r="640" spans="1:28" s="39" customFormat="1">
      <c r="A640" s="39" t="s">
        <v>1557</v>
      </c>
      <c r="B640" s="39" t="s">
        <v>267</v>
      </c>
      <c r="D640" s="39" t="s">
        <v>1236</v>
      </c>
      <c r="E640" s="39" t="s">
        <v>1604</v>
      </c>
      <c r="F640" s="39" t="s">
        <v>1030</v>
      </c>
      <c r="G640" s="39" t="s">
        <v>1709</v>
      </c>
      <c r="H640" s="39" t="s">
        <v>950</v>
      </c>
      <c r="I640" s="39" t="s">
        <v>1109</v>
      </c>
      <c r="J640" s="39" t="s">
        <v>1113</v>
      </c>
      <c r="K640" s="39" t="s">
        <v>1030</v>
      </c>
      <c r="L640" s="39" t="s">
        <v>1030</v>
      </c>
      <c r="M640" s="39" t="s">
        <v>1030</v>
      </c>
      <c r="N640" s="39" t="s">
        <v>1631</v>
      </c>
      <c r="O640" s="39" t="s">
        <v>1631</v>
      </c>
      <c r="P640" s="39" t="s">
        <v>899</v>
      </c>
      <c r="T640" s="39" t="s">
        <v>553</v>
      </c>
      <c r="U640" s="39" t="s">
        <v>553</v>
      </c>
      <c r="V640" s="39" t="s">
        <v>553</v>
      </c>
      <c r="W640" s="39" t="s">
        <v>553</v>
      </c>
      <c r="X640" s="39" t="s">
        <v>554</v>
      </c>
      <c r="AB640" s="39" t="s">
        <v>880</v>
      </c>
    </row>
    <row r="641" spans="1:28" s="39" customFormat="1">
      <c r="A641" s="39" t="s">
        <v>1557</v>
      </c>
      <c r="B641" s="39" t="s">
        <v>267</v>
      </c>
      <c r="D641" s="39" t="s">
        <v>1223</v>
      </c>
      <c r="E641" s="39" t="s">
        <v>1722</v>
      </c>
      <c r="F641" s="39" t="s">
        <v>1030</v>
      </c>
      <c r="G641" s="39" t="s">
        <v>1709</v>
      </c>
      <c r="H641" s="39" t="s">
        <v>950</v>
      </c>
      <c r="I641" s="39" t="s">
        <v>1109</v>
      </c>
      <c r="J641" s="39" t="s">
        <v>1113</v>
      </c>
      <c r="K641" s="39" t="s">
        <v>1030</v>
      </c>
      <c r="L641" s="39" t="s">
        <v>1030</v>
      </c>
      <c r="M641" s="39" t="s">
        <v>1030</v>
      </c>
      <c r="N641" s="39" t="s">
        <v>1631</v>
      </c>
      <c r="O641" s="39" t="s">
        <v>1631</v>
      </c>
      <c r="P641" s="39" t="s">
        <v>899</v>
      </c>
      <c r="T641" s="39" t="s">
        <v>553</v>
      </c>
      <c r="U641" s="39" t="s">
        <v>553</v>
      </c>
      <c r="V641" s="39" t="s">
        <v>553</v>
      </c>
      <c r="W641" s="39" t="s">
        <v>553</v>
      </c>
      <c r="X641" s="39" t="s">
        <v>554</v>
      </c>
      <c r="AB641" s="39" t="s">
        <v>880</v>
      </c>
    </row>
    <row r="642" spans="1:28" s="39" customFormat="1">
      <c r="A642" s="39" t="s">
        <v>1557</v>
      </c>
      <c r="B642" s="39" t="s">
        <v>267</v>
      </c>
      <c r="D642" s="39" t="s">
        <v>1223</v>
      </c>
      <c r="E642" s="39" t="s">
        <v>1604</v>
      </c>
      <c r="F642" s="39" t="s">
        <v>1030</v>
      </c>
      <c r="G642" s="39" t="s">
        <v>1709</v>
      </c>
      <c r="H642" s="39" t="s">
        <v>950</v>
      </c>
      <c r="I642" s="39" t="s">
        <v>1109</v>
      </c>
      <c r="J642" s="39" t="s">
        <v>1113</v>
      </c>
      <c r="K642" s="39" t="s">
        <v>1030</v>
      </c>
      <c r="L642" s="39" t="s">
        <v>1030</v>
      </c>
      <c r="M642" s="39" t="s">
        <v>1030</v>
      </c>
      <c r="N642" s="39" t="s">
        <v>1631</v>
      </c>
      <c r="O642" s="39" t="s">
        <v>1631</v>
      </c>
      <c r="P642" s="39" t="s">
        <v>899</v>
      </c>
      <c r="T642" s="39" t="s">
        <v>553</v>
      </c>
      <c r="U642" s="39" t="s">
        <v>553</v>
      </c>
      <c r="V642" s="39" t="s">
        <v>553</v>
      </c>
      <c r="W642" s="39" t="s">
        <v>553</v>
      </c>
      <c r="X642" s="39" t="s">
        <v>554</v>
      </c>
      <c r="AB642" s="39" t="s">
        <v>880</v>
      </c>
    </row>
    <row r="643" spans="1:28" s="39" customFormat="1">
      <c r="A643" s="39" t="s">
        <v>1557</v>
      </c>
      <c r="B643" s="39" t="s">
        <v>267</v>
      </c>
      <c r="D643" s="39" t="s">
        <v>1210</v>
      </c>
      <c r="E643" s="39" t="s">
        <v>1723</v>
      </c>
      <c r="F643" s="39" t="s">
        <v>1030</v>
      </c>
      <c r="G643" s="39" t="s">
        <v>1709</v>
      </c>
      <c r="H643" s="39" t="s">
        <v>950</v>
      </c>
      <c r="I643" s="39" t="s">
        <v>1109</v>
      </c>
      <c r="J643" s="39" t="s">
        <v>1113</v>
      </c>
      <c r="K643" s="39" t="s">
        <v>1030</v>
      </c>
      <c r="L643" s="39" t="s">
        <v>1030</v>
      </c>
      <c r="M643" s="39" t="s">
        <v>1030</v>
      </c>
      <c r="N643" s="39" t="s">
        <v>1624</v>
      </c>
      <c r="O643" s="39" t="s">
        <v>1624</v>
      </c>
      <c r="P643" s="39" t="s">
        <v>899</v>
      </c>
      <c r="T643" s="39" t="s">
        <v>553</v>
      </c>
      <c r="U643" s="39" t="s">
        <v>553</v>
      </c>
      <c r="V643" s="39" t="s">
        <v>553</v>
      </c>
      <c r="W643" s="39" t="s">
        <v>553</v>
      </c>
      <c r="X643" s="39" t="s">
        <v>554</v>
      </c>
      <c r="AB643" s="39" t="s">
        <v>880</v>
      </c>
    </row>
    <row r="644" spans="1:28" s="39" customFormat="1">
      <c r="A644" s="39" t="s">
        <v>1557</v>
      </c>
      <c r="B644" s="39" t="s">
        <v>267</v>
      </c>
      <c r="D644" s="39" t="s">
        <v>1210</v>
      </c>
      <c r="E644" s="39" t="s">
        <v>1605</v>
      </c>
      <c r="F644" s="39" t="s">
        <v>1030</v>
      </c>
      <c r="G644" s="39" t="s">
        <v>1709</v>
      </c>
      <c r="H644" s="39" t="s">
        <v>950</v>
      </c>
      <c r="I644" s="39" t="s">
        <v>1109</v>
      </c>
      <c r="J644" s="39" t="s">
        <v>1113</v>
      </c>
      <c r="K644" s="39" t="s">
        <v>1030</v>
      </c>
      <c r="L644" s="39" t="s">
        <v>1030</v>
      </c>
      <c r="M644" s="39" t="s">
        <v>1030</v>
      </c>
      <c r="N644" s="39" t="s">
        <v>1624</v>
      </c>
      <c r="O644" s="39" t="s">
        <v>1624</v>
      </c>
      <c r="P644" s="39" t="s">
        <v>899</v>
      </c>
      <c r="T644" s="39" t="s">
        <v>553</v>
      </c>
      <c r="U644" s="39" t="s">
        <v>553</v>
      </c>
      <c r="V644" s="39" t="s">
        <v>553</v>
      </c>
      <c r="W644" s="39" t="s">
        <v>553</v>
      </c>
      <c r="X644" s="39" t="s">
        <v>554</v>
      </c>
      <c r="AB644" s="39" t="s">
        <v>880</v>
      </c>
    </row>
    <row r="645" spans="1:28" s="39" customFormat="1">
      <c r="A645" s="39" t="s">
        <v>1557</v>
      </c>
      <c r="B645" s="39" t="s">
        <v>267</v>
      </c>
      <c r="D645" s="39" t="s">
        <v>1211</v>
      </c>
      <c r="E645" s="39" t="s">
        <v>1602</v>
      </c>
      <c r="F645" s="39" t="s">
        <v>1030</v>
      </c>
      <c r="G645" s="39" t="s">
        <v>1709</v>
      </c>
      <c r="H645" s="39" t="s">
        <v>950</v>
      </c>
      <c r="I645" s="39" t="s">
        <v>1109</v>
      </c>
      <c r="J645" s="39" t="s">
        <v>1113</v>
      </c>
      <c r="K645" s="39" t="s">
        <v>1030</v>
      </c>
      <c r="L645" s="39" t="s">
        <v>1030</v>
      </c>
      <c r="M645" s="39" t="s">
        <v>1030</v>
      </c>
      <c r="N645" s="39" t="s">
        <v>1624</v>
      </c>
      <c r="O645" s="39" t="s">
        <v>1624</v>
      </c>
      <c r="P645" s="39" t="s">
        <v>899</v>
      </c>
      <c r="T645" s="39" t="s">
        <v>553</v>
      </c>
      <c r="U645" s="39" t="s">
        <v>553</v>
      </c>
      <c r="V645" s="39" t="s">
        <v>553</v>
      </c>
      <c r="W645" s="39" t="s">
        <v>553</v>
      </c>
      <c r="X645" s="39" t="s">
        <v>554</v>
      </c>
      <c r="AB645" s="39" t="s">
        <v>880</v>
      </c>
    </row>
    <row r="646" spans="1:28" s="39" customFormat="1">
      <c r="A646" s="39" t="s">
        <v>1557</v>
      </c>
      <c r="B646" s="39" t="s">
        <v>267</v>
      </c>
      <c r="D646" s="39" t="s">
        <v>1211</v>
      </c>
      <c r="E646" s="39" t="s">
        <v>1727</v>
      </c>
      <c r="F646" s="39" t="s">
        <v>1030</v>
      </c>
      <c r="G646" s="39" t="s">
        <v>1709</v>
      </c>
      <c r="H646" s="39" t="s">
        <v>950</v>
      </c>
      <c r="I646" s="39" t="s">
        <v>1109</v>
      </c>
      <c r="J646" s="39" t="s">
        <v>1113</v>
      </c>
      <c r="K646" s="39" t="s">
        <v>1030</v>
      </c>
      <c r="L646" s="39" t="s">
        <v>1030</v>
      </c>
      <c r="M646" s="39" t="s">
        <v>1030</v>
      </c>
      <c r="N646" s="39" t="s">
        <v>1624</v>
      </c>
      <c r="O646" s="39" t="s">
        <v>1624</v>
      </c>
      <c r="P646" s="39" t="s">
        <v>899</v>
      </c>
      <c r="T646" s="39" t="s">
        <v>553</v>
      </c>
      <c r="U646" s="39" t="s">
        <v>553</v>
      </c>
      <c r="V646" s="39" t="s">
        <v>553</v>
      </c>
      <c r="W646" s="39" t="s">
        <v>553</v>
      </c>
      <c r="X646" s="39" t="s">
        <v>554</v>
      </c>
      <c r="AB646" s="39" t="s">
        <v>880</v>
      </c>
    </row>
    <row r="647" spans="1:28" s="39" customFormat="1">
      <c r="A647" s="39" t="s">
        <v>1557</v>
      </c>
      <c r="B647" s="39" t="s">
        <v>267</v>
      </c>
      <c r="D647" s="39" t="s">
        <v>1203</v>
      </c>
      <c r="E647" s="39" t="s">
        <v>1728</v>
      </c>
      <c r="F647" s="39" t="s">
        <v>1030</v>
      </c>
      <c r="G647" s="39" t="s">
        <v>1709</v>
      </c>
      <c r="H647" s="39" t="s">
        <v>950</v>
      </c>
      <c r="I647" s="39" t="s">
        <v>1109</v>
      </c>
      <c r="J647" s="39" t="s">
        <v>1113</v>
      </c>
      <c r="K647" s="39" t="s">
        <v>1030</v>
      </c>
      <c r="L647" s="39" t="s">
        <v>1030</v>
      </c>
      <c r="M647" s="39" t="s">
        <v>1030</v>
      </c>
      <c r="N647" s="39" t="s">
        <v>1624</v>
      </c>
      <c r="O647" s="39" t="s">
        <v>1624</v>
      </c>
      <c r="P647" s="39" t="s">
        <v>899</v>
      </c>
      <c r="T647" s="39" t="s">
        <v>553</v>
      </c>
      <c r="U647" s="39" t="s">
        <v>553</v>
      </c>
      <c r="V647" s="39" t="s">
        <v>553</v>
      </c>
      <c r="W647" s="39" t="s">
        <v>553</v>
      </c>
      <c r="X647" s="39" t="s">
        <v>554</v>
      </c>
      <c r="AB647" s="39" t="s">
        <v>880</v>
      </c>
    </row>
    <row r="648" spans="1:28" s="39" customFormat="1">
      <c r="A648" s="39" t="s">
        <v>1557</v>
      </c>
      <c r="B648" s="39" t="s">
        <v>267</v>
      </c>
      <c r="D648" s="39" t="s">
        <v>1203</v>
      </c>
      <c r="E648" s="39" t="s">
        <v>1603</v>
      </c>
      <c r="F648" s="39" t="s">
        <v>1030</v>
      </c>
      <c r="G648" s="39" t="s">
        <v>1709</v>
      </c>
      <c r="H648" s="39" t="s">
        <v>950</v>
      </c>
      <c r="I648" s="39" t="s">
        <v>1109</v>
      </c>
      <c r="J648" s="39" t="s">
        <v>1113</v>
      </c>
      <c r="K648" s="39" t="s">
        <v>1030</v>
      </c>
      <c r="L648" s="39" t="s">
        <v>1030</v>
      </c>
      <c r="M648" s="39" t="s">
        <v>1030</v>
      </c>
      <c r="N648" s="39" t="s">
        <v>1624</v>
      </c>
      <c r="O648" s="39" t="s">
        <v>1624</v>
      </c>
      <c r="P648" s="39" t="s">
        <v>899</v>
      </c>
      <c r="T648" s="39" t="s">
        <v>553</v>
      </c>
      <c r="U648" s="39" t="s">
        <v>553</v>
      </c>
      <c r="V648" s="39" t="s">
        <v>553</v>
      </c>
      <c r="W648" s="39" t="s">
        <v>553</v>
      </c>
      <c r="X648" s="39" t="s">
        <v>554</v>
      </c>
      <c r="AB648" s="39" t="s">
        <v>880</v>
      </c>
    </row>
    <row r="649" spans="1:28" s="39" customFormat="1">
      <c r="A649" s="39" t="s">
        <v>1557</v>
      </c>
      <c r="B649" s="39" t="s">
        <v>267</v>
      </c>
      <c r="D649" s="39" t="s">
        <v>1227</v>
      </c>
      <c r="E649" s="39" t="s">
        <v>1728</v>
      </c>
      <c r="F649" s="39" t="s">
        <v>1030</v>
      </c>
      <c r="G649" s="39" t="s">
        <v>1709</v>
      </c>
      <c r="H649" s="39" t="s">
        <v>950</v>
      </c>
      <c r="I649" s="39" t="s">
        <v>1109</v>
      </c>
      <c r="J649" s="39" t="s">
        <v>1113</v>
      </c>
      <c r="K649" s="39" t="s">
        <v>1030</v>
      </c>
      <c r="L649" s="39" t="s">
        <v>1030</v>
      </c>
      <c r="M649" s="39" t="s">
        <v>1030</v>
      </c>
      <c r="N649" s="39" t="s">
        <v>1639</v>
      </c>
      <c r="O649" s="39" t="s">
        <v>1639</v>
      </c>
      <c r="P649" s="39" t="s">
        <v>899</v>
      </c>
      <c r="T649" s="39" t="s">
        <v>553</v>
      </c>
      <c r="U649" s="39" t="s">
        <v>553</v>
      </c>
      <c r="V649" s="39" t="s">
        <v>553</v>
      </c>
      <c r="W649" s="39" t="s">
        <v>553</v>
      </c>
      <c r="X649" s="39" t="s">
        <v>554</v>
      </c>
      <c r="AB649" s="39" t="s">
        <v>880</v>
      </c>
    </row>
    <row r="650" spans="1:28" s="39" customFormat="1">
      <c r="A650" s="39" t="s">
        <v>1557</v>
      </c>
      <c r="B650" s="39" t="s">
        <v>267</v>
      </c>
      <c r="D650" s="39" t="s">
        <v>1227</v>
      </c>
      <c r="E650" s="39" t="s">
        <v>1724</v>
      </c>
      <c r="F650" s="39" t="s">
        <v>1030</v>
      </c>
      <c r="G650" s="39" t="s">
        <v>1709</v>
      </c>
      <c r="H650" s="39" t="s">
        <v>950</v>
      </c>
      <c r="I650" s="39" t="s">
        <v>1109</v>
      </c>
      <c r="J650" s="39" t="s">
        <v>1113</v>
      </c>
      <c r="K650" s="39" t="s">
        <v>1030</v>
      </c>
      <c r="L650" s="39" t="s">
        <v>1030</v>
      </c>
      <c r="M650" s="39" t="s">
        <v>1030</v>
      </c>
      <c r="N650" s="39" t="s">
        <v>1639</v>
      </c>
      <c r="O650" s="39" t="s">
        <v>1639</v>
      </c>
      <c r="P650" s="39" t="s">
        <v>899</v>
      </c>
      <c r="T650" s="39" t="s">
        <v>553</v>
      </c>
      <c r="U650" s="39" t="s">
        <v>553</v>
      </c>
      <c r="V650" s="39" t="s">
        <v>553</v>
      </c>
      <c r="W650" s="39" t="s">
        <v>553</v>
      </c>
      <c r="X650" s="39" t="s">
        <v>554</v>
      </c>
      <c r="AB650" s="39" t="s">
        <v>880</v>
      </c>
    </row>
    <row r="651" spans="1:28" s="39" customFormat="1">
      <c r="A651" s="39" t="s">
        <v>1557</v>
      </c>
      <c r="B651" s="39" t="s">
        <v>267</v>
      </c>
      <c r="D651" s="39" t="s">
        <v>1205</v>
      </c>
      <c r="E651" s="39" t="s">
        <v>1606</v>
      </c>
      <c r="F651" s="39" t="s">
        <v>1030</v>
      </c>
      <c r="G651" s="39" t="s">
        <v>1709</v>
      </c>
      <c r="H651" s="39" t="s">
        <v>950</v>
      </c>
      <c r="I651" s="39" t="s">
        <v>1109</v>
      </c>
      <c r="J651" s="39" t="s">
        <v>1113</v>
      </c>
      <c r="K651" s="39" t="s">
        <v>1030</v>
      </c>
      <c r="L651" s="39" t="s">
        <v>1030</v>
      </c>
      <c r="M651" s="39" t="s">
        <v>1030</v>
      </c>
      <c r="N651" s="39" t="s">
        <v>1639</v>
      </c>
      <c r="O651" s="39" t="s">
        <v>1639</v>
      </c>
      <c r="P651" s="39" t="s">
        <v>899</v>
      </c>
      <c r="T651" s="39" t="s">
        <v>553</v>
      </c>
      <c r="U651" s="39" t="s">
        <v>553</v>
      </c>
      <c r="V651" s="39" t="s">
        <v>553</v>
      </c>
      <c r="W651" s="39" t="s">
        <v>553</v>
      </c>
      <c r="X651" s="39" t="s">
        <v>554</v>
      </c>
      <c r="AB651" s="39" t="s">
        <v>880</v>
      </c>
    </row>
    <row r="652" spans="1:28" s="39" customFormat="1">
      <c r="A652" s="39" t="s">
        <v>1557</v>
      </c>
      <c r="B652" s="39" t="s">
        <v>267</v>
      </c>
      <c r="D652" s="39" t="s">
        <v>1205</v>
      </c>
      <c r="E652" s="39" t="s">
        <v>1724</v>
      </c>
      <c r="F652" s="39" t="s">
        <v>1030</v>
      </c>
      <c r="G652" s="39" t="s">
        <v>1709</v>
      </c>
      <c r="H652" s="39" t="s">
        <v>950</v>
      </c>
      <c r="I652" s="39" t="s">
        <v>1109</v>
      </c>
      <c r="J652" s="39" t="s">
        <v>1113</v>
      </c>
      <c r="K652" s="39" t="s">
        <v>1030</v>
      </c>
      <c r="L652" s="39" t="s">
        <v>1030</v>
      </c>
      <c r="M652" s="39" t="s">
        <v>1030</v>
      </c>
      <c r="N652" s="39" t="s">
        <v>1639</v>
      </c>
      <c r="O652" s="39" t="s">
        <v>1639</v>
      </c>
      <c r="P652" s="39" t="s">
        <v>899</v>
      </c>
      <c r="T652" s="39" t="s">
        <v>553</v>
      </c>
      <c r="U652" s="39" t="s">
        <v>553</v>
      </c>
      <c r="V652" s="39" t="s">
        <v>553</v>
      </c>
      <c r="W652" s="39" t="s">
        <v>553</v>
      </c>
      <c r="X652" s="39" t="s">
        <v>554</v>
      </c>
      <c r="AB652" s="39" t="s">
        <v>880</v>
      </c>
    </row>
    <row r="653" spans="1:28" s="39" customFormat="1">
      <c r="A653" s="39" t="s">
        <v>1557</v>
      </c>
      <c r="B653" s="39" t="s">
        <v>1352</v>
      </c>
      <c r="D653" s="39" t="s">
        <v>1201</v>
      </c>
      <c r="E653" s="39" t="s">
        <v>1744</v>
      </c>
      <c r="F653" s="39" t="s">
        <v>1030</v>
      </c>
      <c r="G653" s="39" t="s">
        <v>1708</v>
      </c>
      <c r="H653" s="39" t="s">
        <v>950</v>
      </c>
      <c r="I653" s="39" t="s">
        <v>1109</v>
      </c>
      <c r="J653" s="39" t="s">
        <v>1113</v>
      </c>
      <c r="K653" s="39" t="s">
        <v>1030</v>
      </c>
      <c r="L653" s="39" t="s">
        <v>1030</v>
      </c>
      <c r="M653" s="39" t="s">
        <v>1030</v>
      </c>
      <c r="N653" s="39" t="s">
        <v>1626</v>
      </c>
      <c r="O653" s="39" t="s">
        <v>1626</v>
      </c>
      <c r="P653" s="39" t="s">
        <v>899</v>
      </c>
      <c r="T653" s="39" t="s">
        <v>553</v>
      </c>
      <c r="U653" s="39" t="s">
        <v>553</v>
      </c>
      <c r="V653" s="39" t="s">
        <v>553</v>
      </c>
      <c r="W653" s="39" t="s">
        <v>553</v>
      </c>
      <c r="X653" s="39" t="s">
        <v>554</v>
      </c>
      <c r="AB653" s="39" t="s">
        <v>880</v>
      </c>
    </row>
    <row r="654" spans="1:28" s="39" customFormat="1">
      <c r="A654" s="39" t="s">
        <v>1557</v>
      </c>
      <c r="B654" s="39" t="s">
        <v>1352</v>
      </c>
      <c r="D654" s="39" t="s">
        <v>1208</v>
      </c>
      <c r="E654" s="39" t="s">
        <v>1745</v>
      </c>
      <c r="F654" s="39" t="s">
        <v>1030</v>
      </c>
      <c r="G654" s="39" t="s">
        <v>1709</v>
      </c>
      <c r="H654" s="39" t="s">
        <v>950</v>
      </c>
      <c r="I654" s="39" t="s">
        <v>1109</v>
      </c>
      <c r="J654" s="39" t="s">
        <v>1113</v>
      </c>
      <c r="K654" s="39" t="s">
        <v>1030</v>
      </c>
      <c r="L654" s="39" t="s">
        <v>1030</v>
      </c>
      <c r="M654" s="39" t="s">
        <v>1030</v>
      </c>
      <c r="N654" s="39" t="s">
        <v>1627</v>
      </c>
      <c r="O654" s="39" t="s">
        <v>1627</v>
      </c>
      <c r="P654" s="39" t="s">
        <v>899</v>
      </c>
      <c r="T654" s="39" t="s">
        <v>553</v>
      </c>
      <c r="U654" s="39" t="s">
        <v>553</v>
      </c>
      <c r="V654" s="39" t="s">
        <v>553</v>
      </c>
      <c r="W654" s="39" t="s">
        <v>553</v>
      </c>
      <c r="X654" s="39" t="s">
        <v>554</v>
      </c>
      <c r="AB654" s="39" t="s">
        <v>880</v>
      </c>
    </row>
    <row r="655" spans="1:28" s="39" customFormat="1">
      <c r="A655" s="39" t="s">
        <v>1557</v>
      </c>
      <c r="B655" s="39" t="s">
        <v>1352</v>
      </c>
      <c r="D655" s="39" t="s">
        <v>1236</v>
      </c>
      <c r="E655" s="39" t="s">
        <v>1745</v>
      </c>
      <c r="F655" s="39" t="s">
        <v>1030</v>
      </c>
      <c r="G655" s="39" t="s">
        <v>1709</v>
      </c>
      <c r="H655" s="39" t="s">
        <v>950</v>
      </c>
      <c r="I655" s="39" t="s">
        <v>1109</v>
      </c>
      <c r="J655" s="39" t="s">
        <v>1113</v>
      </c>
      <c r="K655" s="39" t="s">
        <v>1030</v>
      </c>
      <c r="L655" s="39" t="s">
        <v>1030</v>
      </c>
      <c r="M655" s="39" t="s">
        <v>1030</v>
      </c>
      <c r="N655" s="39" t="s">
        <v>1631</v>
      </c>
      <c r="O655" s="39" t="s">
        <v>1631</v>
      </c>
      <c r="P655" s="39" t="s">
        <v>899</v>
      </c>
      <c r="T655" s="39" t="s">
        <v>553</v>
      </c>
      <c r="U655" s="39" t="s">
        <v>553</v>
      </c>
      <c r="V655" s="39" t="s">
        <v>553</v>
      </c>
      <c r="W655" s="39" t="s">
        <v>553</v>
      </c>
      <c r="X655" s="39" t="s">
        <v>554</v>
      </c>
      <c r="AB655" s="39" t="s">
        <v>880</v>
      </c>
    </row>
    <row r="656" spans="1:28" s="39" customFormat="1">
      <c r="A656" s="39" t="s">
        <v>1557</v>
      </c>
      <c r="B656" s="39" t="s">
        <v>1352</v>
      </c>
      <c r="D656" s="39" t="s">
        <v>1223</v>
      </c>
      <c r="E656" s="39" t="s">
        <v>1745</v>
      </c>
      <c r="F656" s="39" t="s">
        <v>1030</v>
      </c>
      <c r="G656" s="39" t="s">
        <v>1709</v>
      </c>
      <c r="H656" s="39" t="s">
        <v>950</v>
      </c>
      <c r="I656" s="39" t="s">
        <v>1109</v>
      </c>
      <c r="J656" s="39" t="s">
        <v>1113</v>
      </c>
      <c r="K656" s="39" t="s">
        <v>1030</v>
      </c>
      <c r="L656" s="39" t="s">
        <v>1030</v>
      </c>
      <c r="M656" s="39" t="s">
        <v>1030</v>
      </c>
      <c r="N656" s="39" t="s">
        <v>1631</v>
      </c>
      <c r="O656" s="39" t="s">
        <v>1631</v>
      </c>
      <c r="P656" s="39" t="s">
        <v>899</v>
      </c>
      <c r="T656" s="39" t="s">
        <v>553</v>
      </c>
      <c r="U656" s="39" t="s">
        <v>553</v>
      </c>
      <c r="V656" s="39" t="s">
        <v>553</v>
      </c>
      <c r="W656" s="39" t="s">
        <v>553</v>
      </c>
      <c r="X656" s="39" t="s">
        <v>554</v>
      </c>
      <c r="AB656" s="39" t="s">
        <v>880</v>
      </c>
    </row>
    <row r="657" spans="1:28" s="39" customFormat="1">
      <c r="A657" s="39" t="s">
        <v>1557</v>
      </c>
      <c r="B657" s="39" t="s">
        <v>1352</v>
      </c>
      <c r="D657" s="39" t="s">
        <v>1210</v>
      </c>
      <c r="E657" s="39" t="s">
        <v>1745</v>
      </c>
      <c r="F657" s="39" t="s">
        <v>1030</v>
      </c>
      <c r="G657" s="39" t="s">
        <v>1709</v>
      </c>
      <c r="H657" s="39" t="s">
        <v>950</v>
      </c>
      <c r="I657" s="39" t="s">
        <v>1109</v>
      </c>
      <c r="J657" s="39" t="s">
        <v>1113</v>
      </c>
      <c r="K657" s="39" t="s">
        <v>1030</v>
      </c>
      <c r="L657" s="39" t="s">
        <v>1030</v>
      </c>
      <c r="M657" s="39" t="s">
        <v>1030</v>
      </c>
      <c r="N657" s="39" t="s">
        <v>1624</v>
      </c>
      <c r="O657" s="39" t="s">
        <v>1624</v>
      </c>
      <c r="P657" s="39" t="s">
        <v>899</v>
      </c>
      <c r="T657" s="39" t="s">
        <v>553</v>
      </c>
      <c r="U657" s="39" t="s">
        <v>553</v>
      </c>
      <c r="V657" s="39" t="s">
        <v>553</v>
      </c>
      <c r="W657" s="39" t="s">
        <v>553</v>
      </c>
      <c r="X657" s="39" t="s">
        <v>554</v>
      </c>
      <c r="AB657" s="39" t="s">
        <v>880</v>
      </c>
    </row>
    <row r="658" spans="1:28" s="39" customFormat="1">
      <c r="A658" s="39" t="s">
        <v>1557</v>
      </c>
      <c r="B658" s="39" t="s">
        <v>1352</v>
      </c>
      <c r="D658" s="39" t="s">
        <v>1213</v>
      </c>
      <c r="E658" s="39" t="s">
        <v>1745</v>
      </c>
      <c r="F658" s="39" t="s">
        <v>1030</v>
      </c>
      <c r="G658" s="39" t="s">
        <v>1709</v>
      </c>
      <c r="H658" s="39" t="s">
        <v>950</v>
      </c>
      <c r="I658" s="39" t="s">
        <v>1109</v>
      </c>
      <c r="J658" s="39" t="s">
        <v>1113</v>
      </c>
      <c r="K658" s="39" t="s">
        <v>1030</v>
      </c>
      <c r="L658" s="39" t="s">
        <v>1030</v>
      </c>
      <c r="M658" s="39" t="s">
        <v>1030</v>
      </c>
      <c r="N658" s="39" t="s">
        <v>1624</v>
      </c>
      <c r="O658" s="39" t="s">
        <v>1624</v>
      </c>
      <c r="P658" s="39" t="s">
        <v>899</v>
      </c>
      <c r="T658" s="39" t="s">
        <v>553</v>
      </c>
      <c r="U658" s="39" t="s">
        <v>553</v>
      </c>
      <c r="V658" s="39" t="s">
        <v>553</v>
      </c>
      <c r="W658" s="39" t="s">
        <v>553</v>
      </c>
      <c r="X658" s="39" t="s">
        <v>554</v>
      </c>
      <c r="AB658" s="39" t="s">
        <v>880</v>
      </c>
    </row>
    <row r="659" spans="1:28" s="39" customFormat="1">
      <c r="A659" s="39" t="s">
        <v>1557</v>
      </c>
      <c r="B659" s="39" t="s">
        <v>1352</v>
      </c>
      <c r="D659" s="39" t="s">
        <v>1227</v>
      </c>
      <c r="E659" s="39" t="s">
        <v>1746</v>
      </c>
      <c r="F659" s="39" t="s">
        <v>1030</v>
      </c>
      <c r="G659" s="39" t="s">
        <v>1709</v>
      </c>
      <c r="H659" s="39" t="s">
        <v>950</v>
      </c>
      <c r="I659" s="39" t="s">
        <v>1109</v>
      </c>
      <c r="J659" s="39" t="s">
        <v>1113</v>
      </c>
      <c r="K659" s="39" t="s">
        <v>1030</v>
      </c>
      <c r="L659" s="39" t="s">
        <v>1030</v>
      </c>
      <c r="M659" s="39" t="s">
        <v>1030</v>
      </c>
      <c r="N659" s="39" t="s">
        <v>1639</v>
      </c>
      <c r="O659" s="39" t="s">
        <v>1639</v>
      </c>
      <c r="P659" s="39" t="s">
        <v>899</v>
      </c>
      <c r="T659" s="39" t="s">
        <v>553</v>
      </c>
      <c r="U659" s="39" t="s">
        <v>553</v>
      </c>
      <c r="V659" s="39" t="s">
        <v>553</v>
      </c>
      <c r="W659" s="39" t="s">
        <v>553</v>
      </c>
      <c r="X659" s="39" t="s">
        <v>554</v>
      </c>
      <c r="AB659" s="39" t="s">
        <v>880</v>
      </c>
    </row>
    <row r="660" spans="1:28" s="39" customFormat="1">
      <c r="A660" s="39" t="s">
        <v>1557</v>
      </c>
      <c r="B660" s="39" t="s">
        <v>1352</v>
      </c>
      <c r="D660" s="39" t="s">
        <v>1205</v>
      </c>
      <c r="E660" s="39" t="s">
        <v>1607</v>
      </c>
      <c r="F660" s="39" t="s">
        <v>1030</v>
      </c>
      <c r="G660" s="39" t="s">
        <v>1709</v>
      </c>
      <c r="H660" s="39" t="s">
        <v>950</v>
      </c>
      <c r="I660" s="39" t="s">
        <v>1109</v>
      </c>
      <c r="J660" s="39" t="s">
        <v>1113</v>
      </c>
      <c r="K660" s="39" t="s">
        <v>1030</v>
      </c>
      <c r="L660" s="39" t="s">
        <v>1030</v>
      </c>
      <c r="M660" s="39" t="s">
        <v>1030</v>
      </c>
      <c r="N660" s="39" t="s">
        <v>1639</v>
      </c>
      <c r="O660" s="39" t="s">
        <v>1639</v>
      </c>
      <c r="P660" s="39" t="s">
        <v>899</v>
      </c>
      <c r="T660" s="39" t="s">
        <v>553</v>
      </c>
      <c r="U660" s="39" t="s">
        <v>553</v>
      </c>
      <c r="V660" s="39" t="s">
        <v>553</v>
      </c>
      <c r="W660" s="39" t="s">
        <v>553</v>
      </c>
      <c r="X660" s="39" t="s">
        <v>554</v>
      </c>
      <c r="AB660" s="39" t="s">
        <v>880</v>
      </c>
    </row>
    <row r="661" spans="1:28" s="39" customFormat="1">
      <c r="A661" s="39" t="s">
        <v>1557</v>
      </c>
      <c r="B661" s="39" t="s">
        <v>222</v>
      </c>
      <c r="D661" s="39" t="s">
        <v>1201</v>
      </c>
      <c r="E661" s="39" t="s">
        <v>1720</v>
      </c>
      <c r="F661" s="39" t="s">
        <v>1030</v>
      </c>
      <c r="G661" s="39" t="s">
        <v>1708</v>
      </c>
      <c r="H661" s="39" t="s">
        <v>950</v>
      </c>
      <c r="I661" s="39" t="s">
        <v>1109</v>
      </c>
      <c r="J661" s="39" t="s">
        <v>1113</v>
      </c>
      <c r="K661" s="39" t="s">
        <v>1030</v>
      </c>
      <c r="L661" s="39" t="s">
        <v>1030</v>
      </c>
      <c r="M661" s="39" t="s">
        <v>1030</v>
      </c>
      <c r="N661" s="39" t="s">
        <v>1626</v>
      </c>
      <c r="O661" s="39" t="s">
        <v>1626</v>
      </c>
      <c r="P661" s="39" t="s">
        <v>899</v>
      </c>
      <c r="T661" s="39" t="s">
        <v>553</v>
      </c>
      <c r="U661" s="39" t="s">
        <v>553</v>
      </c>
      <c r="V661" s="39" t="s">
        <v>553</v>
      </c>
      <c r="W661" s="39" t="s">
        <v>553</v>
      </c>
      <c r="X661" s="39" t="s">
        <v>554</v>
      </c>
      <c r="AB661" s="39" t="s">
        <v>880</v>
      </c>
    </row>
    <row r="662" spans="1:28" s="39" customFormat="1">
      <c r="A662" s="39" t="s">
        <v>1557</v>
      </c>
      <c r="B662" s="39" t="s">
        <v>222</v>
      </c>
      <c r="D662" s="39" t="s">
        <v>1208</v>
      </c>
      <c r="E662" s="39" t="s">
        <v>1721</v>
      </c>
      <c r="F662" s="39" t="s">
        <v>1030</v>
      </c>
      <c r="G662" s="39" t="s">
        <v>1709</v>
      </c>
      <c r="H662" s="39" t="s">
        <v>950</v>
      </c>
      <c r="I662" s="39" t="s">
        <v>1109</v>
      </c>
      <c r="J662" s="39" t="s">
        <v>1113</v>
      </c>
      <c r="K662" s="39" t="s">
        <v>1030</v>
      </c>
      <c r="L662" s="39" t="s">
        <v>1030</v>
      </c>
      <c r="M662" s="39" t="s">
        <v>1030</v>
      </c>
      <c r="N662" s="39" t="s">
        <v>1627</v>
      </c>
      <c r="O662" s="39" t="s">
        <v>1627</v>
      </c>
      <c r="P662" s="39" t="s">
        <v>899</v>
      </c>
      <c r="T662" s="39" t="s">
        <v>553</v>
      </c>
      <c r="U662" s="39" t="s">
        <v>553</v>
      </c>
      <c r="V662" s="39" t="s">
        <v>553</v>
      </c>
      <c r="W662" s="39" t="s">
        <v>553</v>
      </c>
      <c r="X662" s="39" t="s">
        <v>554</v>
      </c>
      <c r="AB662" s="39" t="s">
        <v>880</v>
      </c>
    </row>
    <row r="663" spans="1:28" s="39" customFormat="1">
      <c r="A663" s="39" t="s">
        <v>1557</v>
      </c>
      <c r="B663" s="39" t="s">
        <v>222</v>
      </c>
      <c r="D663" s="39" t="s">
        <v>1236</v>
      </c>
      <c r="E663" s="39" t="s">
        <v>1722</v>
      </c>
      <c r="F663" s="39" t="s">
        <v>1030</v>
      </c>
      <c r="G663" s="39" t="s">
        <v>1709</v>
      </c>
      <c r="H663" s="39" t="s">
        <v>950</v>
      </c>
      <c r="I663" s="39" t="s">
        <v>1109</v>
      </c>
      <c r="J663" s="39" t="s">
        <v>1113</v>
      </c>
      <c r="K663" s="39" t="s">
        <v>1030</v>
      </c>
      <c r="L663" s="39" t="s">
        <v>1030</v>
      </c>
      <c r="M663" s="39" t="s">
        <v>1030</v>
      </c>
      <c r="N663" s="39" t="s">
        <v>1631</v>
      </c>
      <c r="O663" s="39" t="s">
        <v>1631</v>
      </c>
      <c r="P663" s="39" t="s">
        <v>899</v>
      </c>
      <c r="T663" s="39" t="s">
        <v>553</v>
      </c>
      <c r="U663" s="39" t="s">
        <v>553</v>
      </c>
      <c r="V663" s="39" t="s">
        <v>553</v>
      </c>
      <c r="W663" s="39" t="s">
        <v>553</v>
      </c>
      <c r="X663" s="39" t="s">
        <v>554</v>
      </c>
      <c r="AB663" s="39" t="s">
        <v>880</v>
      </c>
    </row>
    <row r="664" spans="1:28" s="39" customFormat="1">
      <c r="A664" s="39" t="s">
        <v>1557</v>
      </c>
      <c r="B664" s="39" t="s">
        <v>222</v>
      </c>
      <c r="D664" s="39" t="s">
        <v>1223</v>
      </c>
      <c r="E664" s="39" t="s">
        <v>1722</v>
      </c>
      <c r="F664" s="39" t="s">
        <v>1030</v>
      </c>
      <c r="G664" s="39" t="s">
        <v>1709</v>
      </c>
      <c r="H664" s="39" t="s">
        <v>950</v>
      </c>
      <c r="I664" s="39" t="s">
        <v>1109</v>
      </c>
      <c r="J664" s="39" t="s">
        <v>1113</v>
      </c>
      <c r="K664" s="39" t="s">
        <v>1030</v>
      </c>
      <c r="L664" s="39" t="s">
        <v>1030</v>
      </c>
      <c r="M664" s="39" t="s">
        <v>1030</v>
      </c>
      <c r="N664" s="39" t="s">
        <v>1631</v>
      </c>
      <c r="O664" s="39" t="s">
        <v>1631</v>
      </c>
      <c r="P664" s="39" t="s">
        <v>899</v>
      </c>
      <c r="T664" s="39" t="s">
        <v>553</v>
      </c>
      <c r="U664" s="39" t="s">
        <v>553</v>
      </c>
      <c r="V664" s="39" t="s">
        <v>553</v>
      </c>
      <c r="W664" s="39" t="s">
        <v>553</v>
      </c>
      <c r="X664" s="39" t="s">
        <v>554</v>
      </c>
      <c r="AB664" s="39" t="s">
        <v>880</v>
      </c>
    </row>
    <row r="665" spans="1:28" s="39" customFormat="1">
      <c r="A665" s="39" t="s">
        <v>1557</v>
      </c>
      <c r="B665" s="39" t="s">
        <v>222</v>
      </c>
      <c r="D665" s="39" t="s">
        <v>1210</v>
      </c>
      <c r="E665" s="39" t="s">
        <v>1723</v>
      </c>
      <c r="F665" s="39" t="s">
        <v>1030</v>
      </c>
      <c r="G665" s="39" t="s">
        <v>1709</v>
      </c>
      <c r="H665" s="39" t="s">
        <v>950</v>
      </c>
      <c r="I665" s="39" t="s">
        <v>1109</v>
      </c>
      <c r="J665" s="39" t="s">
        <v>1113</v>
      </c>
      <c r="K665" s="39" t="s">
        <v>1030</v>
      </c>
      <c r="L665" s="39" t="s">
        <v>1030</v>
      </c>
      <c r="M665" s="39" t="s">
        <v>1030</v>
      </c>
      <c r="N665" s="39" t="s">
        <v>1624</v>
      </c>
      <c r="O665" s="39" t="s">
        <v>1624</v>
      </c>
      <c r="P665" s="39" t="s">
        <v>899</v>
      </c>
      <c r="T665" s="39" t="s">
        <v>553</v>
      </c>
      <c r="U665" s="39" t="s">
        <v>553</v>
      </c>
      <c r="V665" s="39" t="s">
        <v>553</v>
      </c>
      <c r="W665" s="39" t="s">
        <v>553</v>
      </c>
      <c r="X665" s="39" t="s">
        <v>554</v>
      </c>
      <c r="AB665" s="39" t="s">
        <v>880</v>
      </c>
    </row>
    <row r="666" spans="1:28" s="39" customFormat="1">
      <c r="A666" s="39" t="s">
        <v>1557</v>
      </c>
      <c r="B666" s="39" t="s">
        <v>222</v>
      </c>
      <c r="D666" s="39" t="s">
        <v>1211</v>
      </c>
      <c r="E666" s="39" t="s">
        <v>1602</v>
      </c>
      <c r="F666" s="39" t="s">
        <v>1030</v>
      </c>
      <c r="G666" s="39" t="s">
        <v>1709</v>
      </c>
      <c r="H666" s="39" t="s">
        <v>950</v>
      </c>
      <c r="I666" s="39" t="s">
        <v>1109</v>
      </c>
      <c r="J666" s="39" t="s">
        <v>1113</v>
      </c>
      <c r="K666" s="39" t="s">
        <v>1030</v>
      </c>
      <c r="L666" s="39" t="s">
        <v>1030</v>
      </c>
      <c r="M666" s="39" t="s">
        <v>1030</v>
      </c>
      <c r="N666" s="39" t="s">
        <v>1624</v>
      </c>
      <c r="O666" s="39" t="s">
        <v>1624</v>
      </c>
      <c r="P666" s="39" t="s">
        <v>899</v>
      </c>
      <c r="T666" s="39" t="s">
        <v>553</v>
      </c>
      <c r="U666" s="39" t="s">
        <v>553</v>
      </c>
      <c r="V666" s="39" t="s">
        <v>553</v>
      </c>
      <c r="W666" s="39" t="s">
        <v>553</v>
      </c>
      <c r="X666" s="39" t="s">
        <v>554</v>
      </c>
      <c r="AB666" s="39" t="s">
        <v>880</v>
      </c>
    </row>
    <row r="667" spans="1:28" s="39" customFormat="1">
      <c r="A667" s="39" t="s">
        <v>1557</v>
      </c>
      <c r="B667" s="39" t="s">
        <v>222</v>
      </c>
      <c r="D667" s="39" t="s">
        <v>1203</v>
      </c>
      <c r="E667" s="39" t="s">
        <v>1603</v>
      </c>
      <c r="F667" s="39" t="s">
        <v>1030</v>
      </c>
      <c r="G667" s="39" t="s">
        <v>1709</v>
      </c>
      <c r="H667" s="39" t="s">
        <v>950</v>
      </c>
      <c r="I667" s="39" t="s">
        <v>1109</v>
      </c>
      <c r="J667" s="39" t="s">
        <v>1113</v>
      </c>
      <c r="K667" s="39" t="s">
        <v>1030</v>
      </c>
      <c r="L667" s="39" t="s">
        <v>1030</v>
      </c>
      <c r="M667" s="39" t="s">
        <v>1030</v>
      </c>
      <c r="N667" s="39" t="s">
        <v>1624</v>
      </c>
      <c r="O667" s="39" t="s">
        <v>1624</v>
      </c>
      <c r="P667" s="39" t="s">
        <v>899</v>
      </c>
      <c r="T667" s="39" t="s">
        <v>553</v>
      </c>
      <c r="U667" s="39" t="s">
        <v>553</v>
      </c>
      <c r="V667" s="39" t="s">
        <v>553</v>
      </c>
      <c r="W667" s="39" t="s">
        <v>553</v>
      </c>
      <c r="X667" s="39" t="s">
        <v>554</v>
      </c>
      <c r="AB667" s="39" t="s">
        <v>880</v>
      </c>
    </row>
    <row r="668" spans="1:28" s="39" customFormat="1">
      <c r="A668" s="39" t="s">
        <v>1557</v>
      </c>
      <c r="B668" s="39" t="s">
        <v>222</v>
      </c>
      <c r="D668" s="39" t="s">
        <v>1227</v>
      </c>
      <c r="E668" s="39" t="s">
        <v>1724</v>
      </c>
      <c r="F668" s="39" t="s">
        <v>1030</v>
      </c>
      <c r="G668" s="39" t="s">
        <v>1709</v>
      </c>
      <c r="H668" s="39" t="s">
        <v>950</v>
      </c>
      <c r="I668" s="39" t="s">
        <v>1109</v>
      </c>
      <c r="J668" s="39" t="s">
        <v>1113</v>
      </c>
      <c r="K668" s="39" t="s">
        <v>1030</v>
      </c>
      <c r="L668" s="39" t="s">
        <v>1030</v>
      </c>
      <c r="M668" s="39" t="s">
        <v>1030</v>
      </c>
      <c r="N668" s="39" t="s">
        <v>1639</v>
      </c>
      <c r="O668" s="39" t="s">
        <v>1639</v>
      </c>
      <c r="P668" s="39" t="s">
        <v>899</v>
      </c>
      <c r="T668" s="39" t="s">
        <v>553</v>
      </c>
      <c r="U668" s="39" t="s">
        <v>553</v>
      </c>
      <c r="V668" s="39" t="s">
        <v>553</v>
      </c>
      <c r="W668" s="39" t="s">
        <v>553</v>
      </c>
      <c r="X668" s="39" t="s">
        <v>554</v>
      </c>
      <c r="AB668" s="39" t="s">
        <v>880</v>
      </c>
    </row>
    <row r="669" spans="1:28" s="39" customFormat="1">
      <c r="A669" s="39" t="s">
        <v>1557</v>
      </c>
      <c r="B669" s="39" t="s">
        <v>222</v>
      </c>
      <c r="D669" s="39" t="s">
        <v>1205</v>
      </c>
      <c r="E669" s="39" t="s">
        <v>1724</v>
      </c>
      <c r="F669" s="39" t="s">
        <v>1030</v>
      </c>
      <c r="G669" s="39" t="s">
        <v>1709</v>
      </c>
      <c r="H669" s="39" t="s">
        <v>950</v>
      </c>
      <c r="I669" s="39" t="s">
        <v>1109</v>
      </c>
      <c r="J669" s="39" t="s">
        <v>1113</v>
      </c>
      <c r="K669" s="39" t="s">
        <v>1030</v>
      </c>
      <c r="L669" s="39" t="s">
        <v>1030</v>
      </c>
      <c r="M669" s="39" t="s">
        <v>1030</v>
      </c>
      <c r="N669" s="39" t="s">
        <v>1639</v>
      </c>
      <c r="O669" s="39" t="s">
        <v>1639</v>
      </c>
      <c r="P669" s="39" t="s">
        <v>899</v>
      </c>
      <c r="T669" s="39" t="s">
        <v>553</v>
      </c>
      <c r="U669" s="39" t="s">
        <v>553</v>
      </c>
      <c r="V669" s="39" t="s">
        <v>553</v>
      </c>
      <c r="W669" s="39" t="s">
        <v>553</v>
      </c>
      <c r="X669" s="39" t="s">
        <v>554</v>
      </c>
      <c r="AB669" s="39" t="s">
        <v>880</v>
      </c>
    </row>
    <row r="670" spans="1:28" s="39" customFormat="1">
      <c r="A670" s="39" t="s">
        <v>1557</v>
      </c>
      <c r="B670" s="39" t="s">
        <v>262</v>
      </c>
      <c r="D670" s="39" t="s">
        <v>1201</v>
      </c>
      <c r="E670" s="39" t="s">
        <v>1741</v>
      </c>
      <c r="F670" s="39" t="s">
        <v>1045</v>
      </c>
      <c r="G670" s="39" t="s">
        <v>1708</v>
      </c>
      <c r="H670" s="39" t="s">
        <v>950</v>
      </c>
      <c r="I670" s="39" t="s">
        <v>1109</v>
      </c>
      <c r="J670" s="39" t="s">
        <v>1113</v>
      </c>
      <c r="K670" s="39" t="s">
        <v>1045</v>
      </c>
      <c r="L670" s="39" t="s">
        <v>1045</v>
      </c>
      <c r="M670" s="39" t="s">
        <v>1045</v>
      </c>
      <c r="N670" s="39" t="s">
        <v>1626</v>
      </c>
      <c r="O670" s="39" t="s">
        <v>1626</v>
      </c>
      <c r="P670" s="39" t="s">
        <v>899</v>
      </c>
      <c r="T670" s="39" t="s">
        <v>553</v>
      </c>
      <c r="U670" s="39" t="s">
        <v>553</v>
      </c>
      <c r="V670" s="39" t="s">
        <v>553</v>
      </c>
      <c r="W670" s="39" t="s">
        <v>553</v>
      </c>
      <c r="X670" s="39" t="s">
        <v>554</v>
      </c>
      <c r="AB670" s="39" t="s">
        <v>880</v>
      </c>
    </row>
    <row r="671" spans="1:28" s="39" customFormat="1">
      <c r="A671" s="39" t="s">
        <v>1557</v>
      </c>
      <c r="B671" s="39" t="s">
        <v>262</v>
      </c>
      <c r="D671" s="39" t="s">
        <v>1208</v>
      </c>
      <c r="E671" s="39" t="s">
        <v>1741</v>
      </c>
      <c r="F671" s="39" t="s">
        <v>1045</v>
      </c>
      <c r="G671" s="39" t="s">
        <v>1709</v>
      </c>
      <c r="H671" s="39" t="s">
        <v>950</v>
      </c>
      <c r="I671" s="39" t="s">
        <v>1109</v>
      </c>
      <c r="J671" s="39" t="s">
        <v>1113</v>
      </c>
      <c r="K671" s="39" t="s">
        <v>1045</v>
      </c>
      <c r="L671" s="39" t="s">
        <v>1045</v>
      </c>
      <c r="M671" s="39" t="s">
        <v>1045</v>
      </c>
      <c r="N671" s="39" t="s">
        <v>1627</v>
      </c>
      <c r="O671" s="39" t="s">
        <v>1627</v>
      </c>
      <c r="P671" s="39" t="s">
        <v>899</v>
      </c>
      <c r="T671" s="39" t="s">
        <v>553</v>
      </c>
      <c r="U671" s="39" t="s">
        <v>553</v>
      </c>
      <c r="V671" s="39" t="s">
        <v>553</v>
      </c>
      <c r="W671" s="39" t="s">
        <v>553</v>
      </c>
      <c r="X671" s="39" t="s">
        <v>554</v>
      </c>
      <c r="AB671" s="39" t="s">
        <v>880</v>
      </c>
    </row>
    <row r="672" spans="1:28" s="39" customFormat="1">
      <c r="A672" s="39" t="s">
        <v>1557</v>
      </c>
      <c r="B672" s="39" t="s">
        <v>262</v>
      </c>
      <c r="D672" s="39" t="s">
        <v>1236</v>
      </c>
      <c r="E672" s="39" t="s">
        <v>1742</v>
      </c>
      <c r="F672" s="39" t="s">
        <v>1045</v>
      </c>
      <c r="G672" s="39" t="s">
        <v>1709</v>
      </c>
      <c r="H672" s="39" t="s">
        <v>950</v>
      </c>
      <c r="I672" s="39" t="s">
        <v>1109</v>
      </c>
      <c r="J672" s="39" t="s">
        <v>1113</v>
      </c>
      <c r="K672" s="39" t="s">
        <v>1045</v>
      </c>
      <c r="L672" s="39" t="s">
        <v>1045</v>
      </c>
      <c r="M672" s="39" t="s">
        <v>1045</v>
      </c>
      <c r="N672" s="39" t="s">
        <v>1631</v>
      </c>
      <c r="O672" s="39" t="s">
        <v>1631</v>
      </c>
      <c r="P672" s="39" t="s">
        <v>899</v>
      </c>
      <c r="T672" s="39" t="s">
        <v>553</v>
      </c>
      <c r="U672" s="39" t="s">
        <v>553</v>
      </c>
      <c r="V672" s="39" t="s">
        <v>553</v>
      </c>
      <c r="W672" s="39" t="s">
        <v>553</v>
      </c>
      <c r="X672" s="39" t="s">
        <v>554</v>
      </c>
      <c r="AB672" s="39" t="s">
        <v>880</v>
      </c>
    </row>
    <row r="673" spans="1:28" s="39" customFormat="1">
      <c r="A673" s="39" t="s">
        <v>1557</v>
      </c>
      <c r="B673" s="39" t="s">
        <v>262</v>
      </c>
      <c r="D673" s="39" t="s">
        <v>1223</v>
      </c>
      <c r="E673" s="39" t="s">
        <v>1742</v>
      </c>
      <c r="F673" s="39" t="s">
        <v>1045</v>
      </c>
      <c r="G673" s="39" t="s">
        <v>1709</v>
      </c>
      <c r="H673" s="39" t="s">
        <v>950</v>
      </c>
      <c r="I673" s="39" t="s">
        <v>1109</v>
      </c>
      <c r="J673" s="39" t="s">
        <v>1113</v>
      </c>
      <c r="K673" s="39" t="s">
        <v>1045</v>
      </c>
      <c r="L673" s="39" t="s">
        <v>1045</v>
      </c>
      <c r="M673" s="39" t="s">
        <v>1045</v>
      </c>
      <c r="N673" s="39" t="s">
        <v>1631</v>
      </c>
      <c r="O673" s="39" t="s">
        <v>1631</v>
      </c>
      <c r="P673" s="39" t="s">
        <v>899</v>
      </c>
      <c r="T673" s="39" t="s">
        <v>553</v>
      </c>
      <c r="U673" s="39" t="s">
        <v>553</v>
      </c>
      <c r="V673" s="39" t="s">
        <v>553</v>
      </c>
      <c r="W673" s="39" t="s">
        <v>553</v>
      </c>
      <c r="X673" s="39" t="s">
        <v>554</v>
      </c>
      <c r="AB673" s="39" t="s">
        <v>880</v>
      </c>
    </row>
    <row r="674" spans="1:28" s="39" customFormat="1">
      <c r="A674" s="39" t="s">
        <v>1557</v>
      </c>
      <c r="B674" s="39" t="s">
        <v>262</v>
      </c>
      <c r="D674" s="39" t="s">
        <v>1210</v>
      </c>
      <c r="E674" s="39" t="s">
        <v>1743</v>
      </c>
      <c r="F674" s="39" t="s">
        <v>1045</v>
      </c>
      <c r="G674" s="39" t="s">
        <v>1709</v>
      </c>
      <c r="H674" s="39" t="s">
        <v>950</v>
      </c>
      <c r="I674" s="39" t="s">
        <v>1109</v>
      </c>
      <c r="J674" s="39" t="s">
        <v>1113</v>
      </c>
      <c r="K674" s="39" t="s">
        <v>1045</v>
      </c>
      <c r="L674" s="39" t="s">
        <v>1045</v>
      </c>
      <c r="M674" s="39" t="s">
        <v>1045</v>
      </c>
      <c r="N674" s="39" t="s">
        <v>1624</v>
      </c>
      <c r="O674" s="39" t="s">
        <v>1624</v>
      </c>
      <c r="P674" s="39" t="s">
        <v>899</v>
      </c>
      <c r="T674" s="39" t="s">
        <v>553</v>
      </c>
      <c r="U674" s="39" t="s">
        <v>553</v>
      </c>
      <c r="V674" s="39" t="s">
        <v>553</v>
      </c>
      <c r="W674" s="39" t="s">
        <v>553</v>
      </c>
      <c r="X674" s="39" t="s">
        <v>554</v>
      </c>
      <c r="AB674" s="39" t="s">
        <v>880</v>
      </c>
    </row>
    <row r="675" spans="1:28" s="39" customFormat="1">
      <c r="A675" s="39" t="s">
        <v>1557</v>
      </c>
      <c r="B675" s="39" t="s">
        <v>262</v>
      </c>
      <c r="D675" s="39" t="s">
        <v>1213</v>
      </c>
      <c r="E675" s="39" t="s">
        <v>1743</v>
      </c>
      <c r="F675" s="39" t="s">
        <v>1045</v>
      </c>
      <c r="G675" s="39" t="s">
        <v>1709</v>
      </c>
      <c r="H675" s="39" t="s">
        <v>950</v>
      </c>
      <c r="I675" s="39" t="s">
        <v>1109</v>
      </c>
      <c r="J675" s="39" t="s">
        <v>1113</v>
      </c>
      <c r="K675" s="39" t="s">
        <v>1045</v>
      </c>
      <c r="L675" s="39" t="s">
        <v>1045</v>
      </c>
      <c r="M675" s="39" t="s">
        <v>1045</v>
      </c>
      <c r="N675" s="39" t="s">
        <v>1624</v>
      </c>
      <c r="O675" s="39" t="s">
        <v>1624</v>
      </c>
      <c r="P675" s="39" t="s">
        <v>899</v>
      </c>
      <c r="T675" s="39" t="s">
        <v>553</v>
      </c>
      <c r="U675" s="39" t="s">
        <v>553</v>
      </c>
      <c r="V675" s="39" t="s">
        <v>553</v>
      </c>
      <c r="W675" s="39" t="s">
        <v>553</v>
      </c>
      <c r="X675" s="39" t="s">
        <v>554</v>
      </c>
      <c r="AB675" s="39" t="s">
        <v>880</v>
      </c>
    </row>
    <row r="676" spans="1:28" s="39" customFormat="1">
      <c r="A676" s="39" t="s">
        <v>1557</v>
      </c>
      <c r="B676" s="39" t="s">
        <v>262</v>
      </c>
      <c r="D676" s="39" t="s">
        <v>1227</v>
      </c>
      <c r="E676" s="39" t="s">
        <v>1743</v>
      </c>
      <c r="F676" s="39" t="s">
        <v>1045</v>
      </c>
      <c r="G676" s="39" t="s">
        <v>1709</v>
      </c>
      <c r="H676" s="39" t="s">
        <v>950</v>
      </c>
      <c r="I676" s="39" t="s">
        <v>1109</v>
      </c>
      <c r="J676" s="39" t="s">
        <v>1113</v>
      </c>
      <c r="K676" s="39" t="s">
        <v>1045</v>
      </c>
      <c r="L676" s="39" t="s">
        <v>1045</v>
      </c>
      <c r="M676" s="39" t="s">
        <v>1045</v>
      </c>
      <c r="N676" s="39" t="s">
        <v>1639</v>
      </c>
      <c r="O676" s="39" t="s">
        <v>1639</v>
      </c>
      <c r="P676" s="39" t="s">
        <v>899</v>
      </c>
      <c r="T676" s="39" t="s">
        <v>553</v>
      </c>
      <c r="U676" s="39" t="s">
        <v>553</v>
      </c>
      <c r="V676" s="39" t="s">
        <v>553</v>
      </c>
      <c r="W676" s="39" t="s">
        <v>553</v>
      </c>
      <c r="X676" s="39" t="s">
        <v>554</v>
      </c>
      <c r="AB676" s="39" t="s">
        <v>880</v>
      </c>
    </row>
    <row r="677" spans="1:28" s="39" customFormat="1">
      <c r="A677" s="39" t="s">
        <v>1557</v>
      </c>
      <c r="B677" s="39" t="s">
        <v>262</v>
      </c>
      <c r="D677" s="39" t="s">
        <v>1205</v>
      </c>
      <c r="E677" s="39" t="s">
        <v>1743</v>
      </c>
      <c r="F677" s="39" t="s">
        <v>1045</v>
      </c>
      <c r="G677" s="39" t="s">
        <v>1709</v>
      </c>
      <c r="H677" s="39" t="s">
        <v>950</v>
      </c>
      <c r="I677" s="39" t="s">
        <v>1109</v>
      </c>
      <c r="J677" s="39" t="s">
        <v>1113</v>
      </c>
      <c r="K677" s="39" t="s">
        <v>1045</v>
      </c>
      <c r="L677" s="39" t="s">
        <v>1045</v>
      </c>
      <c r="M677" s="39" t="s">
        <v>1045</v>
      </c>
      <c r="N677" s="39" t="s">
        <v>1639</v>
      </c>
      <c r="O677" s="39" t="s">
        <v>1639</v>
      </c>
      <c r="P677" s="39" t="s">
        <v>899</v>
      </c>
      <c r="T677" s="39" t="s">
        <v>553</v>
      </c>
      <c r="U677" s="39" t="s">
        <v>553</v>
      </c>
      <c r="V677" s="39" t="s">
        <v>553</v>
      </c>
      <c r="W677" s="39" t="s">
        <v>553</v>
      </c>
      <c r="X677" s="39" t="s">
        <v>554</v>
      </c>
      <c r="AB677" s="39" t="s">
        <v>880</v>
      </c>
    </row>
    <row r="678" spans="1:28" s="39" customFormat="1">
      <c r="A678" s="39" t="s">
        <v>1557</v>
      </c>
      <c r="B678" s="39" t="s">
        <v>265</v>
      </c>
      <c r="D678" s="39" t="s">
        <v>1201</v>
      </c>
      <c r="E678" s="39" t="s">
        <v>1741</v>
      </c>
      <c r="F678" s="39" t="s">
        <v>1030</v>
      </c>
      <c r="G678" s="39" t="s">
        <v>1708</v>
      </c>
      <c r="H678" s="39" t="s">
        <v>950</v>
      </c>
      <c r="I678" s="39" t="s">
        <v>1109</v>
      </c>
      <c r="J678" s="39" t="s">
        <v>1113</v>
      </c>
      <c r="K678" s="39" t="s">
        <v>1030</v>
      </c>
      <c r="L678" s="39" t="s">
        <v>1030</v>
      </c>
      <c r="M678" s="39" t="s">
        <v>1030</v>
      </c>
      <c r="N678" s="39" t="s">
        <v>1626</v>
      </c>
      <c r="O678" s="39" t="s">
        <v>1626</v>
      </c>
      <c r="P678" s="39" t="s">
        <v>899</v>
      </c>
      <c r="T678" s="39" t="s">
        <v>553</v>
      </c>
      <c r="U678" s="39" t="s">
        <v>553</v>
      </c>
      <c r="V678" s="39" t="s">
        <v>553</v>
      </c>
      <c r="W678" s="39" t="s">
        <v>553</v>
      </c>
      <c r="X678" s="39" t="s">
        <v>554</v>
      </c>
      <c r="AB678" s="39" t="s">
        <v>880</v>
      </c>
    </row>
    <row r="679" spans="1:28" s="39" customFormat="1">
      <c r="A679" s="39" t="s">
        <v>1557</v>
      </c>
      <c r="B679" s="39" t="s">
        <v>265</v>
      </c>
      <c r="D679" s="39" t="s">
        <v>1208</v>
      </c>
      <c r="E679" s="39" t="s">
        <v>1741</v>
      </c>
      <c r="F679" s="39" t="s">
        <v>1030</v>
      </c>
      <c r="G679" s="39" t="s">
        <v>1709</v>
      </c>
      <c r="H679" s="39" t="s">
        <v>950</v>
      </c>
      <c r="I679" s="39" t="s">
        <v>1109</v>
      </c>
      <c r="J679" s="39" t="s">
        <v>1113</v>
      </c>
      <c r="K679" s="39" t="s">
        <v>1030</v>
      </c>
      <c r="L679" s="39" t="s">
        <v>1030</v>
      </c>
      <c r="M679" s="39" t="s">
        <v>1030</v>
      </c>
      <c r="N679" s="39" t="s">
        <v>1627</v>
      </c>
      <c r="O679" s="39" t="s">
        <v>1627</v>
      </c>
      <c r="P679" s="39" t="s">
        <v>899</v>
      </c>
      <c r="T679" s="39" t="s">
        <v>553</v>
      </c>
      <c r="U679" s="39" t="s">
        <v>553</v>
      </c>
      <c r="V679" s="39" t="s">
        <v>553</v>
      </c>
      <c r="W679" s="39" t="s">
        <v>553</v>
      </c>
      <c r="X679" s="39" t="s">
        <v>554</v>
      </c>
      <c r="AB679" s="39" t="s">
        <v>880</v>
      </c>
    </row>
    <row r="680" spans="1:28" s="39" customFormat="1">
      <c r="A680" s="39" t="s">
        <v>1557</v>
      </c>
      <c r="B680" s="39" t="s">
        <v>265</v>
      </c>
      <c r="D680" s="39" t="s">
        <v>1236</v>
      </c>
      <c r="E680" s="39" t="s">
        <v>1742</v>
      </c>
      <c r="F680" s="39" t="s">
        <v>1030</v>
      </c>
      <c r="G680" s="39" t="s">
        <v>1709</v>
      </c>
      <c r="H680" s="39" t="s">
        <v>950</v>
      </c>
      <c r="I680" s="39" t="s">
        <v>1109</v>
      </c>
      <c r="J680" s="39" t="s">
        <v>1113</v>
      </c>
      <c r="K680" s="39" t="s">
        <v>1030</v>
      </c>
      <c r="L680" s="39" t="s">
        <v>1030</v>
      </c>
      <c r="M680" s="39" t="s">
        <v>1030</v>
      </c>
      <c r="N680" s="39" t="s">
        <v>1631</v>
      </c>
      <c r="O680" s="39" t="s">
        <v>1631</v>
      </c>
      <c r="P680" s="39" t="s">
        <v>899</v>
      </c>
      <c r="T680" s="39" t="s">
        <v>553</v>
      </c>
      <c r="U680" s="39" t="s">
        <v>553</v>
      </c>
      <c r="V680" s="39" t="s">
        <v>553</v>
      </c>
      <c r="W680" s="39" t="s">
        <v>553</v>
      </c>
      <c r="X680" s="39" t="s">
        <v>554</v>
      </c>
      <c r="AB680" s="39" t="s">
        <v>880</v>
      </c>
    </row>
    <row r="681" spans="1:28" s="39" customFormat="1">
      <c r="A681" s="39" t="s">
        <v>1557</v>
      </c>
      <c r="B681" s="39" t="s">
        <v>265</v>
      </c>
      <c r="D681" s="39" t="s">
        <v>1223</v>
      </c>
      <c r="E681" s="39" t="s">
        <v>1742</v>
      </c>
      <c r="F681" s="39" t="s">
        <v>1030</v>
      </c>
      <c r="G681" s="39" t="s">
        <v>1709</v>
      </c>
      <c r="H681" s="39" t="s">
        <v>950</v>
      </c>
      <c r="I681" s="39" t="s">
        <v>1109</v>
      </c>
      <c r="J681" s="39" t="s">
        <v>1113</v>
      </c>
      <c r="K681" s="39" t="s">
        <v>1030</v>
      </c>
      <c r="L681" s="39" t="s">
        <v>1030</v>
      </c>
      <c r="M681" s="39" t="s">
        <v>1030</v>
      </c>
      <c r="N681" s="39" t="s">
        <v>1631</v>
      </c>
      <c r="O681" s="39" t="s">
        <v>1631</v>
      </c>
      <c r="P681" s="39" t="s">
        <v>899</v>
      </c>
      <c r="T681" s="39" t="s">
        <v>553</v>
      </c>
      <c r="U681" s="39" t="s">
        <v>553</v>
      </c>
      <c r="V681" s="39" t="s">
        <v>553</v>
      </c>
      <c r="W681" s="39" t="s">
        <v>553</v>
      </c>
      <c r="X681" s="39" t="s">
        <v>554</v>
      </c>
      <c r="AB681" s="39" t="s">
        <v>880</v>
      </c>
    </row>
    <row r="682" spans="1:28" s="39" customFormat="1">
      <c r="A682" s="39" t="s">
        <v>1557</v>
      </c>
      <c r="B682" s="39" t="s">
        <v>265</v>
      </c>
      <c r="D682" s="39" t="s">
        <v>1210</v>
      </c>
      <c r="E682" s="39" t="s">
        <v>1743</v>
      </c>
      <c r="F682" s="39" t="s">
        <v>1030</v>
      </c>
      <c r="G682" s="39" t="s">
        <v>1709</v>
      </c>
      <c r="H682" s="39" t="s">
        <v>950</v>
      </c>
      <c r="I682" s="39" t="s">
        <v>1109</v>
      </c>
      <c r="J682" s="39" t="s">
        <v>1113</v>
      </c>
      <c r="K682" s="39" t="s">
        <v>1030</v>
      </c>
      <c r="L682" s="39" t="s">
        <v>1030</v>
      </c>
      <c r="M682" s="39" t="s">
        <v>1030</v>
      </c>
      <c r="N682" s="39" t="s">
        <v>1624</v>
      </c>
      <c r="O682" s="39" t="s">
        <v>1624</v>
      </c>
      <c r="P682" s="39" t="s">
        <v>899</v>
      </c>
      <c r="T682" s="39" t="s">
        <v>553</v>
      </c>
      <c r="U682" s="39" t="s">
        <v>553</v>
      </c>
      <c r="V682" s="39" t="s">
        <v>553</v>
      </c>
      <c r="W682" s="39" t="s">
        <v>553</v>
      </c>
      <c r="X682" s="39" t="s">
        <v>554</v>
      </c>
      <c r="AB682" s="39" t="s">
        <v>880</v>
      </c>
    </row>
    <row r="683" spans="1:28" s="39" customFormat="1">
      <c r="A683" s="39" t="s">
        <v>1557</v>
      </c>
      <c r="B683" s="39" t="s">
        <v>265</v>
      </c>
      <c r="D683" s="39" t="s">
        <v>1213</v>
      </c>
      <c r="E683" s="39" t="s">
        <v>1743</v>
      </c>
      <c r="F683" s="39" t="s">
        <v>1030</v>
      </c>
      <c r="G683" s="39" t="s">
        <v>1709</v>
      </c>
      <c r="H683" s="39" t="s">
        <v>950</v>
      </c>
      <c r="I683" s="39" t="s">
        <v>1109</v>
      </c>
      <c r="J683" s="39" t="s">
        <v>1113</v>
      </c>
      <c r="K683" s="39" t="s">
        <v>1030</v>
      </c>
      <c r="L683" s="39" t="s">
        <v>1030</v>
      </c>
      <c r="M683" s="39" t="s">
        <v>1030</v>
      </c>
      <c r="N683" s="39" t="s">
        <v>1624</v>
      </c>
      <c r="O683" s="39" t="s">
        <v>1624</v>
      </c>
      <c r="P683" s="39" t="s">
        <v>899</v>
      </c>
      <c r="T683" s="39" t="s">
        <v>553</v>
      </c>
      <c r="U683" s="39" t="s">
        <v>553</v>
      </c>
      <c r="V683" s="39" t="s">
        <v>553</v>
      </c>
      <c r="W683" s="39" t="s">
        <v>553</v>
      </c>
      <c r="X683" s="39" t="s">
        <v>554</v>
      </c>
      <c r="AB683" s="39" t="s">
        <v>880</v>
      </c>
    </row>
    <row r="684" spans="1:28" s="39" customFormat="1">
      <c r="A684" s="39" t="s">
        <v>1557</v>
      </c>
      <c r="B684" s="39" t="s">
        <v>265</v>
      </c>
      <c r="D684" s="39" t="s">
        <v>1227</v>
      </c>
      <c r="E684" s="39" t="s">
        <v>1743</v>
      </c>
      <c r="F684" s="39" t="s">
        <v>1030</v>
      </c>
      <c r="G684" s="39" t="s">
        <v>1709</v>
      </c>
      <c r="H684" s="39" t="s">
        <v>950</v>
      </c>
      <c r="I684" s="39" t="s">
        <v>1109</v>
      </c>
      <c r="J684" s="39" t="s">
        <v>1113</v>
      </c>
      <c r="K684" s="39" t="s">
        <v>1030</v>
      </c>
      <c r="L684" s="39" t="s">
        <v>1030</v>
      </c>
      <c r="M684" s="39" t="s">
        <v>1030</v>
      </c>
      <c r="N684" s="39" t="s">
        <v>1639</v>
      </c>
      <c r="O684" s="39" t="s">
        <v>1639</v>
      </c>
      <c r="P684" s="39" t="s">
        <v>899</v>
      </c>
      <c r="T684" s="39" t="s">
        <v>553</v>
      </c>
      <c r="U684" s="39" t="s">
        <v>553</v>
      </c>
      <c r="V684" s="39" t="s">
        <v>553</v>
      </c>
      <c r="W684" s="39" t="s">
        <v>553</v>
      </c>
      <c r="X684" s="39" t="s">
        <v>554</v>
      </c>
      <c r="AB684" s="39" t="s">
        <v>880</v>
      </c>
    </row>
    <row r="685" spans="1:28" s="39" customFormat="1">
      <c r="A685" s="39" t="s">
        <v>1557</v>
      </c>
      <c r="B685" s="39" t="s">
        <v>265</v>
      </c>
      <c r="D685" s="39" t="s">
        <v>1205</v>
      </c>
      <c r="E685" s="39" t="s">
        <v>1743</v>
      </c>
      <c r="F685" s="39" t="s">
        <v>1030</v>
      </c>
      <c r="G685" s="39" t="s">
        <v>1709</v>
      </c>
      <c r="H685" s="39" t="s">
        <v>950</v>
      </c>
      <c r="I685" s="39" t="s">
        <v>1109</v>
      </c>
      <c r="J685" s="39" t="s">
        <v>1113</v>
      </c>
      <c r="K685" s="39" t="s">
        <v>1030</v>
      </c>
      <c r="L685" s="39" t="s">
        <v>1030</v>
      </c>
      <c r="M685" s="39" t="s">
        <v>1030</v>
      </c>
      <c r="N685" s="39" t="s">
        <v>1639</v>
      </c>
      <c r="O685" s="39" t="s">
        <v>1639</v>
      </c>
      <c r="P685" s="39" t="s">
        <v>899</v>
      </c>
      <c r="T685" s="39" t="s">
        <v>553</v>
      </c>
      <c r="U685" s="39" t="s">
        <v>553</v>
      </c>
      <c r="V685" s="39" t="s">
        <v>553</v>
      </c>
      <c r="W685" s="39" t="s">
        <v>553</v>
      </c>
      <c r="X685" s="39" t="s">
        <v>554</v>
      </c>
      <c r="AB685" s="39" t="s">
        <v>880</v>
      </c>
    </row>
    <row r="686" spans="1:28" s="39" customFormat="1">
      <c r="A686" s="39" t="s">
        <v>1557</v>
      </c>
      <c r="B686" s="39" t="s">
        <v>269</v>
      </c>
      <c r="D686" s="39" t="s">
        <v>1201</v>
      </c>
      <c r="E686" s="39" t="s">
        <v>1752</v>
      </c>
      <c r="F686" s="39" t="s">
        <v>961</v>
      </c>
      <c r="G686" s="39" t="s">
        <v>1708</v>
      </c>
      <c r="H686" s="39" t="s">
        <v>950</v>
      </c>
      <c r="I686" s="39" t="s">
        <v>1109</v>
      </c>
      <c r="J686" s="39" t="s">
        <v>1113</v>
      </c>
      <c r="K686" s="39" t="s">
        <v>961</v>
      </c>
      <c r="L686" s="39" t="s">
        <v>961</v>
      </c>
      <c r="M686" s="39" t="s">
        <v>961</v>
      </c>
      <c r="N686" s="39" t="s">
        <v>1626</v>
      </c>
      <c r="O686" s="39" t="s">
        <v>1626</v>
      </c>
      <c r="P686" s="39" t="s">
        <v>899</v>
      </c>
      <c r="T686" s="39" t="s">
        <v>553</v>
      </c>
      <c r="U686" s="39" t="s">
        <v>553</v>
      </c>
      <c r="V686" s="39" t="s">
        <v>553</v>
      </c>
      <c r="W686" s="39" t="s">
        <v>553</v>
      </c>
      <c r="X686" s="39" t="s">
        <v>554</v>
      </c>
      <c r="AB686" s="39" t="s">
        <v>880</v>
      </c>
    </row>
    <row r="687" spans="1:28" s="39" customFormat="1">
      <c r="A687" s="39" t="s">
        <v>1557</v>
      </c>
      <c r="B687" s="39" t="s">
        <v>269</v>
      </c>
      <c r="D687" s="39" t="s">
        <v>1208</v>
      </c>
      <c r="E687" s="39" t="s">
        <v>1752</v>
      </c>
      <c r="F687" s="39" t="s">
        <v>961</v>
      </c>
      <c r="G687" s="39" t="s">
        <v>1709</v>
      </c>
      <c r="H687" s="39" t="s">
        <v>950</v>
      </c>
      <c r="I687" s="39" t="s">
        <v>1109</v>
      </c>
      <c r="J687" s="39" t="s">
        <v>1113</v>
      </c>
      <c r="K687" s="39" t="s">
        <v>961</v>
      </c>
      <c r="L687" s="39" t="s">
        <v>961</v>
      </c>
      <c r="M687" s="39" t="s">
        <v>961</v>
      </c>
      <c r="N687" s="39" t="s">
        <v>1627</v>
      </c>
      <c r="O687" s="39" t="s">
        <v>1627</v>
      </c>
      <c r="P687" s="39" t="s">
        <v>899</v>
      </c>
      <c r="T687" s="39" t="s">
        <v>553</v>
      </c>
      <c r="U687" s="39" t="s">
        <v>553</v>
      </c>
      <c r="V687" s="39" t="s">
        <v>553</v>
      </c>
      <c r="W687" s="39" t="s">
        <v>553</v>
      </c>
      <c r="X687" s="39" t="s">
        <v>554</v>
      </c>
      <c r="AB687" s="39" t="s">
        <v>880</v>
      </c>
    </row>
    <row r="688" spans="1:28" s="39" customFormat="1">
      <c r="A688" s="39" t="s">
        <v>1557</v>
      </c>
      <c r="B688" s="39" t="s">
        <v>269</v>
      </c>
      <c r="D688" s="39" t="s">
        <v>1236</v>
      </c>
      <c r="E688" s="39" t="s">
        <v>1752</v>
      </c>
      <c r="F688" s="39" t="s">
        <v>961</v>
      </c>
      <c r="G688" s="39" t="s">
        <v>1709</v>
      </c>
      <c r="H688" s="39" t="s">
        <v>950</v>
      </c>
      <c r="I688" s="39" t="s">
        <v>1109</v>
      </c>
      <c r="J688" s="39" t="s">
        <v>1113</v>
      </c>
      <c r="K688" s="39" t="s">
        <v>961</v>
      </c>
      <c r="L688" s="39" t="s">
        <v>961</v>
      </c>
      <c r="M688" s="39" t="s">
        <v>961</v>
      </c>
      <c r="N688" s="39" t="s">
        <v>1631</v>
      </c>
      <c r="O688" s="39" t="s">
        <v>1631</v>
      </c>
      <c r="P688" s="39" t="s">
        <v>899</v>
      </c>
      <c r="T688" s="39" t="s">
        <v>553</v>
      </c>
      <c r="U688" s="39" t="s">
        <v>553</v>
      </c>
      <c r="V688" s="39" t="s">
        <v>553</v>
      </c>
      <c r="W688" s="39" t="s">
        <v>553</v>
      </c>
      <c r="X688" s="39" t="s">
        <v>554</v>
      </c>
      <c r="AB688" s="39" t="s">
        <v>880</v>
      </c>
    </row>
    <row r="689" spans="1:28" s="39" customFormat="1">
      <c r="A689" s="39" t="s">
        <v>1557</v>
      </c>
      <c r="B689" s="39" t="s">
        <v>269</v>
      </c>
      <c r="D689" s="39" t="s">
        <v>1223</v>
      </c>
      <c r="E689" s="39" t="s">
        <v>1752</v>
      </c>
      <c r="F689" s="39" t="s">
        <v>961</v>
      </c>
      <c r="G689" s="39" t="s">
        <v>1709</v>
      </c>
      <c r="H689" s="39" t="s">
        <v>950</v>
      </c>
      <c r="I689" s="39" t="s">
        <v>1109</v>
      </c>
      <c r="J689" s="39" t="s">
        <v>1113</v>
      </c>
      <c r="K689" s="39" t="s">
        <v>961</v>
      </c>
      <c r="L689" s="39" t="s">
        <v>961</v>
      </c>
      <c r="M689" s="39" t="s">
        <v>961</v>
      </c>
      <c r="N689" s="39" t="s">
        <v>1631</v>
      </c>
      <c r="O689" s="39" t="s">
        <v>1631</v>
      </c>
      <c r="P689" s="39" t="s">
        <v>899</v>
      </c>
      <c r="T689" s="39" t="s">
        <v>553</v>
      </c>
      <c r="U689" s="39" t="s">
        <v>553</v>
      </c>
      <c r="V689" s="39" t="s">
        <v>553</v>
      </c>
      <c r="W689" s="39" t="s">
        <v>553</v>
      </c>
      <c r="X689" s="39" t="s">
        <v>554</v>
      </c>
      <c r="AB689" s="39" t="s">
        <v>880</v>
      </c>
    </row>
    <row r="690" spans="1:28" s="39" customFormat="1">
      <c r="A690" s="39" t="s">
        <v>1557</v>
      </c>
      <c r="B690" s="39" t="s">
        <v>269</v>
      </c>
      <c r="D690" s="39" t="s">
        <v>1210</v>
      </c>
      <c r="E690" s="39" t="s">
        <v>1752</v>
      </c>
      <c r="F690" s="39" t="s">
        <v>961</v>
      </c>
      <c r="G690" s="39" t="s">
        <v>1709</v>
      </c>
      <c r="H690" s="39" t="s">
        <v>950</v>
      </c>
      <c r="I690" s="39" t="s">
        <v>1109</v>
      </c>
      <c r="J690" s="39" t="s">
        <v>1113</v>
      </c>
      <c r="K690" s="39" t="s">
        <v>961</v>
      </c>
      <c r="L690" s="39" t="s">
        <v>961</v>
      </c>
      <c r="M690" s="39" t="s">
        <v>961</v>
      </c>
      <c r="N690" s="39" t="s">
        <v>1624</v>
      </c>
      <c r="O690" s="39" t="s">
        <v>1624</v>
      </c>
      <c r="P690" s="39" t="s">
        <v>899</v>
      </c>
      <c r="T690" s="39" t="s">
        <v>553</v>
      </c>
      <c r="U690" s="39" t="s">
        <v>553</v>
      </c>
      <c r="V690" s="39" t="s">
        <v>553</v>
      </c>
      <c r="W690" s="39" t="s">
        <v>553</v>
      </c>
      <c r="X690" s="39" t="s">
        <v>554</v>
      </c>
      <c r="AB690" s="39" t="s">
        <v>880</v>
      </c>
    </row>
    <row r="691" spans="1:28" s="39" customFormat="1">
      <c r="A691" s="39" t="s">
        <v>1557</v>
      </c>
      <c r="B691" s="39" t="s">
        <v>269</v>
      </c>
      <c r="D691" s="39" t="s">
        <v>1211</v>
      </c>
      <c r="E691" s="39" t="s">
        <v>1753</v>
      </c>
      <c r="F691" s="39" t="s">
        <v>961</v>
      </c>
      <c r="G691" s="39" t="s">
        <v>1709</v>
      </c>
      <c r="H691" s="39" t="s">
        <v>950</v>
      </c>
      <c r="I691" s="39" t="s">
        <v>1109</v>
      </c>
      <c r="J691" s="39" t="s">
        <v>1113</v>
      </c>
      <c r="K691" s="39" t="s">
        <v>961</v>
      </c>
      <c r="L691" s="39" t="s">
        <v>961</v>
      </c>
      <c r="M691" s="39" t="s">
        <v>961</v>
      </c>
      <c r="N691" s="39" t="s">
        <v>1624</v>
      </c>
      <c r="O691" s="39" t="s">
        <v>1624</v>
      </c>
      <c r="P691" s="39" t="s">
        <v>899</v>
      </c>
      <c r="T691" s="39" t="s">
        <v>553</v>
      </c>
      <c r="U691" s="39" t="s">
        <v>553</v>
      </c>
      <c r="V691" s="39" t="s">
        <v>553</v>
      </c>
      <c r="W691" s="39" t="s">
        <v>553</v>
      </c>
      <c r="X691" s="39" t="s">
        <v>554</v>
      </c>
      <c r="AB691" s="39" t="s">
        <v>880</v>
      </c>
    </row>
    <row r="692" spans="1:28" s="39" customFormat="1">
      <c r="A692" s="39" t="s">
        <v>1557</v>
      </c>
      <c r="B692" s="39" t="s">
        <v>269</v>
      </c>
      <c r="D692" s="39" t="s">
        <v>1203</v>
      </c>
      <c r="E692" s="39" t="s">
        <v>1754</v>
      </c>
      <c r="F692" s="39" t="s">
        <v>961</v>
      </c>
      <c r="G692" s="39" t="s">
        <v>1709</v>
      </c>
      <c r="H692" s="39" t="s">
        <v>950</v>
      </c>
      <c r="I692" s="39" t="s">
        <v>1109</v>
      </c>
      <c r="J692" s="39" t="s">
        <v>1113</v>
      </c>
      <c r="K692" s="39" t="s">
        <v>961</v>
      </c>
      <c r="L692" s="39" t="s">
        <v>961</v>
      </c>
      <c r="M692" s="39" t="s">
        <v>961</v>
      </c>
      <c r="N692" s="39" t="s">
        <v>1624</v>
      </c>
      <c r="O692" s="39" t="s">
        <v>1624</v>
      </c>
      <c r="P692" s="39" t="s">
        <v>899</v>
      </c>
      <c r="T692" s="39" t="s">
        <v>553</v>
      </c>
      <c r="U692" s="39" t="s">
        <v>553</v>
      </c>
      <c r="V692" s="39" t="s">
        <v>553</v>
      </c>
      <c r="W692" s="39" t="s">
        <v>553</v>
      </c>
      <c r="X692" s="39" t="s">
        <v>554</v>
      </c>
      <c r="AB692" s="39" t="s">
        <v>880</v>
      </c>
    </row>
    <row r="693" spans="1:28" s="39" customFormat="1">
      <c r="A693" s="39" t="s">
        <v>1557</v>
      </c>
      <c r="B693" s="39" t="s">
        <v>269</v>
      </c>
      <c r="D693" s="39" t="s">
        <v>1227</v>
      </c>
      <c r="E693" s="39" t="s">
        <v>1754</v>
      </c>
      <c r="F693" s="39" t="s">
        <v>961</v>
      </c>
      <c r="G693" s="39" t="s">
        <v>1709</v>
      </c>
      <c r="H693" s="39" t="s">
        <v>950</v>
      </c>
      <c r="I693" s="39" t="s">
        <v>1109</v>
      </c>
      <c r="J693" s="39" t="s">
        <v>1113</v>
      </c>
      <c r="K693" s="39" t="s">
        <v>961</v>
      </c>
      <c r="L693" s="39" t="s">
        <v>961</v>
      </c>
      <c r="M693" s="39" t="s">
        <v>961</v>
      </c>
      <c r="N693" s="39" t="s">
        <v>1639</v>
      </c>
      <c r="O693" s="39" t="s">
        <v>1639</v>
      </c>
      <c r="P693" s="39" t="s">
        <v>899</v>
      </c>
      <c r="T693" s="39" t="s">
        <v>553</v>
      </c>
      <c r="U693" s="39" t="s">
        <v>553</v>
      </c>
      <c r="V693" s="39" t="s">
        <v>553</v>
      </c>
      <c r="W693" s="39" t="s">
        <v>553</v>
      </c>
      <c r="X693" s="39" t="s">
        <v>554</v>
      </c>
      <c r="AB693" s="39" t="s">
        <v>880</v>
      </c>
    </row>
    <row r="694" spans="1:28" s="39" customFormat="1">
      <c r="A694" s="39" t="s">
        <v>1557</v>
      </c>
      <c r="B694" s="39" t="s">
        <v>269</v>
      </c>
      <c r="D694" s="39" t="s">
        <v>1205</v>
      </c>
      <c r="E694" s="39" t="s">
        <v>1608</v>
      </c>
      <c r="F694" s="39" t="s">
        <v>961</v>
      </c>
      <c r="G694" s="39" t="s">
        <v>1709</v>
      </c>
      <c r="H694" s="39" t="s">
        <v>950</v>
      </c>
      <c r="I694" s="39" t="s">
        <v>1109</v>
      </c>
      <c r="J694" s="39" t="s">
        <v>1113</v>
      </c>
      <c r="K694" s="39" t="s">
        <v>961</v>
      </c>
      <c r="L694" s="39" t="s">
        <v>961</v>
      </c>
      <c r="M694" s="39" t="s">
        <v>961</v>
      </c>
      <c r="N694" s="39" t="s">
        <v>1639</v>
      </c>
      <c r="O694" s="39" t="s">
        <v>1639</v>
      </c>
      <c r="P694" s="39" t="s">
        <v>899</v>
      </c>
      <c r="T694" s="39" t="s">
        <v>553</v>
      </c>
      <c r="U694" s="39" t="s">
        <v>553</v>
      </c>
      <c r="V694" s="39" t="s">
        <v>553</v>
      </c>
      <c r="W694" s="39" t="s">
        <v>553</v>
      </c>
      <c r="X694" s="39" t="s">
        <v>554</v>
      </c>
      <c r="AB694" s="39" t="s">
        <v>880</v>
      </c>
    </row>
    <row r="695" spans="1:28" s="39" customFormat="1">
      <c r="A695" s="39" t="s">
        <v>1557</v>
      </c>
      <c r="B695" s="39" t="s">
        <v>238</v>
      </c>
      <c r="D695" s="39" t="s">
        <v>1201</v>
      </c>
      <c r="E695" s="39" t="s">
        <v>1720</v>
      </c>
      <c r="F695" s="39" t="s">
        <v>961</v>
      </c>
      <c r="G695" s="39" t="s">
        <v>1708</v>
      </c>
      <c r="H695" s="39" t="s">
        <v>950</v>
      </c>
      <c r="I695" s="39" t="s">
        <v>1109</v>
      </c>
      <c r="J695" s="39" t="s">
        <v>1113</v>
      </c>
      <c r="K695" s="39" t="s">
        <v>961</v>
      </c>
      <c r="L695" s="39" t="s">
        <v>961</v>
      </c>
      <c r="M695" s="39" t="s">
        <v>961</v>
      </c>
      <c r="N695" s="39" t="s">
        <v>1626</v>
      </c>
      <c r="O695" s="39" t="s">
        <v>1626</v>
      </c>
      <c r="P695" s="39" t="s">
        <v>899</v>
      </c>
      <c r="T695" s="39" t="s">
        <v>553</v>
      </c>
      <c r="U695" s="39" t="s">
        <v>553</v>
      </c>
      <c r="V695" s="39" t="s">
        <v>553</v>
      </c>
      <c r="W695" s="39" t="s">
        <v>553</v>
      </c>
      <c r="X695" s="39" t="s">
        <v>554</v>
      </c>
      <c r="AB695" s="39" t="s">
        <v>880</v>
      </c>
    </row>
    <row r="696" spans="1:28" s="39" customFormat="1">
      <c r="A696" s="39" t="s">
        <v>1557</v>
      </c>
      <c r="B696" s="39" t="s">
        <v>238</v>
      </c>
      <c r="D696" s="39" t="s">
        <v>1208</v>
      </c>
      <c r="E696" s="39" t="s">
        <v>1721</v>
      </c>
      <c r="F696" s="39" t="s">
        <v>961</v>
      </c>
      <c r="G696" s="39" t="s">
        <v>1709</v>
      </c>
      <c r="H696" s="39" t="s">
        <v>950</v>
      </c>
      <c r="I696" s="39" t="s">
        <v>1109</v>
      </c>
      <c r="J696" s="39" t="s">
        <v>1113</v>
      </c>
      <c r="K696" s="39" t="s">
        <v>961</v>
      </c>
      <c r="L696" s="39" t="s">
        <v>961</v>
      </c>
      <c r="M696" s="39" t="s">
        <v>961</v>
      </c>
      <c r="N696" s="39" t="s">
        <v>1627</v>
      </c>
      <c r="O696" s="39" t="s">
        <v>1627</v>
      </c>
      <c r="P696" s="39" t="s">
        <v>899</v>
      </c>
      <c r="T696" s="39" t="s">
        <v>553</v>
      </c>
      <c r="U696" s="39" t="s">
        <v>553</v>
      </c>
      <c r="V696" s="39" t="s">
        <v>553</v>
      </c>
      <c r="W696" s="39" t="s">
        <v>553</v>
      </c>
      <c r="X696" s="39" t="s">
        <v>554</v>
      </c>
      <c r="AB696" s="39" t="s">
        <v>880</v>
      </c>
    </row>
    <row r="697" spans="1:28" s="39" customFormat="1">
      <c r="A697" s="39" t="s">
        <v>1557</v>
      </c>
      <c r="B697" s="39" t="s">
        <v>238</v>
      </c>
      <c r="D697" s="39" t="s">
        <v>1236</v>
      </c>
      <c r="E697" s="39" t="s">
        <v>1722</v>
      </c>
      <c r="F697" s="39" t="s">
        <v>961</v>
      </c>
      <c r="G697" s="39" t="s">
        <v>1709</v>
      </c>
      <c r="H697" s="39" t="s">
        <v>950</v>
      </c>
      <c r="I697" s="39" t="s">
        <v>1109</v>
      </c>
      <c r="J697" s="39" t="s">
        <v>1113</v>
      </c>
      <c r="K697" s="39" t="s">
        <v>961</v>
      </c>
      <c r="L697" s="39" t="s">
        <v>961</v>
      </c>
      <c r="M697" s="39" t="s">
        <v>961</v>
      </c>
      <c r="N697" s="39" t="s">
        <v>1631</v>
      </c>
      <c r="O697" s="39" t="s">
        <v>1631</v>
      </c>
      <c r="P697" s="39" t="s">
        <v>899</v>
      </c>
      <c r="T697" s="39" t="s">
        <v>553</v>
      </c>
      <c r="U697" s="39" t="s">
        <v>553</v>
      </c>
      <c r="V697" s="39" t="s">
        <v>553</v>
      </c>
      <c r="W697" s="39" t="s">
        <v>553</v>
      </c>
      <c r="X697" s="39" t="s">
        <v>554</v>
      </c>
      <c r="AB697" s="39" t="s">
        <v>880</v>
      </c>
    </row>
    <row r="698" spans="1:28" s="39" customFormat="1">
      <c r="A698" s="39" t="s">
        <v>1557</v>
      </c>
      <c r="B698" s="39" t="s">
        <v>238</v>
      </c>
      <c r="D698" s="39" t="s">
        <v>1223</v>
      </c>
      <c r="E698" s="39" t="s">
        <v>1722</v>
      </c>
      <c r="F698" s="39" t="s">
        <v>961</v>
      </c>
      <c r="G698" s="39" t="s">
        <v>1709</v>
      </c>
      <c r="H698" s="39" t="s">
        <v>950</v>
      </c>
      <c r="I698" s="39" t="s">
        <v>1109</v>
      </c>
      <c r="J698" s="39" t="s">
        <v>1113</v>
      </c>
      <c r="K698" s="39" t="s">
        <v>961</v>
      </c>
      <c r="L698" s="39" t="s">
        <v>961</v>
      </c>
      <c r="M698" s="39" t="s">
        <v>961</v>
      </c>
      <c r="N698" s="39" t="s">
        <v>1631</v>
      </c>
      <c r="O698" s="39" t="s">
        <v>1631</v>
      </c>
      <c r="P698" s="39" t="s">
        <v>899</v>
      </c>
      <c r="T698" s="39" t="s">
        <v>553</v>
      </c>
      <c r="U698" s="39" t="s">
        <v>553</v>
      </c>
      <c r="V698" s="39" t="s">
        <v>553</v>
      </c>
      <c r="W698" s="39" t="s">
        <v>553</v>
      </c>
      <c r="X698" s="39" t="s">
        <v>554</v>
      </c>
      <c r="AB698" s="39" t="s">
        <v>880</v>
      </c>
    </row>
    <row r="699" spans="1:28" s="39" customFormat="1">
      <c r="A699" s="39" t="s">
        <v>1557</v>
      </c>
      <c r="B699" s="39" t="s">
        <v>238</v>
      </c>
      <c r="D699" s="39" t="s">
        <v>1210</v>
      </c>
      <c r="E699" s="39" t="s">
        <v>1723</v>
      </c>
      <c r="F699" s="39" t="s">
        <v>961</v>
      </c>
      <c r="G699" s="39" t="s">
        <v>1709</v>
      </c>
      <c r="H699" s="39" t="s">
        <v>950</v>
      </c>
      <c r="I699" s="39" t="s">
        <v>1109</v>
      </c>
      <c r="J699" s="39" t="s">
        <v>1113</v>
      </c>
      <c r="K699" s="39" t="s">
        <v>961</v>
      </c>
      <c r="L699" s="39" t="s">
        <v>961</v>
      </c>
      <c r="M699" s="39" t="s">
        <v>961</v>
      </c>
      <c r="N699" s="39" t="s">
        <v>1624</v>
      </c>
      <c r="O699" s="39" t="s">
        <v>1624</v>
      </c>
      <c r="P699" s="39" t="s">
        <v>899</v>
      </c>
      <c r="T699" s="39" t="s">
        <v>553</v>
      </c>
      <c r="U699" s="39" t="s">
        <v>553</v>
      </c>
      <c r="V699" s="39" t="s">
        <v>553</v>
      </c>
      <c r="W699" s="39" t="s">
        <v>553</v>
      </c>
      <c r="X699" s="39" t="s">
        <v>554</v>
      </c>
      <c r="AB699" s="39" t="s">
        <v>880</v>
      </c>
    </row>
    <row r="700" spans="1:28" s="39" customFormat="1">
      <c r="A700" s="39" t="s">
        <v>1557</v>
      </c>
      <c r="B700" s="39" t="s">
        <v>238</v>
      </c>
      <c r="D700" s="39" t="s">
        <v>1211</v>
      </c>
      <c r="E700" s="39" t="s">
        <v>1602</v>
      </c>
      <c r="F700" s="39" t="s">
        <v>961</v>
      </c>
      <c r="G700" s="39" t="s">
        <v>1709</v>
      </c>
      <c r="H700" s="39" t="s">
        <v>950</v>
      </c>
      <c r="I700" s="39" t="s">
        <v>1109</v>
      </c>
      <c r="J700" s="39" t="s">
        <v>1113</v>
      </c>
      <c r="K700" s="39" t="s">
        <v>961</v>
      </c>
      <c r="L700" s="39" t="s">
        <v>961</v>
      </c>
      <c r="M700" s="39" t="s">
        <v>961</v>
      </c>
      <c r="N700" s="39" t="s">
        <v>1624</v>
      </c>
      <c r="O700" s="39" t="s">
        <v>1624</v>
      </c>
      <c r="P700" s="39" t="s">
        <v>899</v>
      </c>
      <c r="T700" s="39" t="s">
        <v>553</v>
      </c>
      <c r="U700" s="39" t="s">
        <v>553</v>
      </c>
      <c r="V700" s="39" t="s">
        <v>553</v>
      </c>
      <c r="W700" s="39" t="s">
        <v>553</v>
      </c>
      <c r="X700" s="39" t="s">
        <v>554</v>
      </c>
      <c r="AB700" s="39" t="s">
        <v>880</v>
      </c>
    </row>
    <row r="701" spans="1:28" s="39" customFormat="1">
      <c r="A701" s="39" t="s">
        <v>1557</v>
      </c>
      <c r="B701" s="39" t="s">
        <v>238</v>
      </c>
      <c r="D701" s="39" t="s">
        <v>1203</v>
      </c>
      <c r="E701" s="39" t="s">
        <v>1603</v>
      </c>
      <c r="F701" s="39" t="s">
        <v>961</v>
      </c>
      <c r="G701" s="39" t="s">
        <v>1709</v>
      </c>
      <c r="H701" s="39" t="s">
        <v>950</v>
      </c>
      <c r="I701" s="39" t="s">
        <v>1109</v>
      </c>
      <c r="J701" s="39" t="s">
        <v>1113</v>
      </c>
      <c r="K701" s="39" t="s">
        <v>961</v>
      </c>
      <c r="L701" s="39" t="s">
        <v>961</v>
      </c>
      <c r="M701" s="39" t="s">
        <v>961</v>
      </c>
      <c r="N701" s="39" t="s">
        <v>1624</v>
      </c>
      <c r="O701" s="39" t="s">
        <v>1624</v>
      </c>
      <c r="P701" s="39" t="s">
        <v>899</v>
      </c>
      <c r="T701" s="39" t="s">
        <v>553</v>
      </c>
      <c r="U701" s="39" t="s">
        <v>553</v>
      </c>
      <c r="V701" s="39" t="s">
        <v>553</v>
      </c>
      <c r="W701" s="39" t="s">
        <v>553</v>
      </c>
      <c r="X701" s="39" t="s">
        <v>554</v>
      </c>
      <c r="AB701" s="39" t="s">
        <v>880</v>
      </c>
    </row>
    <row r="702" spans="1:28" s="39" customFormat="1">
      <c r="A702" s="39" t="s">
        <v>1557</v>
      </c>
      <c r="B702" s="39" t="s">
        <v>238</v>
      </c>
      <c r="D702" s="39" t="s">
        <v>1227</v>
      </c>
      <c r="E702" s="39" t="s">
        <v>1724</v>
      </c>
      <c r="F702" s="39" t="s">
        <v>961</v>
      </c>
      <c r="G702" s="39" t="s">
        <v>1709</v>
      </c>
      <c r="H702" s="39" t="s">
        <v>950</v>
      </c>
      <c r="I702" s="39" t="s">
        <v>1109</v>
      </c>
      <c r="J702" s="39" t="s">
        <v>1113</v>
      </c>
      <c r="K702" s="39" t="s">
        <v>961</v>
      </c>
      <c r="L702" s="39" t="s">
        <v>961</v>
      </c>
      <c r="M702" s="39" t="s">
        <v>961</v>
      </c>
      <c r="N702" s="39" t="s">
        <v>1639</v>
      </c>
      <c r="O702" s="39" t="s">
        <v>1639</v>
      </c>
      <c r="P702" s="39" t="s">
        <v>899</v>
      </c>
      <c r="T702" s="39" t="s">
        <v>553</v>
      </c>
      <c r="U702" s="39" t="s">
        <v>553</v>
      </c>
      <c r="V702" s="39" t="s">
        <v>553</v>
      </c>
      <c r="W702" s="39" t="s">
        <v>553</v>
      </c>
      <c r="X702" s="39" t="s">
        <v>554</v>
      </c>
      <c r="AB702" s="39" t="s">
        <v>880</v>
      </c>
    </row>
    <row r="703" spans="1:28" s="39" customFormat="1">
      <c r="A703" s="39" t="s">
        <v>1557</v>
      </c>
      <c r="B703" s="39" t="s">
        <v>238</v>
      </c>
      <c r="D703" s="39" t="s">
        <v>1205</v>
      </c>
      <c r="E703" s="39" t="s">
        <v>1724</v>
      </c>
      <c r="F703" s="39" t="s">
        <v>961</v>
      </c>
      <c r="G703" s="39" t="s">
        <v>1709</v>
      </c>
      <c r="H703" s="39" t="s">
        <v>950</v>
      </c>
      <c r="I703" s="39" t="s">
        <v>1109</v>
      </c>
      <c r="J703" s="39" t="s">
        <v>1113</v>
      </c>
      <c r="K703" s="39" t="s">
        <v>961</v>
      </c>
      <c r="L703" s="39" t="s">
        <v>961</v>
      </c>
      <c r="M703" s="39" t="s">
        <v>961</v>
      </c>
      <c r="N703" s="39" t="s">
        <v>1639</v>
      </c>
      <c r="O703" s="39" t="s">
        <v>1639</v>
      </c>
      <c r="P703" s="39" t="s">
        <v>899</v>
      </c>
      <c r="T703" s="39" t="s">
        <v>553</v>
      </c>
      <c r="U703" s="39" t="s">
        <v>553</v>
      </c>
      <c r="V703" s="39" t="s">
        <v>553</v>
      </c>
      <c r="W703" s="39" t="s">
        <v>553</v>
      </c>
      <c r="X703" s="39" t="s">
        <v>554</v>
      </c>
      <c r="AB703" s="39" t="s">
        <v>880</v>
      </c>
    </row>
    <row r="704" spans="1:28" s="39" customFormat="1">
      <c r="A704" s="39" t="s">
        <v>1557</v>
      </c>
      <c r="B704" s="39" t="s">
        <v>268</v>
      </c>
      <c r="D704" s="39" t="s">
        <v>1201</v>
      </c>
      <c r="E704" s="39" t="s">
        <v>1741</v>
      </c>
      <c r="F704" s="39" t="s">
        <v>1030</v>
      </c>
      <c r="G704" s="39" t="s">
        <v>1708</v>
      </c>
      <c r="H704" s="39" t="s">
        <v>950</v>
      </c>
      <c r="I704" s="39" t="s">
        <v>1109</v>
      </c>
      <c r="J704" s="39" t="s">
        <v>1113</v>
      </c>
      <c r="K704" s="39" t="s">
        <v>1030</v>
      </c>
      <c r="L704" s="39" t="s">
        <v>1030</v>
      </c>
      <c r="M704" s="39" t="s">
        <v>1030</v>
      </c>
      <c r="N704" s="39" t="s">
        <v>1626</v>
      </c>
      <c r="O704" s="39" t="s">
        <v>1626</v>
      </c>
      <c r="P704" s="39" t="s">
        <v>899</v>
      </c>
      <c r="T704" s="39" t="s">
        <v>553</v>
      </c>
      <c r="U704" s="39" t="s">
        <v>553</v>
      </c>
      <c r="V704" s="39" t="s">
        <v>553</v>
      </c>
      <c r="W704" s="39" t="s">
        <v>553</v>
      </c>
      <c r="X704" s="39" t="s">
        <v>554</v>
      </c>
      <c r="AB704" s="39" t="s">
        <v>880</v>
      </c>
    </row>
    <row r="705" spans="1:28" s="39" customFormat="1">
      <c r="A705" s="39" t="s">
        <v>1557</v>
      </c>
      <c r="B705" s="39" t="s">
        <v>268</v>
      </c>
      <c r="D705" s="39" t="s">
        <v>1208</v>
      </c>
      <c r="E705" s="39" t="s">
        <v>1741</v>
      </c>
      <c r="F705" s="39" t="s">
        <v>1030</v>
      </c>
      <c r="G705" s="39" t="s">
        <v>1709</v>
      </c>
      <c r="H705" s="39" t="s">
        <v>950</v>
      </c>
      <c r="I705" s="39" t="s">
        <v>1109</v>
      </c>
      <c r="J705" s="39" t="s">
        <v>1113</v>
      </c>
      <c r="K705" s="39" t="s">
        <v>1030</v>
      </c>
      <c r="L705" s="39" t="s">
        <v>1030</v>
      </c>
      <c r="M705" s="39" t="s">
        <v>1030</v>
      </c>
      <c r="N705" s="39" t="s">
        <v>1627</v>
      </c>
      <c r="O705" s="39" t="s">
        <v>1627</v>
      </c>
      <c r="P705" s="39" t="s">
        <v>899</v>
      </c>
      <c r="T705" s="39" t="s">
        <v>553</v>
      </c>
      <c r="U705" s="39" t="s">
        <v>553</v>
      </c>
      <c r="V705" s="39" t="s">
        <v>553</v>
      </c>
      <c r="W705" s="39" t="s">
        <v>553</v>
      </c>
      <c r="X705" s="39" t="s">
        <v>554</v>
      </c>
      <c r="AB705" s="39" t="s">
        <v>880</v>
      </c>
    </row>
    <row r="706" spans="1:28" s="39" customFormat="1">
      <c r="A706" s="39" t="s">
        <v>1557</v>
      </c>
      <c r="B706" s="39" t="s">
        <v>268</v>
      </c>
      <c r="D706" s="39" t="s">
        <v>1236</v>
      </c>
      <c r="E706" s="39" t="s">
        <v>1742</v>
      </c>
      <c r="F706" s="39" t="s">
        <v>1030</v>
      </c>
      <c r="G706" s="39" t="s">
        <v>1709</v>
      </c>
      <c r="H706" s="39" t="s">
        <v>950</v>
      </c>
      <c r="I706" s="39" t="s">
        <v>1109</v>
      </c>
      <c r="J706" s="39" t="s">
        <v>1113</v>
      </c>
      <c r="K706" s="39" t="s">
        <v>1030</v>
      </c>
      <c r="L706" s="39" t="s">
        <v>1030</v>
      </c>
      <c r="M706" s="39" t="s">
        <v>1030</v>
      </c>
      <c r="N706" s="39" t="s">
        <v>1631</v>
      </c>
      <c r="O706" s="39" t="s">
        <v>1631</v>
      </c>
      <c r="P706" s="39" t="s">
        <v>899</v>
      </c>
      <c r="T706" s="39" t="s">
        <v>553</v>
      </c>
      <c r="U706" s="39" t="s">
        <v>553</v>
      </c>
      <c r="V706" s="39" t="s">
        <v>553</v>
      </c>
      <c r="W706" s="39" t="s">
        <v>553</v>
      </c>
      <c r="X706" s="39" t="s">
        <v>554</v>
      </c>
      <c r="AB706" s="39" t="s">
        <v>880</v>
      </c>
    </row>
    <row r="707" spans="1:28" s="39" customFormat="1">
      <c r="A707" s="39" t="s">
        <v>1557</v>
      </c>
      <c r="B707" s="39" t="s">
        <v>268</v>
      </c>
      <c r="D707" s="39" t="s">
        <v>1223</v>
      </c>
      <c r="E707" s="39" t="s">
        <v>1742</v>
      </c>
      <c r="F707" s="39" t="s">
        <v>1030</v>
      </c>
      <c r="G707" s="39" t="s">
        <v>1709</v>
      </c>
      <c r="H707" s="39" t="s">
        <v>950</v>
      </c>
      <c r="I707" s="39" t="s">
        <v>1109</v>
      </c>
      <c r="J707" s="39" t="s">
        <v>1113</v>
      </c>
      <c r="K707" s="39" t="s">
        <v>1030</v>
      </c>
      <c r="L707" s="39" t="s">
        <v>1030</v>
      </c>
      <c r="M707" s="39" t="s">
        <v>1030</v>
      </c>
      <c r="N707" s="39" t="s">
        <v>1631</v>
      </c>
      <c r="O707" s="39" t="s">
        <v>1631</v>
      </c>
      <c r="P707" s="39" t="s">
        <v>899</v>
      </c>
      <c r="T707" s="39" t="s">
        <v>553</v>
      </c>
      <c r="U707" s="39" t="s">
        <v>553</v>
      </c>
      <c r="V707" s="39" t="s">
        <v>553</v>
      </c>
      <c r="W707" s="39" t="s">
        <v>553</v>
      </c>
      <c r="X707" s="39" t="s">
        <v>554</v>
      </c>
      <c r="AB707" s="39" t="s">
        <v>880</v>
      </c>
    </row>
    <row r="708" spans="1:28" s="39" customFormat="1">
      <c r="A708" s="39" t="s">
        <v>1557</v>
      </c>
      <c r="B708" s="39" t="s">
        <v>268</v>
      </c>
      <c r="D708" s="39" t="s">
        <v>1210</v>
      </c>
      <c r="E708" s="39" t="s">
        <v>1743</v>
      </c>
      <c r="F708" s="39" t="s">
        <v>1030</v>
      </c>
      <c r="G708" s="39" t="s">
        <v>1709</v>
      </c>
      <c r="H708" s="39" t="s">
        <v>950</v>
      </c>
      <c r="I708" s="39" t="s">
        <v>1109</v>
      </c>
      <c r="J708" s="39" t="s">
        <v>1113</v>
      </c>
      <c r="K708" s="39" t="s">
        <v>1030</v>
      </c>
      <c r="L708" s="39" t="s">
        <v>1030</v>
      </c>
      <c r="M708" s="39" t="s">
        <v>1030</v>
      </c>
      <c r="N708" s="39" t="s">
        <v>1624</v>
      </c>
      <c r="O708" s="39" t="s">
        <v>1624</v>
      </c>
      <c r="P708" s="39" t="s">
        <v>899</v>
      </c>
      <c r="T708" s="39" t="s">
        <v>553</v>
      </c>
      <c r="U708" s="39" t="s">
        <v>553</v>
      </c>
      <c r="V708" s="39" t="s">
        <v>553</v>
      </c>
      <c r="W708" s="39" t="s">
        <v>553</v>
      </c>
      <c r="X708" s="39" t="s">
        <v>554</v>
      </c>
      <c r="AB708" s="39" t="s">
        <v>880</v>
      </c>
    </row>
    <row r="709" spans="1:28" s="39" customFormat="1">
      <c r="A709" s="39" t="s">
        <v>1557</v>
      </c>
      <c r="B709" s="39" t="s">
        <v>268</v>
      </c>
      <c r="D709" s="39" t="s">
        <v>1213</v>
      </c>
      <c r="E709" s="39" t="s">
        <v>1743</v>
      </c>
      <c r="F709" s="39" t="s">
        <v>1030</v>
      </c>
      <c r="G709" s="39" t="s">
        <v>1709</v>
      </c>
      <c r="H709" s="39" t="s">
        <v>950</v>
      </c>
      <c r="I709" s="39" t="s">
        <v>1109</v>
      </c>
      <c r="J709" s="39" t="s">
        <v>1113</v>
      </c>
      <c r="K709" s="39" t="s">
        <v>1030</v>
      </c>
      <c r="L709" s="39" t="s">
        <v>1030</v>
      </c>
      <c r="M709" s="39" t="s">
        <v>1030</v>
      </c>
      <c r="N709" s="39" t="s">
        <v>1624</v>
      </c>
      <c r="O709" s="39" t="s">
        <v>1624</v>
      </c>
      <c r="P709" s="39" t="s">
        <v>899</v>
      </c>
      <c r="T709" s="39" t="s">
        <v>553</v>
      </c>
      <c r="U709" s="39" t="s">
        <v>553</v>
      </c>
      <c r="V709" s="39" t="s">
        <v>553</v>
      </c>
      <c r="W709" s="39" t="s">
        <v>553</v>
      </c>
      <c r="X709" s="39" t="s">
        <v>554</v>
      </c>
      <c r="AB709" s="39" t="s">
        <v>880</v>
      </c>
    </row>
    <row r="710" spans="1:28" s="39" customFormat="1">
      <c r="A710" s="39" t="s">
        <v>1557</v>
      </c>
      <c r="B710" s="39" t="s">
        <v>268</v>
      </c>
      <c r="D710" s="39" t="s">
        <v>1227</v>
      </c>
      <c r="E710" s="39" t="s">
        <v>1743</v>
      </c>
      <c r="F710" s="39" t="s">
        <v>1030</v>
      </c>
      <c r="G710" s="39" t="s">
        <v>1709</v>
      </c>
      <c r="H710" s="39" t="s">
        <v>950</v>
      </c>
      <c r="I710" s="39" t="s">
        <v>1109</v>
      </c>
      <c r="J710" s="39" t="s">
        <v>1113</v>
      </c>
      <c r="K710" s="39" t="s">
        <v>1030</v>
      </c>
      <c r="L710" s="39" t="s">
        <v>1030</v>
      </c>
      <c r="M710" s="39" t="s">
        <v>1030</v>
      </c>
      <c r="N710" s="39" t="s">
        <v>1639</v>
      </c>
      <c r="O710" s="39" t="s">
        <v>1639</v>
      </c>
      <c r="P710" s="39" t="s">
        <v>899</v>
      </c>
      <c r="T710" s="39" t="s">
        <v>553</v>
      </c>
      <c r="U710" s="39" t="s">
        <v>553</v>
      </c>
      <c r="V710" s="39" t="s">
        <v>553</v>
      </c>
      <c r="W710" s="39" t="s">
        <v>553</v>
      </c>
      <c r="X710" s="39" t="s">
        <v>554</v>
      </c>
      <c r="AB710" s="39" t="s">
        <v>880</v>
      </c>
    </row>
    <row r="711" spans="1:28" s="39" customFormat="1">
      <c r="A711" s="39" t="s">
        <v>1557</v>
      </c>
      <c r="B711" s="39" t="s">
        <v>268</v>
      </c>
      <c r="D711" s="39" t="s">
        <v>1205</v>
      </c>
      <c r="E711" s="39" t="s">
        <v>1743</v>
      </c>
      <c r="F711" s="39" t="s">
        <v>1030</v>
      </c>
      <c r="G711" s="39" t="s">
        <v>1709</v>
      </c>
      <c r="H711" s="39" t="s">
        <v>950</v>
      </c>
      <c r="I711" s="39" t="s">
        <v>1109</v>
      </c>
      <c r="J711" s="39" t="s">
        <v>1113</v>
      </c>
      <c r="K711" s="39" t="s">
        <v>1030</v>
      </c>
      <c r="L711" s="39" t="s">
        <v>1030</v>
      </c>
      <c r="M711" s="39" t="s">
        <v>1030</v>
      </c>
      <c r="N711" s="39" t="s">
        <v>1639</v>
      </c>
      <c r="O711" s="39" t="s">
        <v>1639</v>
      </c>
      <c r="P711" s="39" t="s">
        <v>899</v>
      </c>
      <c r="T711" s="39" t="s">
        <v>553</v>
      </c>
      <c r="U711" s="39" t="s">
        <v>553</v>
      </c>
      <c r="V711" s="39" t="s">
        <v>553</v>
      </c>
      <c r="W711" s="39" t="s">
        <v>553</v>
      </c>
      <c r="X711" s="39" t="s">
        <v>554</v>
      </c>
      <c r="AB711" s="39" t="s">
        <v>880</v>
      </c>
    </row>
    <row r="712" spans="1:28" s="39" customFormat="1">
      <c r="A712" s="39" t="s">
        <v>1557</v>
      </c>
      <c r="B712" s="39" t="s">
        <v>263</v>
      </c>
      <c r="D712" s="39" t="s">
        <v>1201</v>
      </c>
      <c r="E712" s="39" t="s">
        <v>1744</v>
      </c>
      <c r="F712" s="39" t="s">
        <v>1030</v>
      </c>
      <c r="G712" s="39" t="s">
        <v>1708</v>
      </c>
      <c r="H712" s="39" t="s">
        <v>950</v>
      </c>
      <c r="I712" s="39" t="s">
        <v>1109</v>
      </c>
      <c r="J712" s="39" t="s">
        <v>1113</v>
      </c>
      <c r="K712" s="39" t="s">
        <v>1030</v>
      </c>
      <c r="L712" s="39" t="s">
        <v>1030</v>
      </c>
      <c r="M712" s="39" t="s">
        <v>1030</v>
      </c>
      <c r="N712" s="39" t="s">
        <v>1626</v>
      </c>
      <c r="O712" s="39" t="s">
        <v>1626</v>
      </c>
      <c r="P712" s="39" t="s">
        <v>899</v>
      </c>
      <c r="T712" s="39" t="s">
        <v>553</v>
      </c>
      <c r="U712" s="39" t="s">
        <v>553</v>
      </c>
      <c r="V712" s="39" t="s">
        <v>553</v>
      </c>
      <c r="W712" s="39" t="s">
        <v>553</v>
      </c>
      <c r="X712" s="39" t="s">
        <v>554</v>
      </c>
      <c r="AB712" s="39" t="s">
        <v>880</v>
      </c>
    </row>
    <row r="713" spans="1:28" s="39" customFormat="1">
      <c r="A713" s="39" t="s">
        <v>1557</v>
      </c>
      <c r="B713" s="39" t="s">
        <v>263</v>
      </c>
      <c r="D713" s="39" t="s">
        <v>1208</v>
      </c>
      <c r="E713" s="39" t="s">
        <v>1745</v>
      </c>
      <c r="F713" s="39" t="s">
        <v>1030</v>
      </c>
      <c r="G713" s="39" t="s">
        <v>1709</v>
      </c>
      <c r="H713" s="39" t="s">
        <v>950</v>
      </c>
      <c r="I713" s="39" t="s">
        <v>1109</v>
      </c>
      <c r="J713" s="39" t="s">
        <v>1113</v>
      </c>
      <c r="K713" s="39" t="s">
        <v>1030</v>
      </c>
      <c r="L713" s="39" t="s">
        <v>1030</v>
      </c>
      <c r="M713" s="39" t="s">
        <v>1030</v>
      </c>
      <c r="N713" s="39" t="s">
        <v>1627</v>
      </c>
      <c r="O713" s="39" t="s">
        <v>1627</v>
      </c>
      <c r="P713" s="39" t="s">
        <v>899</v>
      </c>
      <c r="T713" s="39" t="s">
        <v>553</v>
      </c>
      <c r="U713" s="39" t="s">
        <v>553</v>
      </c>
      <c r="V713" s="39" t="s">
        <v>553</v>
      </c>
      <c r="W713" s="39" t="s">
        <v>553</v>
      </c>
      <c r="X713" s="39" t="s">
        <v>554</v>
      </c>
      <c r="AB713" s="39" t="s">
        <v>880</v>
      </c>
    </row>
    <row r="714" spans="1:28" s="39" customFormat="1">
      <c r="A714" s="39" t="s">
        <v>1557</v>
      </c>
      <c r="B714" s="39" t="s">
        <v>263</v>
      </c>
      <c r="D714" s="39" t="s">
        <v>1236</v>
      </c>
      <c r="E714" s="39" t="s">
        <v>1745</v>
      </c>
      <c r="F714" s="39" t="s">
        <v>1030</v>
      </c>
      <c r="G714" s="39" t="s">
        <v>1709</v>
      </c>
      <c r="H714" s="39" t="s">
        <v>950</v>
      </c>
      <c r="I714" s="39" t="s">
        <v>1109</v>
      </c>
      <c r="J714" s="39" t="s">
        <v>1113</v>
      </c>
      <c r="K714" s="39" t="s">
        <v>1030</v>
      </c>
      <c r="L714" s="39" t="s">
        <v>1030</v>
      </c>
      <c r="M714" s="39" t="s">
        <v>1030</v>
      </c>
      <c r="N714" s="39" t="s">
        <v>1631</v>
      </c>
      <c r="O714" s="39" t="s">
        <v>1631</v>
      </c>
      <c r="P714" s="39" t="s">
        <v>899</v>
      </c>
      <c r="T714" s="39" t="s">
        <v>553</v>
      </c>
      <c r="U714" s="39" t="s">
        <v>553</v>
      </c>
      <c r="V714" s="39" t="s">
        <v>553</v>
      </c>
      <c r="W714" s="39" t="s">
        <v>553</v>
      </c>
      <c r="X714" s="39" t="s">
        <v>554</v>
      </c>
      <c r="AB714" s="39" t="s">
        <v>880</v>
      </c>
    </row>
    <row r="715" spans="1:28" s="39" customFormat="1">
      <c r="A715" s="39" t="s">
        <v>1557</v>
      </c>
      <c r="B715" s="39" t="s">
        <v>263</v>
      </c>
      <c r="D715" s="39" t="s">
        <v>1223</v>
      </c>
      <c r="E715" s="39" t="s">
        <v>1745</v>
      </c>
      <c r="F715" s="39" t="s">
        <v>1030</v>
      </c>
      <c r="G715" s="39" t="s">
        <v>1709</v>
      </c>
      <c r="H715" s="39" t="s">
        <v>950</v>
      </c>
      <c r="I715" s="39" t="s">
        <v>1109</v>
      </c>
      <c r="J715" s="39" t="s">
        <v>1113</v>
      </c>
      <c r="K715" s="39" t="s">
        <v>1030</v>
      </c>
      <c r="L715" s="39" t="s">
        <v>1030</v>
      </c>
      <c r="M715" s="39" t="s">
        <v>1030</v>
      </c>
      <c r="N715" s="39" t="s">
        <v>1631</v>
      </c>
      <c r="O715" s="39" t="s">
        <v>1631</v>
      </c>
      <c r="P715" s="39" t="s">
        <v>899</v>
      </c>
      <c r="T715" s="39" t="s">
        <v>553</v>
      </c>
      <c r="U715" s="39" t="s">
        <v>553</v>
      </c>
      <c r="V715" s="39" t="s">
        <v>553</v>
      </c>
      <c r="W715" s="39" t="s">
        <v>553</v>
      </c>
      <c r="X715" s="39" t="s">
        <v>554</v>
      </c>
      <c r="AB715" s="39" t="s">
        <v>880</v>
      </c>
    </row>
    <row r="716" spans="1:28" s="39" customFormat="1">
      <c r="A716" s="39" t="s">
        <v>1557</v>
      </c>
      <c r="B716" s="39" t="s">
        <v>263</v>
      </c>
      <c r="D716" s="39" t="s">
        <v>1210</v>
      </c>
      <c r="E716" s="39" t="s">
        <v>1745</v>
      </c>
      <c r="F716" s="39" t="s">
        <v>1030</v>
      </c>
      <c r="G716" s="39" t="s">
        <v>1709</v>
      </c>
      <c r="H716" s="39" t="s">
        <v>950</v>
      </c>
      <c r="I716" s="39" t="s">
        <v>1109</v>
      </c>
      <c r="J716" s="39" t="s">
        <v>1113</v>
      </c>
      <c r="K716" s="39" t="s">
        <v>1030</v>
      </c>
      <c r="L716" s="39" t="s">
        <v>1030</v>
      </c>
      <c r="M716" s="39" t="s">
        <v>1030</v>
      </c>
      <c r="N716" s="39" t="s">
        <v>1624</v>
      </c>
      <c r="O716" s="39" t="s">
        <v>1624</v>
      </c>
      <c r="P716" s="39" t="s">
        <v>899</v>
      </c>
      <c r="T716" s="39" t="s">
        <v>553</v>
      </c>
      <c r="U716" s="39" t="s">
        <v>553</v>
      </c>
      <c r="V716" s="39" t="s">
        <v>553</v>
      </c>
      <c r="W716" s="39" t="s">
        <v>553</v>
      </c>
      <c r="X716" s="39" t="s">
        <v>554</v>
      </c>
      <c r="AB716" s="39" t="s">
        <v>880</v>
      </c>
    </row>
    <row r="717" spans="1:28" s="39" customFormat="1">
      <c r="A717" s="39" t="s">
        <v>1557</v>
      </c>
      <c r="B717" s="39" t="s">
        <v>263</v>
      </c>
      <c r="D717" s="39" t="s">
        <v>1213</v>
      </c>
      <c r="E717" s="39" t="s">
        <v>1745</v>
      </c>
      <c r="F717" s="39" t="s">
        <v>1030</v>
      </c>
      <c r="G717" s="39" t="s">
        <v>1709</v>
      </c>
      <c r="H717" s="39" t="s">
        <v>950</v>
      </c>
      <c r="I717" s="39" t="s">
        <v>1109</v>
      </c>
      <c r="J717" s="39" t="s">
        <v>1113</v>
      </c>
      <c r="K717" s="39" t="s">
        <v>1030</v>
      </c>
      <c r="L717" s="39" t="s">
        <v>1030</v>
      </c>
      <c r="M717" s="39" t="s">
        <v>1030</v>
      </c>
      <c r="N717" s="39" t="s">
        <v>1624</v>
      </c>
      <c r="O717" s="39" t="s">
        <v>1624</v>
      </c>
      <c r="P717" s="39" t="s">
        <v>899</v>
      </c>
      <c r="T717" s="39" t="s">
        <v>553</v>
      </c>
      <c r="U717" s="39" t="s">
        <v>553</v>
      </c>
      <c r="V717" s="39" t="s">
        <v>553</v>
      </c>
      <c r="W717" s="39" t="s">
        <v>553</v>
      </c>
      <c r="X717" s="39" t="s">
        <v>554</v>
      </c>
      <c r="AB717" s="39" t="s">
        <v>880</v>
      </c>
    </row>
    <row r="718" spans="1:28" s="39" customFormat="1">
      <c r="A718" s="39" t="s">
        <v>1557</v>
      </c>
      <c r="B718" s="39" t="s">
        <v>263</v>
      </c>
      <c r="D718" s="39" t="s">
        <v>1227</v>
      </c>
      <c r="E718" s="39" t="s">
        <v>1746</v>
      </c>
      <c r="F718" s="39" t="s">
        <v>1030</v>
      </c>
      <c r="G718" s="39" t="s">
        <v>1709</v>
      </c>
      <c r="H718" s="39" t="s">
        <v>950</v>
      </c>
      <c r="I718" s="39" t="s">
        <v>1109</v>
      </c>
      <c r="J718" s="39" t="s">
        <v>1113</v>
      </c>
      <c r="K718" s="39" t="s">
        <v>1030</v>
      </c>
      <c r="L718" s="39" t="s">
        <v>1030</v>
      </c>
      <c r="M718" s="39" t="s">
        <v>1030</v>
      </c>
      <c r="N718" s="39" t="s">
        <v>1639</v>
      </c>
      <c r="O718" s="39" t="s">
        <v>1639</v>
      </c>
      <c r="P718" s="39" t="s">
        <v>899</v>
      </c>
      <c r="T718" s="39" t="s">
        <v>553</v>
      </c>
      <c r="U718" s="39" t="s">
        <v>553</v>
      </c>
      <c r="V718" s="39" t="s">
        <v>553</v>
      </c>
      <c r="W718" s="39" t="s">
        <v>553</v>
      </c>
      <c r="X718" s="39" t="s">
        <v>554</v>
      </c>
      <c r="AB718" s="39" t="s">
        <v>880</v>
      </c>
    </row>
    <row r="719" spans="1:28" s="39" customFormat="1">
      <c r="A719" s="39" t="s">
        <v>1557</v>
      </c>
      <c r="B719" s="39" t="s">
        <v>263</v>
      </c>
      <c r="D719" s="39" t="s">
        <v>1205</v>
      </c>
      <c r="E719" s="39" t="s">
        <v>1607</v>
      </c>
      <c r="F719" s="39" t="s">
        <v>1030</v>
      </c>
      <c r="G719" s="39" t="s">
        <v>1709</v>
      </c>
      <c r="H719" s="39" t="s">
        <v>950</v>
      </c>
      <c r="I719" s="39" t="s">
        <v>1109</v>
      </c>
      <c r="J719" s="39" t="s">
        <v>1113</v>
      </c>
      <c r="K719" s="39" t="s">
        <v>1030</v>
      </c>
      <c r="L719" s="39" t="s">
        <v>1030</v>
      </c>
      <c r="M719" s="39" t="s">
        <v>1030</v>
      </c>
      <c r="N719" s="39" t="s">
        <v>1639</v>
      </c>
      <c r="O719" s="39" t="s">
        <v>1639</v>
      </c>
      <c r="P719" s="39" t="s">
        <v>899</v>
      </c>
      <c r="T719" s="39" t="s">
        <v>553</v>
      </c>
      <c r="U719" s="39" t="s">
        <v>553</v>
      </c>
      <c r="V719" s="39" t="s">
        <v>553</v>
      </c>
      <c r="W719" s="39" t="s">
        <v>553</v>
      </c>
      <c r="X719" s="39" t="s">
        <v>554</v>
      </c>
      <c r="AB719" s="39" t="s">
        <v>880</v>
      </c>
    </row>
    <row r="720" spans="1:28" s="39" customFormat="1">
      <c r="A720" s="39" t="s">
        <v>1557</v>
      </c>
      <c r="B720" s="39" t="s">
        <v>270</v>
      </c>
      <c r="D720" s="39" t="s">
        <v>1201</v>
      </c>
      <c r="E720" s="39" t="s">
        <v>1741</v>
      </c>
      <c r="F720" s="39" t="s">
        <v>961</v>
      </c>
      <c r="G720" s="39" t="s">
        <v>1708</v>
      </c>
      <c r="H720" s="39" t="s">
        <v>950</v>
      </c>
      <c r="I720" s="39" t="s">
        <v>1109</v>
      </c>
      <c r="J720" s="39" t="s">
        <v>1113</v>
      </c>
      <c r="K720" s="39" t="s">
        <v>961</v>
      </c>
      <c r="L720" s="39" t="s">
        <v>961</v>
      </c>
      <c r="M720" s="39" t="s">
        <v>961</v>
      </c>
      <c r="N720" s="39" t="s">
        <v>1626</v>
      </c>
      <c r="O720" s="39" t="s">
        <v>1626</v>
      </c>
      <c r="P720" s="39" t="s">
        <v>899</v>
      </c>
      <c r="T720" s="39" t="s">
        <v>553</v>
      </c>
      <c r="U720" s="39" t="s">
        <v>553</v>
      </c>
      <c r="V720" s="39" t="s">
        <v>553</v>
      </c>
      <c r="W720" s="39" t="s">
        <v>553</v>
      </c>
      <c r="X720" s="39" t="s">
        <v>554</v>
      </c>
      <c r="AB720" s="39" t="s">
        <v>880</v>
      </c>
    </row>
    <row r="721" spans="1:28" s="39" customFormat="1">
      <c r="A721" s="39" t="s">
        <v>1557</v>
      </c>
      <c r="B721" s="39" t="s">
        <v>270</v>
      </c>
      <c r="D721" s="39" t="s">
        <v>1208</v>
      </c>
      <c r="E721" s="39" t="s">
        <v>1741</v>
      </c>
      <c r="F721" s="39" t="s">
        <v>961</v>
      </c>
      <c r="G721" s="39" t="s">
        <v>1709</v>
      </c>
      <c r="H721" s="39" t="s">
        <v>950</v>
      </c>
      <c r="I721" s="39" t="s">
        <v>1109</v>
      </c>
      <c r="J721" s="39" t="s">
        <v>1113</v>
      </c>
      <c r="K721" s="39" t="s">
        <v>961</v>
      </c>
      <c r="L721" s="39" t="s">
        <v>961</v>
      </c>
      <c r="M721" s="39" t="s">
        <v>961</v>
      </c>
      <c r="N721" s="39" t="s">
        <v>1627</v>
      </c>
      <c r="O721" s="39" t="s">
        <v>1627</v>
      </c>
      <c r="P721" s="39" t="s">
        <v>899</v>
      </c>
      <c r="T721" s="39" t="s">
        <v>553</v>
      </c>
      <c r="U721" s="39" t="s">
        <v>553</v>
      </c>
      <c r="V721" s="39" t="s">
        <v>553</v>
      </c>
      <c r="W721" s="39" t="s">
        <v>553</v>
      </c>
      <c r="X721" s="39" t="s">
        <v>554</v>
      </c>
      <c r="AB721" s="39" t="s">
        <v>880</v>
      </c>
    </row>
    <row r="722" spans="1:28" s="39" customFormat="1">
      <c r="A722" s="39" t="s">
        <v>1557</v>
      </c>
      <c r="B722" s="39" t="s">
        <v>270</v>
      </c>
      <c r="D722" s="39" t="s">
        <v>1236</v>
      </c>
      <c r="E722" s="39" t="s">
        <v>1742</v>
      </c>
      <c r="F722" s="39" t="s">
        <v>961</v>
      </c>
      <c r="G722" s="39" t="s">
        <v>1709</v>
      </c>
      <c r="H722" s="39" t="s">
        <v>950</v>
      </c>
      <c r="I722" s="39" t="s">
        <v>1109</v>
      </c>
      <c r="J722" s="39" t="s">
        <v>1113</v>
      </c>
      <c r="K722" s="39" t="s">
        <v>961</v>
      </c>
      <c r="L722" s="39" t="s">
        <v>961</v>
      </c>
      <c r="M722" s="39" t="s">
        <v>961</v>
      </c>
      <c r="N722" s="39" t="s">
        <v>1631</v>
      </c>
      <c r="O722" s="39" t="s">
        <v>1631</v>
      </c>
      <c r="P722" s="39" t="s">
        <v>899</v>
      </c>
      <c r="T722" s="39" t="s">
        <v>553</v>
      </c>
      <c r="U722" s="39" t="s">
        <v>553</v>
      </c>
      <c r="V722" s="39" t="s">
        <v>553</v>
      </c>
      <c r="W722" s="39" t="s">
        <v>553</v>
      </c>
      <c r="X722" s="39" t="s">
        <v>554</v>
      </c>
      <c r="AB722" s="39" t="s">
        <v>880</v>
      </c>
    </row>
    <row r="723" spans="1:28" s="39" customFormat="1">
      <c r="A723" s="39" t="s">
        <v>1557</v>
      </c>
      <c r="B723" s="39" t="s">
        <v>270</v>
      </c>
      <c r="D723" s="39" t="s">
        <v>1223</v>
      </c>
      <c r="E723" s="39" t="s">
        <v>1742</v>
      </c>
      <c r="F723" s="39" t="s">
        <v>961</v>
      </c>
      <c r="G723" s="39" t="s">
        <v>1709</v>
      </c>
      <c r="H723" s="39" t="s">
        <v>950</v>
      </c>
      <c r="I723" s="39" t="s">
        <v>1109</v>
      </c>
      <c r="J723" s="39" t="s">
        <v>1113</v>
      </c>
      <c r="K723" s="39" t="s">
        <v>961</v>
      </c>
      <c r="L723" s="39" t="s">
        <v>961</v>
      </c>
      <c r="M723" s="39" t="s">
        <v>961</v>
      </c>
      <c r="N723" s="39" t="s">
        <v>1631</v>
      </c>
      <c r="O723" s="39" t="s">
        <v>1631</v>
      </c>
      <c r="P723" s="39" t="s">
        <v>899</v>
      </c>
      <c r="T723" s="39" t="s">
        <v>553</v>
      </c>
      <c r="U723" s="39" t="s">
        <v>553</v>
      </c>
      <c r="V723" s="39" t="s">
        <v>553</v>
      </c>
      <c r="W723" s="39" t="s">
        <v>553</v>
      </c>
      <c r="X723" s="39" t="s">
        <v>554</v>
      </c>
      <c r="AB723" s="39" t="s">
        <v>880</v>
      </c>
    </row>
    <row r="724" spans="1:28" s="39" customFormat="1">
      <c r="A724" s="39" t="s">
        <v>1557</v>
      </c>
      <c r="B724" s="39" t="s">
        <v>270</v>
      </c>
      <c r="D724" s="39" t="s">
        <v>1210</v>
      </c>
      <c r="E724" s="39" t="s">
        <v>1743</v>
      </c>
      <c r="F724" s="39" t="s">
        <v>961</v>
      </c>
      <c r="G724" s="39" t="s">
        <v>1709</v>
      </c>
      <c r="H724" s="39" t="s">
        <v>950</v>
      </c>
      <c r="I724" s="39" t="s">
        <v>1109</v>
      </c>
      <c r="J724" s="39" t="s">
        <v>1113</v>
      </c>
      <c r="K724" s="39" t="s">
        <v>961</v>
      </c>
      <c r="L724" s="39" t="s">
        <v>961</v>
      </c>
      <c r="M724" s="39" t="s">
        <v>961</v>
      </c>
      <c r="N724" s="39" t="s">
        <v>1624</v>
      </c>
      <c r="O724" s="39" t="s">
        <v>1624</v>
      </c>
      <c r="P724" s="39" t="s">
        <v>899</v>
      </c>
      <c r="T724" s="39" t="s">
        <v>553</v>
      </c>
      <c r="U724" s="39" t="s">
        <v>553</v>
      </c>
      <c r="V724" s="39" t="s">
        <v>553</v>
      </c>
      <c r="W724" s="39" t="s">
        <v>553</v>
      </c>
      <c r="X724" s="39" t="s">
        <v>554</v>
      </c>
      <c r="AB724" s="39" t="s">
        <v>880</v>
      </c>
    </row>
    <row r="725" spans="1:28" s="39" customFormat="1">
      <c r="A725" s="39" t="s">
        <v>1557</v>
      </c>
      <c r="B725" s="39" t="s">
        <v>270</v>
      </c>
      <c r="D725" s="39" t="s">
        <v>1213</v>
      </c>
      <c r="E725" s="39" t="s">
        <v>1743</v>
      </c>
      <c r="F725" s="39" t="s">
        <v>961</v>
      </c>
      <c r="G725" s="39" t="s">
        <v>1709</v>
      </c>
      <c r="H725" s="39" t="s">
        <v>950</v>
      </c>
      <c r="I725" s="39" t="s">
        <v>1109</v>
      </c>
      <c r="J725" s="39" t="s">
        <v>1113</v>
      </c>
      <c r="K725" s="39" t="s">
        <v>961</v>
      </c>
      <c r="L725" s="39" t="s">
        <v>961</v>
      </c>
      <c r="M725" s="39" t="s">
        <v>961</v>
      </c>
      <c r="N725" s="39" t="s">
        <v>1624</v>
      </c>
      <c r="O725" s="39" t="s">
        <v>1624</v>
      </c>
      <c r="P725" s="39" t="s">
        <v>899</v>
      </c>
      <c r="T725" s="39" t="s">
        <v>553</v>
      </c>
      <c r="U725" s="39" t="s">
        <v>553</v>
      </c>
      <c r="V725" s="39" t="s">
        <v>553</v>
      </c>
      <c r="W725" s="39" t="s">
        <v>553</v>
      </c>
      <c r="X725" s="39" t="s">
        <v>554</v>
      </c>
      <c r="AB725" s="39" t="s">
        <v>880</v>
      </c>
    </row>
    <row r="726" spans="1:28" s="39" customFormat="1">
      <c r="A726" s="39" t="s">
        <v>1557</v>
      </c>
      <c r="B726" s="39" t="s">
        <v>270</v>
      </c>
      <c r="D726" s="39" t="s">
        <v>1227</v>
      </c>
      <c r="E726" s="39" t="s">
        <v>1743</v>
      </c>
      <c r="F726" s="39" t="s">
        <v>961</v>
      </c>
      <c r="G726" s="39" t="s">
        <v>1709</v>
      </c>
      <c r="H726" s="39" t="s">
        <v>950</v>
      </c>
      <c r="I726" s="39" t="s">
        <v>1109</v>
      </c>
      <c r="J726" s="39" t="s">
        <v>1113</v>
      </c>
      <c r="K726" s="39" t="s">
        <v>961</v>
      </c>
      <c r="L726" s="39" t="s">
        <v>961</v>
      </c>
      <c r="M726" s="39" t="s">
        <v>961</v>
      </c>
      <c r="N726" s="39" t="s">
        <v>1639</v>
      </c>
      <c r="O726" s="39" t="s">
        <v>1639</v>
      </c>
      <c r="P726" s="39" t="s">
        <v>899</v>
      </c>
      <c r="T726" s="39" t="s">
        <v>553</v>
      </c>
      <c r="U726" s="39" t="s">
        <v>553</v>
      </c>
      <c r="V726" s="39" t="s">
        <v>553</v>
      </c>
      <c r="W726" s="39" t="s">
        <v>553</v>
      </c>
      <c r="X726" s="39" t="s">
        <v>554</v>
      </c>
      <c r="AB726" s="39" t="s">
        <v>880</v>
      </c>
    </row>
    <row r="727" spans="1:28" s="39" customFormat="1">
      <c r="A727" s="39" t="s">
        <v>1557</v>
      </c>
      <c r="B727" s="39" t="s">
        <v>270</v>
      </c>
      <c r="D727" s="39" t="s">
        <v>1205</v>
      </c>
      <c r="E727" s="39" t="s">
        <v>1743</v>
      </c>
      <c r="F727" s="39" t="s">
        <v>961</v>
      </c>
      <c r="G727" s="39" t="s">
        <v>1709</v>
      </c>
      <c r="H727" s="39" t="s">
        <v>950</v>
      </c>
      <c r="I727" s="39" t="s">
        <v>1109</v>
      </c>
      <c r="J727" s="39" t="s">
        <v>1113</v>
      </c>
      <c r="K727" s="39" t="s">
        <v>961</v>
      </c>
      <c r="L727" s="39" t="s">
        <v>961</v>
      </c>
      <c r="M727" s="39" t="s">
        <v>961</v>
      </c>
      <c r="N727" s="39" t="s">
        <v>1639</v>
      </c>
      <c r="O727" s="39" t="s">
        <v>1639</v>
      </c>
      <c r="P727" s="39" t="s">
        <v>899</v>
      </c>
      <c r="T727" s="39" t="s">
        <v>553</v>
      </c>
      <c r="U727" s="39" t="s">
        <v>553</v>
      </c>
      <c r="V727" s="39" t="s">
        <v>553</v>
      </c>
      <c r="W727" s="39" t="s">
        <v>553</v>
      </c>
      <c r="X727" s="39" t="s">
        <v>554</v>
      </c>
      <c r="AB727" s="39" t="s">
        <v>880</v>
      </c>
    </row>
    <row r="728" spans="1:28" s="39" customFormat="1">
      <c r="A728" s="39" t="s">
        <v>1557</v>
      </c>
      <c r="B728" s="39" t="s">
        <v>264</v>
      </c>
      <c r="D728" s="39" t="s">
        <v>1201</v>
      </c>
      <c r="E728" s="39" t="s">
        <v>1720</v>
      </c>
      <c r="F728" s="39" t="s">
        <v>961</v>
      </c>
      <c r="G728" s="39" t="s">
        <v>1708</v>
      </c>
      <c r="H728" s="39" t="s">
        <v>950</v>
      </c>
      <c r="I728" s="39" t="s">
        <v>1109</v>
      </c>
      <c r="J728" s="39" t="s">
        <v>1113</v>
      </c>
      <c r="K728" s="39" t="s">
        <v>961</v>
      </c>
      <c r="L728" s="39" t="s">
        <v>961</v>
      </c>
      <c r="M728" s="39" t="s">
        <v>961</v>
      </c>
      <c r="N728" s="39" t="s">
        <v>1626</v>
      </c>
      <c r="O728" s="39" t="s">
        <v>1626</v>
      </c>
      <c r="P728" s="39" t="s">
        <v>899</v>
      </c>
      <c r="T728" s="39" t="s">
        <v>553</v>
      </c>
      <c r="U728" s="39" t="s">
        <v>553</v>
      </c>
      <c r="V728" s="39" t="s">
        <v>553</v>
      </c>
      <c r="W728" s="39" t="s">
        <v>553</v>
      </c>
      <c r="X728" s="39" t="s">
        <v>554</v>
      </c>
      <c r="AB728" s="39" t="s">
        <v>880</v>
      </c>
    </row>
    <row r="729" spans="1:28" s="39" customFormat="1">
      <c r="A729" s="39" t="s">
        <v>1557</v>
      </c>
      <c r="B729" s="39" t="s">
        <v>264</v>
      </c>
      <c r="D729" s="39" t="s">
        <v>1208</v>
      </c>
      <c r="E729" s="39" t="s">
        <v>1721</v>
      </c>
      <c r="F729" s="39" t="s">
        <v>961</v>
      </c>
      <c r="G729" s="39" t="s">
        <v>1709</v>
      </c>
      <c r="H729" s="39" t="s">
        <v>950</v>
      </c>
      <c r="I729" s="39" t="s">
        <v>1109</v>
      </c>
      <c r="J729" s="39" t="s">
        <v>1113</v>
      </c>
      <c r="K729" s="39" t="s">
        <v>961</v>
      </c>
      <c r="L729" s="39" t="s">
        <v>961</v>
      </c>
      <c r="M729" s="39" t="s">
        <v>961</v>
      </c>
      <c r="N729" s="39" t="s">
        <v>1627</v>
      </c>
      <c r="O729" s="39" t="s">
        <v>1627</v>
      </c>
      <c r="P729" s="39" t="s">
        <v>899</v>
      </c>
      <c r="T729" s="39" t="s">
        <v>553</v>
      </c>
      <c r="U729" s="39" t="s">
        <v>553</v>
      </c>
      <c r="V729" s="39" t="s">
        <v>553</v>
      </c>
      <c r="W729" s="39" t="s">
        <v>553</v>
      </c>
      <c r="X729" s="39" t="s">
        <v>554</v>
      </c>
      <c r="AB729" s="39" t="s">
        <v>880</v>
      </c>
    </row>
    <row r="730" spans="1:28" s="39" customFormat="1">
      <c r="A730" s="39" t="s">
        <v>1557</v>
      </c>
      <c r="B730" s="39" t="s">
        <v>264</v>
      </c>
      <c r="D730" s="39" t="s">
        <v>1236</v>
      </c>
      <c r="E730" s="39" t="s">
        <v>1722</v>
      </c>
      <c r="F730" s="39" t="s">
        <v>961</v>
      </c>
      <c r="G730" s="39" t="s">
        <v>1709</v>
      </c>
      <c r="H730" s="39" t="s">
        <v>950</v>
      </c>
      <c r="I730" s="39" t="s">
        <v>1109</v>
      </c>
      <c r="J730" s="39" t="s">
        <v>1113</v>
      </c>
      <c r="K730" s="39" t="s">
        <v>961</v>
      </c>
      <c r="L730" s="39" t="s">
        <v>961</v>
      </c>
      <c r="M730" s="39" t="s">
        <v>961</v>
      </c>
      <c r="N730" s="39" t="s">
        <v>1631</v>
      </c>
      <c r="O730" s="39" t="s">
        <v>1631</v>
      </c>
      <c r="P730" s="39" t="s">
        <v>899</v>
      </c>
      <c r="T730" s="39" t="s">
        <v>553</v>
      </c>
      <c r="U730" s="39" t="s">
        <v>553</v>
      </c>
      <c r="V730" s="39" t="s">
        <v>553</v>
      </c>
      <c r="W730" s="39" t="s">
        <v>553</v>
      </c>
      <c r="X730" s="39" t="s">
        <v>554</v>
      </c>
      <c r="AB730" s="39" t="s">
        <v>880</v>
      </c>
    </row>
    <row r="731" spans="1:28" s="39" customFormat="1">
      <c r="A731" s="39" t="s">
        <v>1557</v>
      </c>
      <c r="B731" s="39" t="s">
        <v>264</v>
      </c>
      <c r="D731" s="39" t="s">
        <v>1223</v>
      </c>
      <c r="E731" s="39" t="s">
        <v>1722</v>
      </c>
      <c r="F731" s="39" t="s">
        <v>961</v>
      </c>
      <c r="G731" s="39" t="s">
        <v>1709</v>
      </c>
      <c r="H731" s="39" t="s">
        <v>950</v>
      </c>
      <c r="I731" s="39" t="s">
        <v>1109</v>
      </c>
      <c r="J731" s="39" t="s">
        <v>1113</v>
      </c>
      <c r="K731" s="39" t="s">
        <v>961</v>
      </c>
      <c r="L731" s="39" t="s">
        <v>961</v>
      </c>
      <c r="M731" s="39" t="s">
        <v>961</v>
      </c>
      <c r="N731" s="39" t="s">
        <v>1631</v>
      </c>
      <c r="O731" s="39" t="s">
        <v>1631</v>
      </c>
      <c r="P731" s="39" t="s">
        <v>899</v>
      </c>
      <c r="T731" s="39" t="s">
        <v>553</v>
      </c>
      <c r="U731" s="39" t="s">
        <v>553</v>
      </c>
      <c r="V731" s="39" t="s">
        <v>553</v>
      </c>
      <c r="W731" s="39" t="s">
        <v>553</v>
      </c>
      <c r="X731" s="39" t="s">
        <v>554</v>
      </c>
      <c r="AB731" s="39" t="s">
        <v>880</v>
      </c>
    </row>
    <row r="732" spans="1:28" s="39" customFormat="1">
      <c r="A732" s="39" t="s">
        <v>1557</v>
      </c>
      <c r="B732" s="39" t="s">
        <v>264</v>
      </c>
      <c r="D732" s="39" t="s">
        <v>1210</v>
      </c>
      <c r="E732" s="39" t="s">
        <v>1723</v>
      </c>
      <c r="F732" s="39" t="s">
        <v>961</v>
      </c>
      <c r="G732" s="39" t="s">
        <v>1709</v>
      </c>
      <c r="H732" s="39" t="s">
        <v>950</v>
      </c>
      <c r="I732" s="39" t="s">
        <v>1109</v>
      </c>
      <c r="J732" s="39" t="s">
        <v>1113</v>
      </c>
      <c r="K732" s="39" t="s">
        <v>961</v>
      </c>
      <c r="L732" s="39" t="s">
        <v>961</v>
      </c>
      <c r="M732" s="39" t="s">
        <v>961</v>
      </c>
      <c r="N732" s="39" t="s">
        <v>1624</v>
      </c>
      <c r="O732" s="39" t="s">
        <v>1624</v>
      </c>
      <c r="P732" s="39" t="s">
        <v>899</v>
      </c>
      <c r="T732" s="39" t="s">
        <v>553</v>
      </c>
      <c r="U732" s="39" t="s">
        <v>553</v>
      </c>
      <c r="V732" s="39" t="s">
        <v>553</v>
      </c>
      <c r="W732" s="39" t="s">
        <v>553</v>
      </c>
      <c r="X732" s="39" t="s">
        <v>554</v>
      </c>
      <c r="AB732" s="39" t="s">
        <v>880</v>
      </c>
    </row>
    <row r="733" spans="1:28" s="39" customFormat="1">
      <c r="A733" s="39" t="s">
        <v>1557</v>
      </c>
      <c r="B733" s="39" t="s">
        <v>264</v>
      </c>
      <c r="D733" s="39" t="s">
        <v>1211</v>
      </c>
      <c r="E733" s="39" t="s">
        <v>1602</v>
      </c>
      <c r="F733" s="39" t="s">
        <v>961</v>
      </c>
      <c r="G733" s="39" t="s">
        <v>1709</v>
      </c>
      <c r="H733" s="39" t="s">
        <v>950</v>
      </c>
      <c r="I733" s="39" t="s">
        <v>1109</v>
      </c>
      <c r="J733" s="39" t="s">
        <v>1113</v>
      </c>
      <c r="K733" s="39" t="s">
        <v>961</v>
      </c>
      <c r="L733" s="39" t="s">
        <v>961</v>
      </c>
      <c r="M733" s="39" t="s">
        <v>961</v>
      </c>
      <c r="N733" s="39" t="s">
        <v>1624</v>
      </c>
      <c r="O733" s="39" t="s">
        <v>1624</v>
      </c>
      <c r="P733" s="39" t="s">
        <v>899</v>
      </c>
      <c r="T733" s="39" t="s">
        <v>553</v>
      </c>
      <c r="U733" s="39" t="s">
        <v>553</v>
      </c>
      <c r="V733" s="39" t="s">
        <v>553</v>
      </c>
      <c r="W733" s="39" t="s">
        <v>553</v>
      </c>
      <c r="X733" s="39" t="s">
        <v>554</v>
      </c>
      <c r="AB733" s="39" t="s">
        <v>880</v>
      </c>
    </row>
    <row r="734" spans="1:28" s="39" customFormat="1">
      <c r="A734" s="39" t="s">
        <v>1557</v>
      </c>
      <c r="B734" s="39" t="s">
        <v>264</v>
      </c>
      <c r="D734" s="39" t="s">
        <v>1203</v>
      </c>
      <c r="E734" s="39" t="s">
        <v>1603</v>
      </c>
      <c r="F734" s="39" t="s">
        <v>961</v>
      </c>
      <c r="G734" s="39" t="s">
        <v>1709</v>
      </c>
      <c r="H734" s="39" t="s">
        <v>950</v>
      </c>
      <c r="I734" s="39" t="s">
        <v>1109</v>
      </c>
      <c r="J734" s="39" t="s">
        <v>1113</v>
      </c>
      <c r="K734" s="39" t="s">
        <v>961</v>
      </c>
      <c r="L734" s="39" t="s">
        <v>961</v>
      </c>
      <c r="M734" s="39" t="s">
        <v>961</v>
      </c>
      <c r="N734" s="39" t="s">
        <v>1624</v>
      </c>
      <c r="O734" s="39" t="s">
        <v>1624</v>
      </c>
      <c r="P734" s="39" t="s">
        <v>899</v>
      </c>
      <c r="T734" s="39" t="s">
        <v>553</v>
      </c>
      <c r="U734" s="39" t="s">
        <v>553</v>
      </c>
      <c r="V734" s="39" t="s">
        <v>553</v>
      </c>
      <c r="W734" s="39" t="s">
        <v>553</v>
      </c>
      <c r="X734" s="39" t="s">
        <v>554</v>
      </c>
      <c r="AB734" s="39" t="s">
        <v>880</v>
      </c>
    </row>
    <row r="735" spans="1:28" s="39" customFormat="1">
      <c r="A735" s="39" t="s">
        <v>1557</v>
      </c>
      <c r="B735" s="39" t="s">
        <v>264</v>
      </c>
      <c r="D735" s="39" t="s">
        <v>1227</v>
      </c>
      <c r="E735" s="39" t="s">
        <v>1724</v>
      </c>
      <c r="F735" s="39" t="s">
        <v>961</v>
      </c>
      <c r="G735" s="39" t="s">
        <v>1709</v>
      </c>
      <c r="H735" s="39" t="s">
        <v>950</v>
      </c>
      <c r="I735" s="39" t="s">
        <v>1109</v>
      </c>
      <c r="J735" s="39" t="s">
        <v>1113</v>
      </c>
      <c r="K735" s="39" t="s">
        <v>961</v>
      </c>
      <c r="L735" s="39" t="s">
        <v>961</v>
      </c>
      <c r="M735" s="39" t="s">
        <v>961</v>
      </c>
      <c r="N735" s="39" t="s">
        <v>1639</v>
      </c>
      <c r="O735" s="39" t="s">
        <v>1639</v>
      </c>
      <c r="P735" s="39" t="s">
        <v>899</v>
      </c>
      <c r="T735" s="39" t="s">
        <v>553</v>
      </c>
      <c r="U735" s="39" t="s">
        <v>553</v>
      </c>
      <c r="V735" s="39" t="s">
        <v>553</v>
      </c>
      <c r="W735" s="39" t="s">
        <v>553</v>
      </c>
      <c r="X735" s="39" t="s">
        <v>554</v>
      </c>
      <c r="AB735" s="39" t="s">
        <v>880</v>
      </c>
    </row>
    <row r="736" spans="1:28" s="39" customFormat="1">
      <c r="A736" s="39" t="s">
        <v>1557</v>
      </c>
      <c r="B736" s="39" t="s">
        <v>264</v>
      </c>
      <c r="D736" s="39" t="s">
        <v>1205</v>
      </c>
      <c r="E736" s="39" t="s">
        <v>1724</v>
      </c>
      <c r="F736" s="39" t="s">
        <v>961</v>
      </c>
      <c r="G736" s="39" t="s">
        <v>1709</v>
      </c>
      <c r="H736" s="39" t="s">
        <v>950</v>
      </c>
      <c r="I736" s="39" t="s">
        <v>1109</v>
      </c>
      <c r="J736" s="39" t="s">
        <v>1113</v>
      </c>
      <c r="K736" s="39" t="s">
        <v>961</v>
      </c>
      <c r="L736" s="39" t="s">
        <v>961</v>
      </c>
      <c r="M736" s="39" t="s">
        <v>961</v>
      </c>
      <c r="N736" s="39" t="s">
        <v>1639</v>
      </c>
      <c r="O736" s="39" t="s">
        <v>1639</v>
      </c>
      <c r="P736" s="39" t="s">
        <v>899</v>
      </c>
      <c r="T736" s="39" t="s">
        <v>553</v>
      </c>
      <c r="U736" s="39" t="s">
        <v>553</v>
      </c>
      <c r="V736" s="39" t="s">
        <v>553</v>
      </c>
      <c r="W736" s="39" t="s">
        <v>553</v>
      </c>
      <c r="X736" s="39" t="s">
        <v>554</v>
      </c>
      <c r="AB736" s="39" t="s">
        <v>880</v>
      </c>
    </row>
    <row r="737" spans="1:28" s="39" customFormat="1">
      <c r="A737" s="39" t="s">
        <v>1557</v>
      </c>
      <c r="B737" s="39" t="s">
        <v>241</v>
      </c>
      <c r="D737" s="39" t="s">
        <v>1201</v>
      </c>
      <c r="E737" s="39" t="s">
        <v>1734</v>
      </c>
      <c r="F737" s="39" t="s">
        <v>906</v>
      </c>
      <c r="G737" s="39" t="s">
        <v>1716</v>
      </c>
      <c r="H737" s="39" t="s">
        <v>950</v>
      </c>
      <c r="I737" s="39" t="s">
        <v>1109</v>
      </c>
      <c r="J737" s="39" t="s">
        <v>1113</v>
      </c>
      <c r="K737" s="39" t="s">
        <v>906</v>
      </c>
      <c r="L737" s="39" t="s">
        <v>906</v>
      </c>
      <c r="M737" s="39" t="s">
        <v>906</v>
      </c>
      <c r="N737" s="39" t="s">
        <v>1653</v>
      </c>
      <c r="O737" s="39" t="s">
        <v>1653</v>
      </c>
      <c r="P737" s="39" t="s">
        <v>899</v>
      </c>
      <c r="T737" s="39" t="s">
        <v>553</v>
      </c>
      <c r="U737" s="39" t="s">
        <v>553</v>
      </c>
      <c r="V737" s="39" t="s">
        <v>553</v>
      </c>
      <c r="W737" s="39" t="s">
        <v>553</v>
      </c>
      <c r="X737" s="39" t="s">
        <v>554</v>
      </c>
      <c r="AB737" s="39" t="s">
        <v>880</v>
      </c>
    </row>
    <row r="738" spans="1:28" s="39" customFormat="1">
      <c r="A738" s="39" t="s">
        <v>1557</v>
      </c>
      <c r="B738" s="39" t="s">
        <v>241</v>
      </c>
      <c r="D738" s="39" t="s">
        <v>1208</v>
      </c>
      <c r="E738" s="39" t="s">
        <v>1735</v>
      </c>
      <c r="F738" s="39" t="s">
        <v>906</v>
      </c>
      <c r="G738" s="39" t="s">
        <v>1717</v>
      </c>
      <c r="H738" s="39" t="s">
        <v>950</v>
      </c>
      <c r="I738" s="39" t="s">
        <v>1109</v>
      </c>
      <c r="J738" s="39" t="s">
        <v>1113</v>
      </c>
      <c r="K738" s="39" t="s">
        <v>906</v>
      </c>
      <c r="L738" s="39" t="s">
        <v>906</v>
      </c>
      <c r="M738" s="39" t="s">
        <v>906</v>
      </c>
      <c r="N738" s="39" t="s">
        <v>1653</v>
      </c>
      <c r="O738" s="39" t="s">
        <v>1653</v>
      </c>
      <c r="P738" s="39" t="s">
        <v>899</v>
      </c>
      <c r="T738" s="39" t="s">
        <v>553</v>
      </c>
      <c r="U738" s="39" t="s">
        <v>553</v>
      </c>
      <c r="V738" s="39" t="s">
        <v>553</v>
      </c>
      <c r="W738" s="39" t="s">
        <v>553</v>
      </c>
      <c r="X738" s="39" t="s">
        <v>554</v>
      </c>
      <c r="AB738" s="39" t="s">
        <v>880</v>
      </c>
    </row>
    <row r="739" spans="1:28" s="39" customFormat="1">
      <c r="A739" s="39" t="s">
        <v>1557</v>
      </c>
      <c r="B739" s="39" t="s">
        <v>241</v>
      </c>
      <c r="D739" s="39" t="s">
        <v>1209</v>
      </c>
      <c r="E739" s="39" t="s">
        <v>1735</v>
      </c>
      <c r="F739" s="39" t="s">
        <v>906</v>
      </c>
      <c r="G739" s="39" t="s">
        <v>1719</v>
      </c>
      <c r="H739" s="39" t="s">
        <v>950</v>
      </c>
      <c r="I739" s="39" t="s">
        <v>1109</v>
      </c>
      <c r="J739" s="39" t="s">
        <v>1113</v>
      </c>
      <c r="K739" s="39" t="s">
        <v>906</v>
      </c>
      <c r="L739" s="39" t="s">
        <v>906</v>
      </c>
      <c r="M739" s="39" t="s">
        <v>906</v>
      </c>
      <c r="N739" s="39" t="s">
        <v>1653</v>
      </c>
      <c r="O739" s="39" t="s">
        <v>1653</v>
      </c>
      <c r="P739" s="39" t="s">
        <v>899</v>
      </c>
      <c r="T739" s="39" t="s">
        <v>553</v>
      </c>
      <c r="U739" s="39" t="s">
        <v>553</v>
      </c>
      <c r="V739" s="39" t="s">
        <v>553</v>
      </c>
      <c r="W739" s="39" t="s">
        <v>553</v>
      </c>
      <c r="X739" s="39" t="s">
        <v>554</v>
      </c>
      <c r="AB739" s="39" t="s">
        <v>880</v>
      </c>
    </row>
    <row r="740" spans="1:28" s="39" customFormat="1">
      <c r="A740" s="39" t="s">
        <v>1557</v>
      </c>
      <c r="B740" s="39" t="s">
        <v>241</v>
      </c>
      <c r="D740" s="39" t="s">
        <v>1210</v>
      </c>
      <c r="E740" s="39" t="s">
        <v>1736</v>
      </c>
      <c r="F740" s="39" t="s">
        <v>906</v>
      </c>
      <c r="G740" s="39" t="s">
        <v>1719</v>
      </c>
      <c r="H740" s="39" t="s">
        <v>950</v>
      </c>
      <c r="I740" s="39" t="s">
        <v>1109</v>
      </c>
      <c r="J740" s="39" t="s">
        <v>1113</v>
      </c>
      <c r="K740" s="39" t="s">
        <v>906</v>
      </c>
      <c r="L740" s="39" t="s">
        <v>906</v>
      </c>
      <c r="M740" s="39" t="s">
        <v>906</v>
      </c>
      <c r="N740" s="39" t="s">
        <v>1653</v>
      </c>
      <c r="O740" s="39" t="s">
        <v>1653</v>
      </c>
      <c r="P740" s="39" t="s">
        <v>899</v>
      </c>
      <c r="T740" s="39" t="s">
        <v>553</v>
      </c>
      <c r="U740" s="39" t="s">
        <v>553</v>
      </c>
      <c r="V740" s="39" t="s">
        <v>553</v>
      </c>
      <c r="W740" s="39" t="s">
        <v>553</v>
      </c>
      <c r="X740" s="39" t="s">
        <v>554</v>
      </c>
      <c r="AB740" s="39" t="s">
        <v>880</v>
      </c>
    </row>
    <row r="741" spans="1:28" s="39" customFormat="1">
      <c r="A741" s="39" t="s">
        <v>1557</v>
      </c>
      <c r="B741" s="39" t="s">
        <v>241</v>
      </c>
      <c r="D741" s="39" t="s">
        <v>1211</v>
      </c>
      <c r="E741" s="39" t="s">
        <v>1737</v>
      </c>
      <c r="F741" s="39" t="s">
        <v>906</v>
      </c>
      <c r="G741" s="39" t="s">
        <v>1719</v>
      </c>
      <c r="H741" s="39" t="s">
        <v>950</v>
      </c>
      <c r="I741" s="39" t="s">
        <v>1109</v>
      </c>
      <c r="J741" s="39" t="s">
        <v>1113</v>
      </c>
      <c r="K741" s="39" t="s">
        <v>906</v>
      </c>
      <c r="L741" s="39" t="s">
        <v>906</v>
      </c>
      <c r="M741" s="39" t="s">
        <v>906</v>
      </c>
      <c r="N741" s="39" t="s">
        <v>1653</v>
      </c>
      <c r="O741" s="39" t="s">
        <v>1653</v>
      </c>
      <c r="P741" s="39" t="s">
        <v>899</v>
      </c>
      <c r="T741" s="39" t="s">
        <v>553</v>
      </c>
      <c r="U741" s="39" t="s">
        <v>553</v>
      </c>
      <c r="V741" s="39" t="s">
        <v>553</v>
      </c>
      <c r="W741" s="39" t="s">
        <v>553</v>
      </c>
      <c r="X741" s="39" t="s">
        <v>554</v>
      </c>
      <c r="AB741" s="39" t="s">
        <v>880</v>
      </c>
    </row>
    <row r="742" spans="1:28" s="39" customFormat="1">
      <c r="A742" s="39" t="s">
        <v>1557</v>
      </c>
      <c r="B742" s="39" t="s">
        <v>241</v>
      </c>
      <c r="D742" s="39" t="s">
        <v>1203</v>
      </c>
      <c r="E742" s="39" t="s">
        <v>1738</v>
      </c>
      <c r="F742" s="39" t="s">
        <v>906</v>
      </c>
      <c r="G742" s="39" t="s">
        <v>1719</v>
      </c>
      <c r="H742" s="39" t="s">
        <v>950</v>
      </c>
      <c r="I742" s="39" t="s">
        <v>1109</v>
      </c>
      <c r="J742" s="39" t="s">
        <v>1113</v>
      </c>
      <c r="K742" s="39" t="s">
        <v>906</v>
      </c>
      <c r="L742" s="39" t="s">
        <v>906</v>
      </c>
      <c r="M742" s="39" t="s">
        <v>906</v>
      </c>
      <c r="N742" s="39" t="s">
        <v>1654</v>
      </c>
      <c r="O742" s="39" t="s">
        <v>1654</v>
      </c>
      <c r="P742" s="39" t="s">
        <v>899</v>
      </c>
      <c r="T742" s="39" t="s">
        <v>553</v>
      </c>
      <c r="U742" s="39" t="s">
        <v>553</v>
      </c>
      <c r="V742" s="39" t="s">
        <v>553</v>
      </c>
      <c r="W742" s="39" t="s">
        <v>553</v>
      </c>
      <c r="X742" s="39" t="s">
        <v>554</v>
      </c>
      <c r="AB742" s="39" t="s">
        <v>880</v>
      </c>
    </row>
    <row r="743" spans="1:28" s="39" customFormat="1">
      <c r="A743" s="39" t="s">
        <v>1557</v>
      </c>
      <c r="B743" s="39" t="s">
        <v>241</v>
      </c>
      <c r="D743" s="39" t="s">
        <v>1227</v>
      </c>
      <c r="E743" s="39" t="s">
        <v>1738</v>
      </c>
      <c r="F743" s="39" t="s">
        <v>906</v>
      </c>
      <c r="G743" s="39" t="s">
        <v>1719</v>
      </c>
      <c r="H743" s="39" t="s">
        <v>950</v>
      </c>
      <c r="I743" s="39" t="s">
        <v>1109</v>
      </c>
      <c r="J743" s="39" t="s">
        <v>1113</v>
      </c>
      <c r="K743" s="39" t="s">
        <v>906</v>
      </c>
      <c r="L743" s="39" t="s">
        <v>906</v>
      </c>
      <c r="M743" s="39" t="s">
        <v>906</v>
      </c>
      <c r="N743" s="39" t="s">
        <v>1654</v>
      </c>
      <c r="O743" s="39" t="s">
        <v>1654</v>
      </c>
      <c r="P743" s="39" t="s">
        <v>899</v>
      </c>
      <c r="T743" s="39" t="s">
        <v>553</v>
      </c>
      <c r="U743" s="39" t="s">
        <v>553</v>
      </c>
      <c r="V743" s="39" t="s">
        <v>553</v>
      </c>
      <c r="W743" s="39" t="s">
        <v>553</v>
      </c>
      <c r="X743" s="39" t="s">
        <v>554</v>
      </c>
      <c r="AB743" s="39" t="s">
        <v>880</v>
      </c>
    </row>
    <row r="744" spans="1:28" s="39" customFormat="1">
      <c r="A744" s="39" t="s">
        <v>1557</v>
      </c>
      <c r="B744" s="39" t="s">
        <v>241</v>
      </c>
      <c r="D744" s="39" t="s">
        <v>1205</v>
      </c>
      <c r="E744" s="39" t="s">
        <v>1738</v>
      </c>
      <c r="F744" s="39" t="s">
        <v>906</v>
      </c>
      <c r="G744" s="39" t="s">
        <v>1718</v>
      </c>
      <c r="H744" s="39" t="s">
        <v>950</v>
      </c>
      <c r="I744" s="39" t="s">
        <v>1109</v>
      </c>
      <c r="J744" s="39" t="s">
        <v>1113</v>
      </c>
      <c r="K744" s="39" t="s">
        <v>906</v>
      </c>
      <c r="L744" s="39" t="s">
        <v>906</v>
      </c>
      <c r="M744" s="39" t="s">
        <v>906</v>
      </c>
      <c r="N744" s="39" t="s">
        <v>1654</v>
      </c>
      <c r="O744" s="39" t="s">
        <v>1654</v>
      </c>
      <c r="P744" s="39" t="s">
        <v>899</v>
      </c>
      <c r="T744" s="39" t="s">
        <v>553</v>
      </c>
      <c r="U744" s="39" t="s">
        <v>553</v>
      </c>
      <c r="V744" s="39" t="s">
        <v>553</v>
      </c>
      <c r="W744" s="39" t="s">
        <v>553</v>
      </c>
      <c r="X744" s="39" t="s">
        <v>554</v>
      </c>
      <c r="AB744" s="39" t="s">
        <v>880</v>
      </c>
    </row>
    <row r="745" spans="1:28" s="39" customFormat="1">
      <c r="A745" s="39" t="s">
        <v>1557</v>
      </c>
      <c r="C745" s="39" t="s">
        <v>1150</v>
      </c>
      <c r="D745" s="39" t="s">
        <v>1201</v>
      </c>
      <c r="E745" s="39" t="s">
        <v>985</v>
      </c>
      <c r="F745" s="39" t="s">
        <v>1704</v>
      </c>
      <c r="G745" s="39" t="s">
        <v>985</v>
      </c>
      <c r="H745" s="39" t="s">
        <v>1704</v>
      </c>
      <c r="I745" s="39" t="s">
        <v>1704</v>
      </c>
      <c r="J745" s="39" t="s">
        <v>1704</v>
      </c>
    </row>
    <row r="746" spans="1:28" s="39" customFormat="1">
      <c r="A746" s="39" t="s">
        <v>1557</v>
      </c>
      <c r="C746" s="39" t="s">
        <v>1150</v>
      </c>
      <c r="D746" s="39" t="s">
        <v>1815</v>
      </c>
      <c r="E746" s="39" t="s">
        <v>985</v>
      </c>
      <c r="F746" s="39" t="s">
        <v>1705</v>
      </c>
      <c r="G746" s="39" t="s">
        <v>985</v>
      </c>
      <c r="H746" s="39" t="s">
        <v>1705</v>
      </c>
      <c r="I746" s="39" t="s">
        <v>1705</v>
      </c>
      <c r="J746" s="39" t="s">
        <v>1705</v>
      </c>
    </row>
    <row r="747" spans="1:28" s="39" customFormat="1">
      <c r="A747" s="39" t="s">
        <v>1557</v>
      </c>
      <c r="C747" s="39" t="s">
        <v>1150</v>
      </c>
      <c r="D747" s="39" t="s">
        <v>1205</v>
      </c>
      <c r="E747" s="39" t="s">
        <v>985</v>
      </c>
      <c r="F747" s="39" t="s">
        <v>1800</v>
      </c>
      <c r="G747" s="39" t="s">
        <v>985</v>
      </c>
      <c r="H747" s="39" t="s">
        <v>1800</v>
      </c>
      <c r="I747" s="39" t="s">
        <v>1800</v>
      </c>
      <c r="J747" s="39" t="s">
        <v>1800</v>
      </c>
    </row>
    <row r="748" spans="1:28">
      <c r="A748" s="39" t="s">
        <v>1618</v>
      </c>
      <c r="B748" t="s">
        <v>266</v>
      </c>
      <c r="D748" t="s">
        <v>1201</v>
      </c>
      <c r="E748" s="60" t="s">
        <v>1785</v>
      </c>
      <c r="F748" t="s">
        <v>961</v>
      </c>
      <c r="G748" s="60" t="s">
        <v>1762</v>
      </c>
      <c r="H748" t="s">
        <v>950</v>
      </c>
      <c r="I748" t="s">
        <v>1109</v>
      </c>
      <c r="J748" t="s">
        <v>1113</v>
      </c>
      <c r="K748" t="s">
        <v>961</v>
      </c>
      <c r="L748" t="s">
        <v>961</v>
      </c>
      <c r="M748" t="s">
        <v>961</v>
      </c>
      <c r="N748" t="s">
        <v>1643</v>
      </c>
      <c r="O748" t="s">
        <v>1643</v>
      </c>
      <c r="P748" t="s">
        <v>899</v>
      </c>
      <c r="T748" t="s">
        <v>553</v>
      </c>
      <c r="U748" t="s">
        <v>553</v>
      </c>
      <c r="V748" t="s">
        <v>553</v>
      </c>
      <c r="W748" t="s">
        <v>553</v>
      </c>
      <c r="X748" t="s">
        <v>554</v>
      </c>
      <c r="AB748" t="s">
        <v>880</v>
      </c>
    </row>
    <row r="749" spans="1:28">
      <c r="A749" s="39" t="s">
        <v>1618</v>
      </c>
      <c r="B749" t="s">
        <v>266</v>
      </c>
      <c r="D749" t="s">
        <v>1208</v>
      </c>
      <c r="E749" s="60" t="s">
        <v>1785</v>
      </c>
      <c r="F749" t="s">
        <v>961</v>
      </c>
      <c r="G749" s="60" t="s">
        <v>1763</v>
      </c>
      <c r="H749" t="s">
        <v>950</v>
      </c>
      <c r="I749" t="s">
        <v>1109</v>
      </c>
      <c r="J749" t="s">
        <v>1113</v>
      </c>
      <c r="K749" t="s">
        <v>961</v>
      </c>
      <c r="L749" t="s">
        <v>961</v>
      </c>
      <c r="M749" t="s">
        <v>961</v>
      </c>
      <c r="N749" t="s">
        <v>1644</v>
      </c>
      <c r="O749" t="s">
        <v>1644</v>
      </c>
      <c r="P749" t="s">
        <v>899</v>
      </c>
      <c r="T749" t="s">
        <v>553</v>
      </c>
      <c r="U749" t="s">
        <v>553</v>
      </c>
      <c r="V749" t="s">
        <v>553</v>
      </c>
      <c r="W749" t="s">
        <v>553</v>
      </c>
      <c r="X749" t="s">
        <v>554</v>
      </c>
      <c r="AB749" t="s">
        <v>880</v>
      </c>
    </row>
    <row r="750" spans="1:28">
      <c r="A750" s="39" t="s">
        <v>1618</v>
      </c>
      <c r="B750" t="s">
        <v>266</v>
      </c>
      <c r="D750" t="s">
        <v>1236</v>
      </c>
      <c r="E750" s="60" t="s">
        <v>1786</v>
      </c>
      <c r="F750" t="s">
        <v>961</v>
      </c>
      <c r="G750" s="60" t="s">
        <v>1763</v>
      </c>
      <c r="H750" t="s">
        <v>950</v>
      </c>
      <c r="I750" t="s">
        <v>1109</v>
      </c>
      <c r="J750" t="s">
        <v>1113</v>
      </c>
      <c r="K750" t="s">
        <v>961</v>
      </c>
      <c r="L750" t="s">
        <v>961</v>
      </c>
      <c r="M750" t="s">
        <v>961</v>
      </c>
      <c r="N750" t="s">
        <v>1645</v>
      </c>
      <c r="O750" t="s">
        <v>1645</v>
      </c>
      <c r="P750" t="s">
        <v>899</v>
      </c>
      <c r="T750" t="s">
        <v>553</v>
      </c>
      <c r="U750" t="s">
        <v>553</v>
      </c>
      <c r="V750" t="s">
        <v>553</v>
      </c>
      <c r="W750" t="s">
        <v>553</v>
      </c>
      <c r="X750" t="s">
        <v>554</v>
      </c>
      <c r="AB750" t="s">
        <v>880</v>
      </c>
    </row>
    <row r="751" spans="1:28">
      <c r="A751" s="39" t="s">
        <v>1618</v>
      </c>
      <c r="B751" t="s">
        <v>266</v>
      </c>
      <c r="D751" t="s">
        <v>1223</v>
      </c>
      <c r="E751" s="60" t="s">
        <v>1786</v>
      </c>
      <c r="F751" t="s">
        <v>961</v>
      </c>
      <c r="G751" s="60" t="s">
        <v>1763</v>
      </c>
      <c r="H751" t="s">
        <v>950</v>
      </c>
      <c r="I751" t="s">
        <v>1109</v>
      </c>
      <c r="J751" t="s">
        <v>1113</v>
      </c>
      <c r="K751" t="s">
        <v>961</v>
      </c>
      <c r="L751" t="s">
        <v>961</v>
      </c>
      <c r="M751" t="s">
        <v>961</v>
      </c>
      <c r="N751" t="s">
        <v>1645</v>
      </c>
      <c r="O751" t="s">
        <v>1645</v>
      </c>
      <c r="P751" t="s">
        <v>899</v>
      </c>
      <c r="T751" t="s">
        <v>553</v>
      </c>
      <c r="U751" t="s">
        <v>553</v>
      </c>
      <c r="V751" t="s">
        <v>553</v>
      </c>
      <c r="W751" t="s">
        <v>553</v>
      </c>
      <c r="X751" t="s">
        <v>554</v>
      </c>
      <c r="AB751" t="s">
        <v>880</v>
      </c>
    </row>
    <row r="752" spans="1:28">
      <c r="A752" s="39" t="s">
        <v>1618</v>
      </c>
      <c r="B752" t="s">
        <v>266</v>
      </c>
      <c r="D752" t="s">
        <v>1210</v>
      </c>
      <c r="E752" s="60" t="s">
        <v>1787</v>
      </c>
      <c r="F752" t="s">
        <v>961</v>
      </c>
      <c r="G752" s="60" t="s">
        <v>1763</v>
      </c>
      <c r="H752" t="s">
        <v>950</v>
      </c>
      <c r="I752" t="s">
        <v>1109</v>
      </c>
      <c r="J752" t="s">
        <v>1113</v>
      </c>
      <c r="K752" t="s">
        <v>961</v>
      </c>
      <c r="L752" t="s">
        <v>961</v>
      </c>
      <c r="M752" t="s">
        <v>961</v>
      </c>
      <c r="N752" t="s">
        <v>1623</v>
      </c>
      <c r="O752" t="s">
        <v>1623</v>
      </c>
      <c r="P752" t="s">
        <v>899</v>
      </c>
      <c r="T752" t="s">
        <v>553</v>
      </c>
      <c r="U752" t="s">
        <v>553</v>
      </c>
      <c r="V752" t="s">
        <v>553</v>
      </c>
      <c r="W752" t="s">
        <v>553</v>
      </c>
      <c r="X752" t="s">
        <v>554</v>
      </c>
      <c r="AB752" t="s">
        <v>880</v>
      </c>
    </row>
    <row r="753" spans="1:28">
      <c r="A753" s="39" t="s">
        <v>1618</v>
      </c>
      <c r="B753" t="s">
        <v>266</v>
      </c>
      <c r="D753" t="s">
        <v>1213</v>
      </c>
      <c r="E753" s="60" t="s">
        <v>1787</v>
      </c>
      <c r="F753" t="s">
        <v>961</v>
      </c>
      <c r="G753" s="60" t="s">
        <v>1763</v>
      </c>
      <c r="H753" t="s">
        <v>950</v>
      </c>
      <c r="I753" t="s">
        <v>1109</v>
      </c>
      <c r="J753" t="s">
        <v>1113</v>
      </c>
      <c r="K753" t="s">
        <v>961</v>
      </c>
      <c r="L753" t="s">
        <v>961</v>
      </c>
      <c r="M753" t="s">
        <v>961</v>
      </c>
      <c r="N753" t="s">
        <v>1623</v>
      </c>
      <c r="O753" t="s">
        <v>1623</v>
      </c>
      <c r="P753" t="s">
        <v>899</v>
      </c>
      <c r="T753" t="s">
        <v>553</v>
      </c>
      <c r="U753" t="s">
        <v>553</v>
      </c>
      <c r="V753" t="s">
        <v>553</v>
      </c>
      <c r="W753" t="s">
        <v>553</v>
      </c>
      <c r="X753" t="s">
        <v>554</v>
      </c>
      <c r="AB753" t="s">
        <v>880</v>
      </c>
    </row>
    <row r="754" spans="1:28">
      <c r="A754" s="39" t="s">
        <v>1618</v>
      </c>
      <c r="B754" t="s">
        <v>266</v>
      </c>
      <c r="D754" t="s">
        <v>1227</v>
      </c>
      <c r="E754" s="60" t="s">
        <v>1787</v>
      </c>
      <c r="F754" t="s">
        <v>961</v>
      </c>
      <c r="G754" s="60" t="s">
        <v>1763</v>
      </c>
      <c r="H754" t="s">
        <v>950</v>
      </c>
      <c r="I754" t="s">
        <v>1109</v>
      </c>
      <c r="J754" t="s">
        <v>1113</v>
      </c>
      <c r="K754" t="s">
        <v>961</v>
      </c>
      <c r="L754" t="s">
        <v>961</v>
      </c>
      <c r="M754" t="s">
        <v>961</v>
      </c>
      <c r="N754" t="s">
        <v>1646</v>
      </c>
      <c r="O754" t="s">
        <v>1646</v>
      </c>
      <c r="P754" t="s">
        <v>899</v>
      </c>
      <c r="T754" t="s">
        <v>553</v>
      </c>
      <c r="U754" t="s">
        <v>553</v>
      </c>
      <c r="V754" t="s">
        <v>553</v>
      </c>
      <c r="W754" t="s">
        <v>553</v>
      </c>
      <c r="X754" t="s">
        <v>554</v>
      </c>
      <c r="AB754" t="s">
        <v>880</v>
      </c>
    </row>
    <row r="755" spans="1:28">
      <c r="A755" s="39" t="s">
        <v>1618</v>
      </c>
      <c r="B755" t="s">
        <v>266</v>
      </c>
      <c r="D755" t="s">
        <v>1205</v>
      </c>
      <c r="E755" s="60" t="s">
        <v>1787</v>
      </c>
      <c r="F755" t="s">
        <v>961</v>
      </c>
      <c r="G755" s="60" t="s">
        <v>1763</v>
      </c>
      <c r="H755" t="s">
        <v>950</v>
      </c>
      <c r="I755" t="s">
        <v>1109</v>
      </c>
      <c r="J755" t="s">
        <v>1113</v>
      </c>
      <c r="K755" t="s">
        <v>961</v>
      </c>
      <c r="L755" t="s">
        <v>961</v>
      </c>
      <c r="M755" t="s">
        <v>961</v>
      </c>
      <c r="N755" t="s">
        <v>1646</v>
      </c>
      <c r="O755" t="s">
        <v>1646</v>
      </c>
      <c r="P755" t="s">
        <v>899</v>
      </c>
      <c r="T755" t="s">
        <v>553</v>
      </c>
      <c r="U755" t="s">
        <v>553</v>
      </c>
      <c r="V755" t="s">
        <v>553</v>
      </c>
      <c r="W755" t="s">
        <v>553</v>
      </c>
      <c r="X755" t="s">
        <v>554</v>
      </c>
      <c r="AB755" t="s">
        <v>880</v>
      </c>
    </row>
    <row r="756" spans="1:28">
      <c r="A756" s="39" t="s">
        <v>1618</v>
      </c>
      <c r="B756" t="s">
        <v>239</v>
      </c>
      <c r="D756" t="s">
        <v>1201</v>
      </c>
      <c r="E756" s="60" t="s">
        <v>1771</v>
      </c>
      <c r="F756" t="s">
        <v>961</v>
      </c>
      <c r="G756" s="60" t="s">
        <v>1762</v>
      </c>
      <c r="H756" t="s">
        <v>950</v>
      </c>
      <c r="I756" t="s">
        <v>1109</v>
      </c>
      <c r="J756" t="s">
        <v>1113</v>
      </c>
      <c r="K756" t="s">
        <v>961</v>
      </c>
      <c r="L756" t="s">
        <v>961</v>
      </c>
      <c r="M756" t="s">
        <v>961</v>
      </c>
      <c r="N756" t="s">
        <v>1643</v>
      </c>
      <c r="O756" t="s">
        <v>1643</v>
      </c>
      <c r="P756" t="s">
        <v>899</v>
      </c>
      <c r="T756" t="s">
        <v>553</v>
      </c>
      <c r="U756" t="s">
        <v>553</v>
      </c>
      <c r="V756" t="s">
        <v>553</v>
      </c>
      <c r="W756" t="s">
        <v>553</v>
      </c>
      <c r="X756" t="s">
        <v>554</v>
      </c>
      <c r="AB756" t="s">
        <v>880</v>
      </c>
    </row>
    <row r="757" spans="1:28">
      <c r="A757" s="39" t="s">
        <v>1618</v>
      </c>
      <c r="B757" t="s">
        <v>239</v>
      </c>
      <c r="D757" t="s">
        <v>1208</v>
      </c>
      <c r="E757" s="60" t="s">
        <v>1772</v>
      </c>
      <c r="F757" t="s">
        <v>961</v>
      </c>
      <c r="G757" s="60" t="s">
        <v>1763</v>
      </c>
      <c r="H757" t="s">
        <v>950</v>
      </c>
      <c r="I757" t="s">
        <v>1109</v>
      </c>
      <c r="J757" t="s">
        <v>1113</v>
      </c>
      <c r="K757" t="s">
        <v>961</v>
      </c>
      <c r="L757" t="s">
        <v>961</v>
      </c>
      <c r="M757" t="s">
        <v>961</v>
      </c>
      <c r="N757" t="s">
        <v>1644</v>
      </c>
      <c r="O757" t="s">
        <v>1644</v>
      </c>
      <c r="P757" t="s">
        <v>899</v>
      </c>
      <c r="T757" t="s">
        <v>553</v>
      </c>
      <c r="U757" t="s">
        <v>553</v>
      </c>
      <c r="V757" t="s">
        <v>553</v>
      </c>
      <c r="W757" t="s">
        <v>553</v>
      </c>
      <c r="X757" t="s">
        <v>554</v>
      </c>
      <c r="AB757" t="s">
        <v>880</v>
      </c>
    </row>
    <row r="758" spans="1:28">
      <c r="A758" s="39" t="s">
        <v>1618</v>
      </c>
      <c r="B758" t="s">
        <v>239</v>
      </c>
      <c r="D758" t="s">
        <v>1236</v>
      </c>
      <c r="E758" s="60" t="s">
        <v>1773</v>
      </c>
      <c r="F758" t="s">
        <v>961</v>
      </c>
      <c r="G758" s="60" t="s">
        <v>1763</v>
      </c>
      <c r="H758" t="s">
        <v>950</v>
      </c>
      <c r="I758" t="s">
        <v>1109</v>
      </c>
      <c r="J758" t="s">
        <v>1113</v>
      </c>
      <c r="K758" t="s">
        <v>961</v>
      </c>
      <c r="L758" t="s">
        <v>961</v>
      </c>
      <c r="M758" t="s">
        <v>961</v>
      </c>
      <c r="N758" t="s">
        <v>1645</v>
      </c>
      <c r="O758" t="s">
        <v>1645</v>
      </c>
      <c r="P758" t="s">
        <v>899</v>
      </c>
      <c r="T758" t="s">
        <v>553</v>
      </c>
      <c r="U758" t="s">
        <v>553</v>
      </c>
      <c r="V758" t="s">
        <v>553</v>
      </c>
      <c r="W758" t="s">
        <v>553</v>
      </c>
      <c r="X758" t="s">
        <v>554</v>
      </c>
      <c r="AB758" t="s">
        <v>880</v>
      </c>
    </row>
    <row r="759" spans="1:28">
      <c r="A759" s="39" t="s">
        <v>1618</v>
      </c>
      <c r="B759" t="s">
        <v>239</v>
      </c>
      <c r="D759" t="s">
        <v>1223</v>
      </c>
      <c r="E759" s="60" t="s">
        <v>1773</v>
      </c>
      <c r="F759" t="s">
        <v>961</v>
      </c>
      <c r="G759" s="60" t="s">
        <v>1763</v>
      </c>
      <c r="H759" t="s">
        <v>950</v>
      </c>
      <c r="I759" t="s">
        <v>1109</v>
      </c>
      <c r="J759" t="s">
        <v>1113</v>
      </c>
      <c r="K759" t="s">
        <v>961</v>
      </c>
      <c r="L759" t="s">
        <v>961</v>
      </c>
      <c r="M759" t="s">
        <v>961</v>
      </c>
      <c r="N759" t="s">
        <v>1645</v>
      </c>
      <c r="O759" t="s">
        <v>1645</v>
      </c>
      <c r="P759" t="s">
        <v>899</v>
      </c>
      <c r="T759" t="s">
        <v>553</v>
      </c>
      <c r="U759" t="s">
        <v>553</v>
      </c>
      <c r="V759" t="s">
        <v>553</v>
      </c>
      <c r="W759" t="s">
        <v>553</v>
      </c>
      <c r="X759" t="s">
        <v>554</v>
      </c>
      <c r="AB759" t="s">
        <v>880</v>
      </c>
    </row>
    <row r="760" spans="1:28">
      <c r="A760" s="39" t="s">
        <v>1618</v>
      </c>
      <c r="B760" t="s">
        <v>239</v>
      </c>
      <c r="D760" t="s">
        <v>1210</v>
      </c>
      <c r="E760" s="60" t="s">
        <v>1774</v>
      </c>
      <c r="F760" t="s">
        <v>961</v>
      </c>
      <c r="G760" s="60" t="s">
        <v>1763</v>
      </c>
      <c r="H760" t="s">
        <v>950</v>
      </c>
      <c r="I760" t="s">
        <v>1109</v>
      </c>
      <c r="J760" t="s">
        <v>1113</v>
      </c>
      <c r="K760" t="s">
        <v>961</v>
      </c>
      <c r="L760" t="s">
        <v>961</v>
      </c>
      <c r="M760" t="s">
        <v>961</v>
      </c>
      <c r="N760" t="s">
        <v>1623</v>
      </c>
      <c r="O760" t="s">
        <v>1623</v>
      </c>
      <c r="P760" t="s">
        <v>899</v>
      </c>
      <c r="T760" t="s">
        <v>553</v>
      </c>
      <c r="U760" t="s">
        <v>553</v>
      </c>
      <c r="V760" t="s">
        <v>553</v>
      </c>
      <c r="W760" t="s">
        <v>553</v>
      </c>
      <c r="X760" t="s">
        <v>554</v>
      </c>
      <c r="AB760" t="s">
        <v>880</v>
      </c>
    </row>
    <row r="761" spans="1:28">
      <c r="A761" s="39" t="s">
        <v>1618</v>
      </c>
      <c r="B761" t="s">
        <v>239</v>
      </c>
      <c r="D761" t="s">
        <v>1211</v>
      </c>
      <c r="E761" s="60" t="s">
        <v>1611</v>
      </c>
      <c r="F761" t="s">
        <v>961</v>
      </c>
      <c r="G761" s="60" t="s">
        <v>1763</v>
      </c>
      <c r="H761" t="s">
        <v>950</v>
      </c>
      <c r="I761" t="s">
        <v>1109</v>
      </c>
      <c r="J761" t="s">
        <v>1113</v>
      </c>
      <c r="K761" t="s">
        <v>961</v>
      </c>
      <c r="L761" t="s">
        <v>961</v>
      </c>
      <c r="M761" t="s">
        <v>961</v>
      </c>
      <c r="N761" t="s">
        <v>1623</v>
      </c>
      <c r="O761" t="s">
        <v>1623</v>
      </c>
      <c r="P761" t="s">
        <v>899</v>
      </c>
      <c r="T761" t="s">
        <v>553</v>
      </c>
      <c r="U761" t="s">
        <v>553</v>
      </c>
      <c r="V761" t="s">
        <v>553</v>
      </c>
      <c r="W761" t="s">
        <v>553</v>
      </c>
      <c r="X761" t="s">
        <v>554</v>
      </c>
      <c r="AB761" t="s">
        <v>880</v>
      </c>
    </row>
    <row r="762" spans="1:28">
      <c r="A762" s="39" t="s">
        <v>1618</v>
      </c>
      <c r="B762" t="s">
        <v>239</v>
      </c>
      <c r="D762" t="s">
        <v>1203</v>
      </c>
      <c r="E762" s="60" t="s">
        <v>1612</v>
      </c>
      <c r="F762" t="s">
        <v>961</v>
      </c>
      <c r="G762" s="60" t="s">
        <v>1763</v>
      </c>
      <c r="H762" t="s">
        <v>950</v>
      </c>
      <c r="I762" t="s">
        <v>1109</v>
      </c>
      <c r="J762" t="s">
        <v>1113</v>
      </c>
      <c r="K762" t="s">
        <v>961</v>
      </c>
      <c r="L762" t="s">
        <v>961</v>
      </c>
      <c r="M762" t="s">
        <v>961</v>
      </c>
      <c r="N762" t="s">
        <v>1623</v>
      </c>
      <c r="O762" t="s">
        <v>1623</v>
      </c>
      <c r="P762" t="s">
        <v>899</v>
      </c>
      <c r="T762" t="s">
        <v>553</v>
      </c>
      <c r="U762" t="s">
        <v>553</v>
      </c>
      <c r="V762" t="s">
        <v>553</v>
      </c>
      <c r="W762" t="s">
        <v>553</v>
      </c>
      <c r="X762" t="s">
        <v>554</v>
      </c>
      <c r="AB762" t="s">
        <v>880</v>
      </c>
    </row>
    <row r="763" spans="1:28">
      <c r="A763" s="39" t="s">
        <v>1618</v>
      </c>
      <c r="B763" t="s">
        <v>239</v>
      </c>
      <c r="D763" t="s">
        <v>1227</v>
      </c>
      <c r="E763" s="60" t="s">
        <v>1775</v>
      </c>
      <c r="F763" t="s">
        <v>961</v>
      </c>
      <c r="G763" s="60" t="s">
        <v>1763</v>
      </c>
      <c r="H763" t="s">
        <v>950</v>
      </c>
      <c r="I763" t="s">
        <v>1109</v>
      </c>
      <c r="J763" t="s">
        <v>1113</v>
      </c>
      <c r="K763" t="s">
        <v>961</v>
      </c>
      <c r="L763" t="s">
        <v>961</v>
      </c>
      <c r="M763" t="s">
        <v>961</v>
      </c>
      <c r="N763" t="s">
        <v>1646</v>
      </c>
      <c r="O763" t="s">
        <v>1646</v>
      </c>
      <c r="P763" t="s">
        <v>899</v>
      </c>
      <c r="T763" t="s">
        <v>553</v>
      </c>
      <c r="U763" t="s">
        <v>553</v>
      </c>
      <c r="V763" t="s">
        <v>553</v>
      </c>
      <c r="W763" t="s">
        <v>553</v>
      </c>
      <c r="X763" t="s">
        <v>554</v>
      </c>
      <c r="AB763" t="s">
        <v>880</v>
      </c>
    </row>
    <row r="764" spans="1:28">
      <c r="A764" s="39" t="s">
        <v>1618</v>
      </c>
      <c r="B764" t="s">
        <v>239</v>
      </c>
      <c r="D764" t="s">
        <v>1205</v>
      </c>
      <c r="E764" s="60" t="s">
        <v>1775</v>
      </c>
      <c r="F764" t="s">
        <v>961</v>
      </c>
      <c r="G764" s="60" t="s">
        <v>1763</v>
      </c>
      <c r="H764" t="s">
        <v>950</v>
      </c>
      <c r="I764" t="s">
        <v>1109</v>
      </c>
      <c r="J764" t="s">
        <v>1113</v>
      </c>
      <c r="K764" t="s">
        <v>961</v>
      </c>
      <c r="L764" t="s">
        <v>961</v>
      </c>
      <c r="M764" t="s">
        <v>961</v>
      </c>
      <c r="N764" t="s">
        <v>1646</v>
      </c>
      <c r="O764" t="s">
        <v>1646</v>
      </c>
      <c r="P764" t="s">
        <v>899</v>
      </c>
      <c r="T764" t="s">
        <v>553</v>
      </c>
      <c r="U764" t="s">
        <v>553</v>
      </c>
      <c r="V764" t="s">
        <v>553</v>
      </c>
      <c r="W764" t="s">
        <v>553</v>
      </c>
      <c r="X764" t="s">
        <v>554</v>
      </c>
      <c r="AB764" t="s">
        <v>880</v>
      </c>
    </row>
    <row r="765" spans="1:28">
      <c r="A765" s="39" t="s">
        <v>1618</v>
      </c>
      <c r="B765" t="s">
        <v>267</v>
      </c>
      <c r="D765" t="s">
        <v>1201</v>
      </c>
      <c r="E765" s="60" t="s">
        <v>1776</v>
      </c>
      <c r="F765" t="s">
        <v>1030</v>
      </c>
      <c r="G765" s="60" t="s">
        <v>1762</v>
      </c>
      <c r="H765" t="s">
        <v>950</v>
      </c>
      <c r="I765" t="s">
        <v>1109</v>
      </c>
      <c r="J765" t="s">
        <v>1113</v>
      </c>
      <c r="K765" t="s">
        <v>1030</v>
      </c>
      <c r="L765" t="s">
        <v>1030</v>
      </c>
      <c r="M765" t="s">
        <v>1030</v>
      </c>
      <c r="N765" t="s">
        <v>1643</v>
      </c>
      <c r="O765" t="s">
        <v>1643</v>
      </c>
      <c r="P765" t="s">
        <v>899</v>
      </c>
      <c r="T765" t="s">
        <v>553</v>
      </c>
      <c r="U765" t="s">
        <v>553</v>
      </c>
      <c r="V765" t="s">
        <v>553</v>
      </c>
      <c r="W765" t="s">
        <v>553</v>
      </c>
      <c r="X765" t="s">
        <v>554</v>
      </c>
      <c r="AB765" t="s">
        <v>880</v>
      </c>
    </row>
    <row r="766" spans="1:28">
      <c r="A766" s="39" t="s">
        <v>1618</v>
      </c>
      <c r="B766" t="s">
        <v>267</v>
      </c>
      <c r="D766" t="s">
        <v>1208</v>
      </c>
      <c r="E766" s="60" t="s">
        <v>1777</v>
      </c>
      <c r="F766" t="s">
        <v>1030</v>
      </c>
      <c r="G766" s="60" t="s">
        <v>1763</v>
      </c>
      <c r="H766" t="s">
        <v>950</v>
      </c>
      <c r="I766" t="s">
        <v>1109</v>
      </c>
      <c r="J766" t="s">
        <v>1113</v>
      </c>
      <c r="K766" t="s">
        <v>1030</v>
      </c>
      <c r="L766" t="s">
        <v>1030</v>
      </c>
      <c r="M766" t="s">
        <v>1030</v>
      </c>
      <c r="N766" t="s">
        <v>1644</v>
      </c>
      <c r="O766" t="s">
        <v>1644</v>
      </c>
      <c r="P766" t="s">
        <v>899</v>
      </c>
      <c r="T766" t="s">
        <v>553</v>
      </c>
      <c r="U766" t="s">
        <v>553</v>
      </c>
      <c r="V766" t="s">
        <v>553</v>
      </c>
      <c r="W766" t="s">
        <v>553</v>
      </c>
      <c r="X766" t="s">
        <v>554</v>
      </c>
      <c r="AB766" t="s">
        <v>880</v>
      </c>
    </row>
    <row r="767" spans="1:28">
      <c r="A767" s="39" t="s">
        <v>1618</v>
      </c>
      <c r="B767" t="s">
        <v>267</v>
      </c>
      <c r="D767" t="s">
        <v>1201</v>
      </c>
      <c r="E767" s="60" t="s">
        <v>1771</v>
      </c>
      <c r="F767" t="s">
        <v>1030</v>
      </c>
      <c r="G767" s="60" t="s">
        <v>1762</v>
      </c>
      <c r="H767" t="s">
        <v>950</v>
      </c>
      <c r="I767" t="s">
        <v>1109</v>
      </c>
      <c r="J767" t="s">
        <v>1113</v>
      </c>
      <c r="K767" t="s">
        <v>1030</v>
      </c>
      <c r="L767" t="s">
        <v>1030</v>
      </c>
      <c r="M767" t="s">
        <v>1030</v>
      </c>
      <c r="N767" t="s">
        <v>1643</v>
      </c>
      <c r="O767" t="s">
        <v>1643</v>
      </c>
      <c r="P767" t="s">
        <v>899</v>
      </c>
      <c r="T767" t="s">
        <v>553</v>
      </c>
      <c r="U767" t="s">
        <v>553</v>
      </c>
      <c r="V767" t="s">
        <v>553</v>
      </c>
      <c r="W767" t="s">
        <v>553</v>
      </c>
      <c r="X767" t="s">
        <v>554</v>
      </c>
      <c r="AB767" t="s">
        <v>880</v>
      </c>
    </row>
    <row r="768" spans="1:28">
      <c r="A768" s="39" t="s">
        <v>1618</v>
      </c>
      <c r="B768" t="s">
        <v>267</v>
      </c>
      <c r="D768" t="s">
        <v>1208</v>
      </c>
      <c r="E768" s="60" t="s">
        <v>1772</v>
      </c>
      <c r="F768" t="s">
        <v>1030</v>
      </c>
      <c r="G768" s="60" t="s">
        <v>1763</v>
      </c>
      <c r="H768" t="s">
        <v>950</v>
      </c>
      <c r="I768" t="s">
        <v>1109</v>
      </c>
      <c r="J768" t="s">
        <v>1113</v>
      </c>
      <c r="K768" t="s">
        <v>1030</v>
      </c>
      <c r="L768" t="s">
        <v>1030</v>
      </c>
      <c r="M768" t="s">
        <v>1030</v>
      </c>
      <c r="N768" t="s">
        <v>1644</v>
      </c>
      <c r="O768" t="s">
        <v>1644</v>
      </c>
      <c r="P768" t="s">
        <v>899</v>
      </c>
      <c r="T768" t="s">
        <v>553</v>
      </c>
      <c r="U768" t="s">
        <v>553</v>
      </c>
      <c r="V768" t="s">
        <v>553</v>
      </c>
      <c r="W768" t="s">
        <v>553</v>
      </c>
      <c r="X768" t="s">
        <v>554</v>
      </c>
      <c r="AB768" t="s">
        <v>880</v>
      </c>
    </row>
    <row r="769" spans="1:28">
      <c r="A769" s="39" t="s">
        <v>1618</v>
      </c>
      <c r="B769" t="s">
        <v>267</v>
      </c>
      <c r="D769" t="s">
        <v>1236</v>
      </c>
      <c r="E769" s="60" t="s">
        <v>1773</v>
      </c>
      <c r="F769" t="s">
        <v>1030</v>
      </c>
      <c r="G769" s="60" t="s">
        <v>1763</v>
      </c>
      <c r="H769" t="s">
        <v>950</v>
      </c>
      <c r="I769" t="s">
        <v>1109</v>
      </c>
      <c r="J769" t="s">
        <v>1113</v>
      </c>
      <c r="K769" t="s">
        <v>1030</v>
      </c>
      <c r="L769" t="s">
        <v>1030</v>
      </c>
      <c r="M769" t="s">
        <v>1030</v>
      </c>
      <c r="N769" t="s">
        <v>1645</v>
      </c>
      <c r="O769" t="s">
        <v>1645</v>
      </c>
      <c r="P769" t="s">
        <v>899</v>
      </c>
      <c r="T769" t="s">
        <v>553</v>
      </c>
      <c r="U769" t="s">
        <v>553</v>
      </c>
      <c r="V769" t="s">
        <v>553</v>
      </c>
      <c r="W769" t="s">
        <v>553</v>
      </c>
      <c r="X769" t="s">
        <v>554</v>
      </c>
      <c r="AB769" t="s">
        <v>880</v>
      </c>
    </row>
    <row r="770" spans="1:28">
      <c r="A770" s="39" t="s">
        <v>1618</v>
      </c>
      <c r="B770" t="s">
        <v>267</v>
      </c>
      <c r="D770" t="s">
        <v>1236</v>
      </c>
      <c r="E770" s="60" t="s">
        <v>1613</v>
      </c>
      <c r="F770" t="s">
        <v>1030</v>
      </c>
      <c r="G770" s="60" t="s">
        <v>1763</v>
      </c>
      <c r="H770" t="s">
        <v>950</v>
      </c>
      <c r="I770" t="s">
        <v>1109</v>
      </c>
      <c r="J770" t="s">
        <v>1113</v>
      </c>
      <c r="K770" t="s">
        <v>1030</v>
      </c>
      <c r="L770" t="s">
        <v>1030</v>
      </c>
      <c r="M770" t="s">
        <v>1030</v>
      </c>
      <c r="N770" t="s">
        <v>1645</v>
      </c>
      <c r="O770" t="s">
        <v>1645</v>
      </c>
      <c r="P770" t="s">
        <v>899</v>
      </c>
      <c r="T770" t="s">
        <v>553</v>
      </c>
      <c r="U770" t="s">
        <v>553</v>
      </c>
      <c r="V770" t="s">
        <v>553</v>
      </c>
      <c r="W770" t="s">
        <v>553</v>
      </c>
      <c r="X770" t="s">
        <v>554</v>
      </c>
      <c r="AB770" t="s">
        <v>880</v>
      </c>
    </row>
    <row r="771" spans="1:28">
      <c r="A771" s="39" t="s">
        <v>1618</v>
      </c>
      <c r="B771" t="s">
        <v>267</v>
      </c>
      <c r="D771" t="s">
        <v>1223</v>
      </c>
      <c r="E771" s="60" t="s">
        <v>1773</v>
      </c>
      <c r="F771" t="s">
        <v>1030</v>
      </c>
      <c r="G771" s="60" t="s">
        <v>1763</v>
      </c>
      <c r="H771" t="s">
        <v>950</v>
      </c>
      <c r="I771" t="s">
        <v>1109</v>
      </c>
      <c r="J771" t="s">
        <v>1113</v>
      </c>
      <c r="K771" t="s">
        <v>1030</v>
      </c>
      <c r="L771" t="s">
        <v>1030</v>
      </c>
      <c r="M771" t="s">
        <v>1030</v>
      </c>
      <c r="N771" t="s">
        <v>1645</v>
      </c>
      <c r="O771" t="s">
        <v>1645</v>
      </c>
      <c r="P771" t="s">
        <v>899</v>
      </c>
      <c r="T771" t="s">
        <v>553</v>
      </c>
      <c r="U771" t="s">
        <v>553</v>
      </c>
      <c r="V771" t="s">
        <v>553</v>
      </c>
      <c r="W771" t="s">
        <v>553</v>
      </c>
      <c r="X771" t="s">
        <v>554</v>
      </c>
      <c r="AB771" t="s">
        <v>880</v>
      </c>
    </row>
    <row r="772" spans="1:28">
      <c r="A772" s="39" t="s">
        <v>1618</v>
      </c>
      <c r="B772" t="s">
        <v>267</v>
      </c>
      <c r="D772" t="s">
        <v>1223</v>
      </c>
      <c r="E772" s="60" t="s">
        <v>1613</v>
      </c>
      <c r="F772" t="s">
        <v>1030</v>
      </c>
      <c r="G772" s="60" t="s">
        <v>1763</v>
      </c>
      <c r="H772" t="s">
        <v>950</v>
      </c>
      <c r="I772" t="s">
        <v>1109</v>
      </c>
      <c r="J772" t="s">
        <v>1113</v>
      </c>
      <c r="K772" t="s">
        <v>1030</v>
      </c>
      <c r="L772" t="s">
        <v>1030</v>
      </c>
      <c r="M772" t="s">
        <v>1030</v>
      </c>
      <c r="N772" t="s">
        <v>1645</v>
      </c>
      <c r="O772" t="s">
        <v>1645</v>
      </c>
      <c r="P772" t="s">
        <v>899</v>
      </c>
      <c r="T772" t="s">
        <v>553</v>
      </c>
      <c r="U772" t="s">
        <v>553</v>
      </c>
      <c r="V772" t="s">
        <v>553</v>
      </c>
      <c r="W772" t="s">
        <v>553</v>
      </c>
      <c r="X772" t="s">
        <v>554</v>
      </c>
      <c r="AB772" t="s">
        <v>880</v>
      </c>
    </row>
    <row r="773" spans="1:28">
      <c r="A773" s="39" t="s">
        <v>1618</v>
      </c>
      <c r="B773" t="s">
        <v>267</v>
      </c>
      <c r="D773" t="s">
        <v>1210</v>
      </c>
      <c r="E773" s="60" t="s">
        <v>1774</v>
      </c>
      <c r="F773" t="s">
        <v>1030</v>
      </c>
      <c r="G773" s="60" t="s">
        <v>1763</v>
      </c>
      <c r="H773" t="s">
        <v>950</v>
      </c>
      <c r="I773" t="s">
        <v>1109</v>
      </c>
      <c r="J773" t="s">
        <v>1113</v>
      </c>
      <c r="K773" t="s">
        <v>1030</v>
      </c>
      <c r="L773" t="s">
        <v>1030</v>
      </c>
      <c r="M773" t="s">
        <v>1030</v>
      </c>
      <c r="N773" t="s">
        <v>1623</v>
      </c>
      <c r="O773" t="s">
        <v>1623</v>
      </c>
      <c r="P773" t="s">
        <v>899</v>
      </c>
      <c r="T773" t="s">
        <v>553</v>
      </c>
      <c r="U773" t="s">
        <v>553</v>
      </c>
      <c r="V773" t="s">
        <v>553</v>
      </c>
      <c r="W773" t="s">
        <v>553</v>
      </c>
      <c r="X773" t="s">
        <v>554</v>
      </c>
      <c r="AB773" t="s">
        <v>880</v>
      </c>
    </row>
    <row r="774" spans="1:28">
      <c r="A774" s="39" t="s">
        <v>1618</v>
      </c>
      <c r="B774" t="s">
        <v>267</v>
      </c>
      <c r="D774" t="s">
        <v>1210</v>
      </c>
      <c r="E774" s="60" t="s">
        <v>1614</v>
      </c>
      <c r="F774" t="s">
        <v>1030</v>
      </c>
      <c r="G774" s="60" t="s">
        <v>1763</v>
      </c>
      <c r="H774" t="s">
        <v>950</v>
      </c>
      <c r="I774" t="s">
        <v>1109</v>
      </c>
      <c r="J774" t="s">
        <v>1113</v>
      </c>
      <c r="K774" t="s">
        <v>1030</v>
      </c>
      <c r="L774" t="s">
        <v>1030</v>
      </c>
      <c r="M774" t="s">
        <v>1030</v>
      </c>
      <c r="N774" t="s">
        <v>1623</v>
      </c>
      <c r="O774" t="s">
        <v>1623</v>
      </c>
      <c r="P774" t="s">
        <v>899</v>
      </c>
      <c r="T774" t="s">
        <v>553</v>
      </c>
      <c r="U774" t="s">
        <v>553</v>
      </c>
      <c r="V774" t="s">
        <v>553</v>
      </c>
      <c r="W774" t="s">
        <v>553</v>
      </c>
      <c r="X774" t="s">
        <v>554</v>
      </c>
      <c r="AB774" t="s">
        <v>880</v>
      </c>
    </row>
    <row r="775" spans="1:28">
      <c r="A775" s="39" t="s">
        <v>1618</v>
      </c>
      <c r="B775" t="s">
        <v>267</v>
      </c>
      <c r="D775" t="s">
        <v>1211</v>
      </c>
      <c r="E775" s="60" t="s">
        <v>1611</v>
      </c>
      <c r="F775" t="s">
        <v>1030</v>
      </c>
      <c r="G775" s="60" t="s">
        <v>1763</v>
      </c>
      <c r="H775" t="s">
        <v>950</v>
      </c>
      <c r="I775" t="s">
        <v>1109</v>
      </c>
      <c r="J775" t="s">
        <v>1113</v>
      </c>
      <c r="K775" t="s">
        <v>1030</v>
      </c>
      <c r="L775" t="s">
        <v>1030</v>
      </c>
      <c r="M775" t="s">
        <v>1030</v>
      </c>
      <c r="N775" t="s">
        <v>1623</v>
      </c>
      <c r="O775" t="s">
        <v>1623</v>
      </c>
      <c r="P775" t="s">
        <v>899</v>
      </c>
      <c r="T775" t="s">
        <v>553</v>
      </c>
      <c r="U775" t="s">
        <v>553</v>
      </c>
      <c r="V775" t="s">
        <v>553</v>
      </c>
      <c r="W775" t="s">
        <v>553</v>
      </c>
      <c r="X775" t="s">
        <v>554</v>
      </c>
      <c r="AB775" t="s">
        <v>880</v>
      </c>
    </row>
    <row r="776" spans="1:28">
      <c r="A776" s="39" t="s">
        <v>1618</v>
      </c>
      <c r="B776" t="s">
        <v>267</v>
      </c>
      <c r="D776" t="s">
        <v>1211</v>
      </c>
      <c r="E776" s="60" t="s">
        <v>1778</v>
      </c>
      <c r="F776" t="s">
        <v>1030</v>
      </c>
      <c r="G776" s="60" t="s">
        <v>1763</v>
      </c>
      <c r="H776" t="s">
        <v>950</v>
      </c>
      <c r="I776" t="s">
        <v>1109</v>
      </c>
      <c r="J776" t="s">
        <v>1113</v>
      </c>
      <c r="K776" t="s">
        <v>1030</v>
      </c>
      <c r="L776" t="s">
        <v>1030</v>
      </c>
      <c r="M776" t="s">
        <v>1030</v>
      </c>
      <c r="N776" t="s">
        <v>1623</v>
      </c>
      <c r="O776" t="s">
        <v>1623</v>
      </c>
      <c r="P776" t="s">
        <v>899</v>
      </c>
      <c r="T776" t="s">
        <v>553</v>
      </c>
      <c r="U776" t="s">
        <v>553</v>
      </c>
      <c r="V776" t="s">
        <v>553</v>
      </c>
      <c r="W776" t="s">
        <v>553</v>
      </c>
      <c r="X776" t="s">
        <v>554</v>
      </c>
      <c r="AB776" t="s">
        <v>880</v>
      </c>
    </row>
    <row r="777" spans="1:28">
      <c r="A777" s="39" t="s">
        <v>1618</v>
      </c>
      <c r="B777" t="s">
        <v>267</v>
      </c>
      <c r="D777" t="s">
        <v>1203</v>
      </c>
      <c r="E777" s="60" t="s">
        <v>1779</v>
      </c>
      <c r="F777" t="s">
        <v>1030</v>
      </c>
      <c r="G777" s="60" t="s">
        <v>1763</v>
      </c>
      <c r="H777" t="s">
        <v>950</v>
      </c>
      <c r="I777" t="s">
        <v>1109</v>
      </c>
      <c r="J777" t="s">
        <v>1113</v>
      </c>
      <c r="K777" t="s">
        <v>1030</v>
      </c>
      <c r="L777" t="s">
        <v>1030</v>
      </c>
      <c r="M777" t="s">
        <v>1030</v>
      </c>
      <c r="N777" t="s">
        <v>1623</v>
      </c>
      <c r="O777" t="s">
        <v>1623</v>
      </c>
      <c r="P777" t="s">
        <v>899</v>
      </c>
      <c r="T777" t="s">
        <v>553</v>
      </c>
      <c r="U777" t="s">
        <v>553</v>
      </c>
      <c r="V777" t="s">
        <v>553</v>
      </c>
      <c r="W777" t="s">
        <v>553</v>
      </c>
      <c r="X777" t="s">
        <v>554</v>
      </c>
      <c r="AB777" t="s">
        <v>880</v>
      </c>
    </row>
    <row r="778" spans="1:28">
      <c r="A778" s="39" t="s">
        <v>1618</v>
      </c>
      <c r="B778" t="s">
        <v>267</v>
      </c>
      <c r="D778" t="s">
        <v>1203</v>
      </c>
      <c r="E778" s="60" t="s">
        <v>1612</v>
      </c>
      <c r="F778" t="s">
        <v>1030</v>
      </c>
      <c r="G778" s="60" t="s">
        <v>1763</v>
      </c>
      <c r="H778" t="s">
        <v>950</v>
      </c>
      <c r="I778" t="s">
        <v>1109</v>
      </c>
      <c r="J778" t="s">
        <v>1113</v>
      </c>
      <c r="K778" t="s">
        <v>1030</v>
      </c>
      <c r="L778" t="s">
        <v>1030</v>
      </c>
      <c r="M778" t="s">
        <v>1030</v>
      </c>
      <c r="N778" t="s">
        <v>1623</v>
      </c>
      <c r="O778" t="s">
        <v>1623</v>
      </c>
      <c r="P778" t="s">
        <v>899</v>
      </c>
      <c r="T778" t="s">
        <v>553</v>
      </c>
      <c r="U778" t="s">
        <v>553</v>
      </c>
      <c r="V778" t="s">
        <v>553</v>
      </c>
      <c r="W778" t="s">
        <v>553</v>
      </c>
      <c r="X778" t="s">
        <v>554</v>
      </c>
      <c r="AB778" t="s">
        <v>880</v>
      </c>
    </row>
    <row r="779" spans="1:28">
      <c r="A779" s="39" t="s">
        <v>1618</v>
      </c>
      <c r="B779" t="s">
        <v>267</v>
      </c>
      <c r="D779" t="s">
        <v>1227</v>
      </c>
      <c r="E779" s="60" t="s">
        <v>1779</v>
      </c>
      <c r="F779" t="s">
        <v>1030</v>
      </c>
      <c r="G779" s="60" t="s">
        <v>1763</v>
      </c>
      <c r="H779" t="s">
        <v>950</v>
      </c>
      <c r="I779" t="s">
        <v>1109</v>
      </c>
      <c r="J779" t="s">
        <v>1113</v>
      </c>
      <c r="K779" t="s">
        <v>1030</v>
      </c>
      <c r="L779" t="s">
        <v>1030</v>
      </c>
      <c r="M779" t="s">
        <v>1030</v>
      </c>
      <c r="N779" t="s">
        <v>1646</v>
      </c>
      <c r="O779" t="s">
        <v>1646</v>
      </c>
      <c r="P779" t="s">
        <v>899</v>
      </c>
      <c r="T779" t="s">
        <v>553</v>
      </c>
      <c r="U779" t="s">
        <v>553</v>
      </c>
      <c r="V779" t="s">
        <v>553</v>
      </c>
      <c r="W779" t="s">
        <v>553</v>
      </c>
      <c r="X779" t="s">
        <v>554</v>
      </c>
      <c r="AB779" t="s">
        <v>880</v>
      </c>
    </row>
    <row r="780" spans="1:28">
      <c r="A780" s="39" t="s">
        <v>1618</v>
      </c>
      <c r="B780" t="s">
        <v>267</v>
      </c>
      <c r="D780" t="s">
        <v>1227</v>
      </c>
      <c r="E780" s="60" t="s">
        <v>1775</v>
      </c>
      <c r="F780" t="s">
        <v>1030</v>
      </c>
      <c r="G780" s="60" t="s">
        <v>1763</v>
      </c>
      <c r="H780" t="s">
        <v>950</v>
      </c>
      <c r="I780" t="s">
        <v>1109</v>
      </c>
      <c r="J780" t="s">
        <v>1113</v>
      </c>
      <c r="K780" t="s">
        <v>1030</v>
      </c>
      <c r="L780" t="s">
        <v>1030</v>
      </c>
      <c r="M780" t="s">
        <v>1030</v>
      </c>
      <c r="N780" t="s">
        <v>1646</v>
      </c>
      <c r="O780" t="s">
        <v>1646</v>
      </c>
      <c r="P780" t="s">
        <v>899</v>
      </c>
      <c r="T780" t="s">
        <v>553</v>
      </c>
      <c r="U780" t="s">
        <v>553</v>
      </c>
      <c r="V780" t="s">
        <v>553</v>
      </c>
      <c r="W780" t="s">
        <v>553</v>
      </c>
      <c r="X780" t="s">
        <v>554</v>
      </c>
      <c r="AB780" t="s">
        <v>880</v>
      </c>
    </row>
    <row r="781" spans="1:28">
      <c r="A781" s="39" t="s">
        <v>1618</v>
      </c>
      <c r="B781" t="s">
        <v>267</v>
      </c>
      <c r="D781" t="s">
        <v>1205</v>
      </c>
      <c r="E781" s="60" t="s">
        <v>1615</v>
      </c>
      <c r="F781" t="s">
        <v>1030</v>
      </c>
      <c r="G781" s="60" t="s">
        <v>1763</v>
      </c>
      <c r="H781" t="s">
        <v>950</v>
      </c>
      <c r="I781" t="s">
        <v>1109</v>
      </c>
      <c r="J781" t="s">
        <v>1113</v>
      </c>
      <c r="K781" t="s">
        <v>1030</v>
      </c>
      <c r="L781" t="s">
        <v>1030</v>
      </c>
      <c r="M781" t="s">
        <v>1030</v>
      </c>
      <c r="N781" t="s">
        <v>1646</v>
      </c>
      <c r="O781" t="s">
        <v>1646</v>
      </c>
      <c r="P781" t="s">
        <v>899</v>
      </c>
      <c r="T781" t="s">
        <v>553</v>
      </c>
      <c r="U781" t="s">
        <v>553</v>
      </c>
      <c r="V781" t="s">
        <v>553</v>
      </c>
      <c r="W781" t="s">
        <v>553</v>
      </c>
      <c r="X781" t="s">
        <v>554</v>
      </c>
      <c r="AB781" t="s">
        <v>880</v>
      </c>
    </row>
    <row r="782" spans="1:28">
      <c r="A782" s="39" t="s">
        <v>1618</v>
      </c>
      <c r="B782" t="s">
        <v>267</v>
      </c>
      <c r="D782" t="s">
        <v>1205</v>
      </c>
      <c r="E782" s="60" t="s">
        <v>1775</v>
      </c>
      <c r="F782" t="s">
        <v>1030</v>
      </c>
      <c r="G782" s="60" t="s">
        <v>1763</v>
      </c>
      <c r="H782" t="s">
        <v>950</v>
      </c>
      <c r="I782" t="s">
        <v>1109</v>
      </c>
      <c r="J782" t="s">
        <v>1113</v>
      </c>
      <c r="K782" t="s">
        <v>1030</v>
      </c>
      <c r="L782" t="s">
        <v>1030</v>
      </c>
      <c r="M782" t="s">
        <v>1030</v>
      </c>
      <c r="N782" t="s">
        <v>1646</v>
      </c>
      <c r="O782" t="s">
        <v>1646</v>
      </c>
      <c r="P782" t="s">
        <v>899</v>
      </c>
      <c r="T782" t="s">
        <v>553</v>
      </c>
      <c r="U782" t="s">
        <v>553</v>
      </c>
      <c r="V782" t="s">
        <v>553</v>
      </c>
      <c r="W782" t="s">
        <v>553</v>
      </c>
      <c r="X782" t="s">
        <v>554</v>
      </c>
      <c r="AB782" t="s">
        <v>880</v>
      </c>
    </row>
    <row r="783" spans="1:28">
      <c r="A783" s="39" t="s">
        <v>1618</v>
      </c>
      <c r="B783" t="s">
        <v>1352</v>
      </c>
      <c r="D783" t="s">
        <v>1201</v>
      </c>
      <c r="E783" s="60" t="s">
        <v>1788</v>
      </c>
      <c r="F783" t="s">
        <v>1030</v>
      </c>
      <c r="G783" s="60" t="s">
        <v>1762</v>
      </c>
      <c r="H783" t="s">
        <v>950</v>
      </c>
      <c r="I783" t="s">
        <v>1109</v>
      </c>
      <c r="J783" t="s">
        <v>1113</v>
      </c>
      <c r="K783" t="s">
        <v>1030</v>
      </c>
      <c r="L783" t="s">
        <v>1030</v>
      </c>
      <c r="M783" t="s">
        <v>1030</v>
      </c>
      <c r="N783" t="s">
        <v>1643</v>
      </c>
      <c r="O783" t="s">
        <v>1643</v>
      </c>
      <c r="P783" t="s">
        <v>899</v>
      </c>
      <c r="T783" t="s">
        <v>553</v>
      </c>
      <c r="U783" t="s">
        <v>553</v>
      </c>
      <c r="V783" t="s">
        <v>553</v>
      </c>
      <c r="W783" t="s">
        <v>553</v>
      </c>
      <c r="X783" t="s">
        <v>554</v>
      </c>
      <c r="AB783" t="s">
        <v>880</v>
      </c>
    </row>
    <row r="784" spans="1:28">
      <c r="A784" s="39" t="s">
        <v>1618</v>
      </c>
      <c r="B784" t="s">
        <v>1352</v>
      </c>
      <c r="D784" t="s">
        <v>1208</v>
      </c>
      <c r="E784" s="60" t="s">
        <v>1789</v>
      </c>
      <c r="F784" t="s">
        <v>1030</v>
      </c>
      <c r="G784" s="60" t="s">
        <v>1763</v>
      </c>
      <c r="H784" t="s">
        <v>950</v>
      </c>
      <c r="I784" t="s">
        <v>1109</v>
      </c>
      <c r="J784" t="s">
        <v>1113</v>
      </c>
      <c r="K784" t="s">
        <v>1030</v>
      </c>
      <c r="L784" t="s">
        <v>1030</v>
      </c>
      <c r="M784" t="s">
        <v>1030</v>
      </c>
      <c r="N784" t="s">
        <v>1644</v>
      </c>
      <c r="O784" t="s">
        <v>1644</v>
      </c>
      <c r="P784" t="s">
        <v>899</v>
      </c>
      <c r="T784" t="s">
        <v>553</v>
      </c>
      <c r="U784" t="s">
        <v>553</v>
      </c>
      <c r="V784" t="s">
        <v>553</v>
      </c>
      <c r="W784" t="s">
        <v>553</v>
      </c>
      <c r="X784" t="s">
        <v>554</v>
      </c>
      <c r="AB784" t="s">
        <v>880</v>
      </c>
    </row>
    <row r="785" spans="1:28">
      <c r="A785" s="39" t="s">
        <v>1618</v>
      </c>
      <c r="B785" t="s">
        <v>1352</v>
      </c>
      <c r="D785" t="s">
        <v>1236</v>
      </c>
      <c r="E785" s="60" t="s">
        <v>1789</v>
      </c>
      <c r="F785" t="s">
        <v>1030</v>
      </c>
      <c r="G785" s="60" t="s">
        <v>1763</v>
      </c>
      <c r="H785" t="s">
        <v>950</v>
      </c>
      <c r="I785" t="s">
        <v>1109</v>
      </c>
      <c r="J785" t="s">
        <v>1113</v>
      </c>
      <c r="K785" t="s">
        <v>1030</v>
      </c>
      <c r="L785" t="s">
        <v>1030</v>
      </c>
      <c r="M785" t="s">
        <v>1030</v>
      </c>
      <c r="N785" t="s">
        <v>1645</v>
      </c>
      <c r="O785" t="s">
        <v>1645</v>
      </c>
      <c r="P785" t="s">
        <v>899</v>
      </c>
      <c r="T785" t="s">
        <v>553</v>
      </c>
      <c r="U785" t="s">
        <v>553</v>
      </c>
      <c r="V785" t="s">
        <v>553</v>
      </c>
      <c r="W785" t="s">
        <v>553</v>
      </c>
      <c r="X785" t="s">
        <v>554</v>
      </c>
      <c r="AB785" t="s">
        <v>880</v>
      </c>
    </row>
    <row r="786" spans="1:28">
      <c r="A786" s="39" t="s">
        <v>1618</v>
      </c>
      <c r="B786" t="s">
        <v>1352</v>
      </c>
      <c r="D786" t="s">
        <v>1223</v>
      </c>
      <c r="E786" s="60" t="s">
        <v>1789</v>
      </c>
      <c r="F786" t="s">
        <v>1030</v>
      </c>
      <c r="G786" s="60" t="s">
        <v>1763</v>
      </c>
      <c r="H786" t="s">
        <v>950</v>
      </c>
      <c r="I786" t="s">
        <v>1109</v>
      </c>
      <c r="J786" t="s">
        <v>1113</v>
      </c>
      <c r="K786" t="s">
        <v>1030</v>
      </c>
      <c r="L786" t="s">
        <v>1030</v>
      </c>
      <c r="M786" t="s">
        <v>1030</v>
      </c>
      <c r="N786" t="s">
        <v>1645</v>
      </c>
      <c r="O786" t="s">
        <v>1645</v>
      </c>
      <c r="P786" t="s">
        <v>899</v>
      </c>
      <c r="T786" t="s">
        <v>553</v>
      </c>
      <c r="U786" t="s">
        <v>553</v>
      </c>
      <c r="V786" t="s">
        <v>553</v>
      </c>
      <c r="W786" t="s">
        <v>553</v>
      </c>
      <c r="X786" t="s">
        <v>554</v>
      </c>
      <c r="AB786" t="s">
        <v>880</v>
      </c>
    </row>
    <row r="787" spans="1:28">
      <c r="A787" s="39" t="s">
        <v>1618</v>
      </c>
      <c r="B787" t="s">
        <v>1352</v>
      </c>
      <c r="D787" t="s">
        <v>1210</v>
      </c>
      <c r="E787" s="60" t="s">
        <v>1789</v>
      </c>
      <c r="F787" t="s">
        <v>1030</v>
      </c>
      <c r="G787" s="60" t="s">
        <v>1763</v>
      </c>
      <c r="H787" t="s">
        <v>950</v>
      </c>
      <c r="I787" t="s">
        <v>1109</v>
      </c>
      <c r="J787" t="s">
        <v>1113</v>
      </c>
      <c r="K787" t="s">
        <v>1030</v>
      </c>
      <c r="L787" t="s">
        <v>1030</v>
      </c>
      <c r="M787" t="s">
        <v>1030</v>
      </c>
      <c r="N787" t="s">
        <v>1623</v>
      </c>
      <c r="O787" t="s">
        <v>1623</v>
      </c>
      <c r="P787" t="s">
        <v>899</v>
      </c>
      <c r="T787" t="s">
        <v>553</v>
      </c>
      <c r="U787" t="s">
        <v>553</v>
      </c>
      <c r="V787" t="s">
        <v>553</v>
      </c>
      <c r="W787" t="s">
        <v>553</v>
      </c>
      <c r="X787" t="s">
        <v>554</v>
      </c>
      <c r="AB787" t="s">
        <v>880</v>
      </c>
    </row>
    <row r="788" spans="1:28">
      <c r="A788" s="39" t="s">
        <v>1618</v>
      </c>
      <c r="B788" t="s">
        <v>1352</v>
      </c>
      <c r="D788" t="s">
        <v>1213</v>
      </c>
      <c r="E788" s="60" t="s">
        <v>1789</v>
      </c>
      <c r="F788" t="s">
        <v>1030</v>
      </c>
      <c r="G788" s="60" t="s">
        <v>1763</v>
      </c>
      <c r="H788" t="s">
        <v>950</v>
      </c>
      <c r="I788" t="s">
        <v>1109</v>
      </c>
      <c r="J788" t="s">
        <v>1113</v>
      </c>
      <c r="K788" t="s">
        <v>1030</v>
      </c>
      <c r="L788" t="s">
        <v>1030</v>
      </c>
      <c r="M788" t="s">
        <v>1030</v>
      </c>
      <c r="N788" t="s">
        <v>1623</v>
      </c>
      <c r="O788" t="s">
        <v>1623</v>
      </c>
      <c r="P788" t="s">
        <v>899</v>
      </c>
      <c r="T788" t="s">
        <v>553</v>
      </c>
      <c r="U788" t="s">
        <v>553</v>
      </c>
      <c r="V788" t="s">
        <v>553</v>
      </c>
      <c r="W788" t="s">
        <v>553</v>
      </c>
      <c r="X788" t="s">
        <v>554</v>
      </c>
      <c r="AB788" t="s">
        <v>880</v>
      </c>
    </row>
    <row r="789" spans="1:28">
      <c r="A789" s="39" t="s">
        <v>1618</v>
      </c>
      <c r="B789" t="s">
        <v>1352</v>
      </c>
      <c r="D789" t="s">
        <v>1227</v>
      </c>
      <c r="E789" s="60" t="s">
        <v>1790</v>
      </c>
      <c r="F789" t="s">
        <v>1030</v>
      </c>
      <c r="G789" s="60" t="s">
        <v>1763</v>
      </c>
      <c r="H789" t="s">
        <v>950</v>
      </c>
      <c r="I789" t="s">
        <v>1109</v>
      </c>
      <c r="J789" t="s">
        <v>1113</v>
      </c>
      <c r="K789" t="s">
        <v>1030</v>
      </c>
      <c r="L789" t="s">
        <v>1030</v>
      </c>
      <c r="M789" t="s">
        <v>1030</v>
      </c>
      <c r="N789" t="s">
        <v>1646</v>
      </c>
      <c r="O789" t="s">
        <v>1646</v>
      </c>
      <c r="P789" t="s">
        <v>899</v>
      </c>
      <c r="T789" t="s">
        <v>553</v>
      </c>
      <c r="U789" t="s">
        <v>553</v>
      </c>
      <c r="V789" t="s">
        <v>553</v>
      </c>
      <c r="W789" t="s">
        <v>553</v>
      </c>
      <c r="X789" t="s">
        <v>554</v>
      </c>
      <c r="AB789" t="s">
        <v>880</v>
      </c>
    </row>
    <row r="790" spans="1:28">
      <c r="A790" s="39" t="s">
        <v>1618</v>
      </c>
      <c r="B790" t="s">
        <v>1352</v>
      </c>
      <c r="D790" t="s">
        <v>1205</v>
      </c>
      <c r="E790" s="60" t="s">
        <v>1616</v>
      </c>
      <c r="F790" t="s">
        <v>1030</v>
      </c>
      <c r="G790" s="60" t="s">
        <v>1763</v>
      </c>
      <c r="H790" t="s">
        <v>950</v>
      </c>
      <c r="I790" t="s">
        <v>1109</v>
      </c>
      <c r="J790" t="s">
        <v>1113</v>
      </c>
      <c r="K790" t="s">
        <v>1030</v>
      </c>
      <c r="L790" t="s">
        <v>1030</v>
      </c>
      <c r="M790" t="s">
        <v>1030</v>
      </c>
      <c r="N790" t="s">
        <v>1646</v>
      </c>
      <c r="O790" t="s">
        <v>1646</v>
      </c>
      <c r="P790" t="s">
        <v>899</v>
      </c>
      <c r="T790" t="s">
        <v>553</v>
      </c>
      <c r="U790" t="s">
        <v>553</v>
      </c>
      <c r="V790" t="s">
        <v>553</v>
      </c>
      <c r="W790" t="s">
        <v>553</v>
      </c>
      <c r="X790" t="s">
        <v>554</v>
      </c>
      <c r="AB790" t="s">
        <v>880</v>
      </c>
    </row>
    <row r="791" spans="1:28">
      <c r="A791" s="39" t="s">
        <v>1618</v>
      </c>
      <c r="B791" t="s">
        <v>222</v>
      </c>
      <c r="D791" t="s">
        <v>1201</v>
      </c>
      <c r="E791" s="60" t="s">
        <v>1771</v>
      </c>
      <c r="F791" t="s">
        <v>1030</v>
      </c>
      <c r="G791" s="60" t="s">
        <v>1762</v>
      </c>
      <c r="H791" t="s">
        <v>950</v>
      </c>
      <c r="I791" t="s">
        <v>1109</v>
      </c>
      <c r="J791" t="s">
        <v>1113</v>
      </c>
      <c r="K791" t="s">
        <v>1030</v>
      </c>
      <c r="L791" t="s">
        <v>1030</v>
      </c>
      <c r="M791" t="s">
        <v>1030</v>
      </c>
      <c r="N791" t="s">
        <v>1643</v>
      </c>
      <c r="O791" t="s">
        <v>1643</v>
      </c>
      <c r="P791" t="s">
        <v>899</v>
      </c>
      <c r="T791" t="s">
        <v>553</v>
      </c>
      <c r="U791" t="s">
        <v>553</v>
      </c>
      <c r="V791" t="s">
        <v>553</v>
      </c>
      <c r="W791" t="s">
        <v>553</v>
      </c>
      <c r="X791" t="s">
        <v>554</v>
      </c>
      <c r="AB791" t="s">
        <v>880</v>
      </c>
    </row>
    <row r="792" spans="1:28">
      <c r="A792" s="39" t="s">
        <v>1618</v>
      </c>
      <c r="B792" t="s">
        <v>222</v>
      </c>
      <c r="D792" t="s">
        <v>1208</v>
      </c>
      <c r="E792" s="60" t="s">
        <v>1772</v>
      </c>
      <c r="F792" t="s">
        <v>1030</v>
      </c>
      <c r="G792" s="60" t="s">
        <v>1763</v>
      </c>
      <c r="H792" t="s">
        <v>950</v>
      </c>
      <c r="I792" t="s">
        <v>1109</v>
      </c>
      <c r="J792" t="s">
        <v>1113</v>
      </c>
      <c r="K792" t="s">
        <v>1030</v>
      </c>
      <c r="L792" t="s">
        <v>1030</v>
      </c>
      <c r="M792" t="s">
        <v>1030</v>
      </c>
      <c r="N792" t="s">
        <v>1644</v>
      </c>
      <c r="O792" t="s">
        <v>1644</v>
      </c>
      <c r="P792" t="s">
        <v>899</v>
      </c>
      <c r="T792" t="s">
        <v>553</v>
      </c>
      <c r="U792" t="s">
        <v>553</v>
      </c>
      <c r="V792" t="s">
        <v>553</v>
      </c>
      <c r="W792" t="s">
        <v>553</v>
      </c>
      <c r="X792" t="s">
        <v>554</v>
      </c>
      <c r="AB792" t="s">
        <v>880</v>
      </c>
    </row>
    <row r="793" spans="1:28">
      <c r="A793" s="39" t="s">
        <v>1618</v>
      </c>
      <c r="B793" t="s">
        <v>222</v>
      </c>
      <c r="D793" t="s">
        <v>1236</v>
      </c>
      <c r="E793" s="60" t="s">
        <v>1773</v>
      </c>
      <c r="F793" t="s">
        <v>1030</v>
      </c>
      <c r="G793" s="60" t="s">
        <v>1763</v>
      </c>
      <c r="H793" t="s">
        <v>950</v>
      </c>
      <c r="I793" t="s">
        <v>1109</v>
      </c>
      <c r="J793" t="s">
        <v>1113</v>
      </c>
      <c r="K793" t="s">
        <v>1030</v>
      </c>
      <c r="L793" t="s">
        <v>1030</v>
      </c>
      <c r="M793" t="s">
        <v>1030</v>
      </c>
      <c r="N793" t="s">
        <v>1645</v>
      </c>
      <c r="O793" t="s">
        <v>1645</v>
      </c>
      <c r="P793" t="s">
        <v>899</v>
      </c>
      <c r="T793" t="s">
        <v>553</v>
      </c>
      <c r="U793" t="s">
        <v>553</v>
      </c>
      <c r="V793" t="s">
        <v>553</v>
      </c>
      <c r="W793" t="s">
        <v>553</v>
      </c>
      <c r="X793" t="s">
        <v>554</v>
      </c>
      <c r="AB793" t="s">
        <v>880</v>
      </c>
    </row>
    <row r="794" spans="1:28">
      <c r="A794" s="39" t="s">
        <v>1618</v>
      </c>
      <c r="B794" t="s">
        <v>222</v>
      </c>
      <c r="D794" t="s">
        <v>1223</v>
      </c>
      <c r="E794" s="60" t="s">
        <v>1773</v>
      </c>
      <c r="F794" t="s">
        <v>1030</v>
      </c>
      <c r="G794" s="60" t="s">
        <v>1763</v>
      </c>
      <c r="H794" t="s">
        <v>950</v>
      </c>
      <c r="I794" t="s">
        <v>1109</v>
      </c>
      <c r="J794" t="s">
        <v>1113</v>
      </c>
      <c r="K794" t="s">
        <v>1030</v>
      </c>
      <c r="L794" t="s">
        <v>1030</v>
      </c>
      <c r="M794" t="s">
        <v>1030</v>
      </c>
      <c r="N794" t="s">
        <v>1645</v>
      </c>
      <c r="O794" t="s">
        <v>1645</v>
      </c>
      <c r="P794" t="s">
        <v>899</v>
      </c>
      <c r="T794" t="s">
        <v>553</v>
      </c>
      <c r="U794" t="s">
        <v>553</v>
      </c>
      <c r="V794" t="s">
        <v>553</v>
      </c>
      <c r="W794" t="s">
        <v>553</v>
      </c>
      <c r="X794" t="s">
        <v>554</v>
      </c>
      <c r="AB794" t="s">
        <v>880</v>
      </c>
    </row>
    <row r="795" spans="1:28">
      <c r="A795" s="39" t="s">
        <v>1618</v>
      </c>
      <c r="B795" t="s">
        <v>222</v>
      </c>
      <c r="D795" t="s">
        <v>1210</v>
      </c>
      <c r="E795" s="60" t="s">
        <v>1774</v>
      </c>
      <c r="F795" t="s">
        <v>1030</v>
      </c>
      <c r="G795" s="60" t="s">
        <v>1763</v>
      </c>
      <c r="H795" t="s">
        <v>950</v>
      </c>
      <c r="I795" t="s">
        <v>1109</v>
      </c>
      <c r="J795" t="s">
        <v>1113</v>
      </c>
      <c r="K795" t="s">
        <v>1030</v>
      </c>
      <c r="L795" t="s">
        <v>1030</v>
      </c>
      <c r="M795" t="s">
        <v>1030</v>
      </c>
      <c r="N795" t="s">
        <v>1623</v>
      </c>
      <c r="O795" t="s">
        <v>1623</v>
      </c>
      <c r="P795" t="s">
        <v>899</v>
      </c>
      <c r="T795" t="s">
        <v>553</v>
      </c>
      <c r="U795" t="s">
        <v>553</v>
      </c>
      <c r="V795" t="s">
        <v>553</v>
      </c>
      <c r="W795" t="s">
        <v>553</v>
      </c>
      <c r="X795" t="s">
        <v>554</v>
      </c>
      <c r="AB795" t="s">
        <v>880</v>
      </c>
    </row>
    <row r="796" spans="1:28">
      <c r="A796" s="39" t="s">
        <v>1618</v>
      </c>
      <c r="B796" t="s">
        <v>222</v>
      </c>
      <c r="D796" t="s">
        <v>1211</v>
      </c>
      <c r="E796" s="60" t="s">
        <v>1611</v>
      </c>
      <c r="F796" t="s">
        <v>1030</v>
      </c>
      <c r="G796" s="60" t="s">
        <v>1763</v>
      </c>
      <c r="H796" t="s">
        <v>950</v>
      </c>
      <c r="I796" t="s">
        <v>1109</v>
      </c>
      <c r="J796" t="s">
        <v>1113</v>
      </c>
      <c r="K796" t="s">
        <v>1030</v>
      </c>
      <c r="L796" t="s">
        <v>1030</v>
      </c>
      <c r="M796" t="s">
        <v>1030</v>
      </c>
      <c r="N796" t="s">
        <v>1623</v>
      </c>
      <c r="O796" t="s">
        <v>1623</v>
      </c>
      <c r="P796" t="s">
        <v>899</v>
      </c>
      <c r="T796" t="s">
        <v>553</v>
      </c>
      <c r="U796" t="s">
        <v>553</v>
      </c>
      <c r="V796" t="s">
        <v>553</v>
      </c>
      <c r="W796" t="s">
        <v>553</v>
      </c>
      <c r="X796" t="s">
        <v>554</v>
      </c>
      <c r="AB796" t="s">
        <v>880</v>
      </c>
    </row>
    <row r="797" spans="1:28">
      <c r="A797" s="39" t="s">
        <v>1618</v>
      </c>
      <c r="B797" t="s">
        <v>222</v>
      </c>
      <c r="D797" t="s">
        <v>1203</v>
      </c>
      <c r="E797" s="60" t="s">
        <v>1612</v>
      </c>
      <c r="F797" t="s">
        <v>1030</v>
      </c>
      <c r="G797" s="60" t="s">
        <v>1763</v>
      </c>
      <c r="H797" t="s">
        <v>950</v>
      </c>
      <c r="I797" t="s">
        <v>1109</v>
      </c>
      <c r="J797" t="s">
        <v>1113</v>
      </c>
      <c r="K797" t="s">
        <v>1030</v>
      </c>
      <c r="L797" t="s">
        <v>1030</v>
      </c>
      <c r="M797" t="s">
        <v>1030</v>
      </c>
      <c r="N797" t="s">
        <v>1623</v>
      </c>
      <c r="O797" t="s">
        <v>1623</v>
      </c>
      <c r="P797" t="s">
        <v>899</v>
      </c>
      <c r="T797" t="s">
        <v>553</v>
      </c>
      <c r="U797" t="s">
        <v>553</v>
      </c>
      <c r="V797" t="s">
        <v>553</v>
      </c>
      <c r="W797" t="s">
        <v>553</v>
      </c>
      <c r="X797" t="s">
        <v>554</v>
      </c>
      <c r="AB797" t="s">
        <v>880</v>
      </c>
    </row>
    <row r="798" spans="1:28">
      <c r="A798" s="39" t="s">
        <v>1618</v>
      </c>
      <c r="B798" t="s">
        <v>222</v>
      </c>
      <c r="D798" t="s">
        <v>1227</v>
      </c>
      <c r="E798" s="60" t="s">
        <v>1775</v>
      </c>
      <c r="F798" t="s">
        <v>1030</v>
      </c>
      <c r="G798" s="60" t="s">
        <v>1763</v>
      </c>
      <c r="H798" t="s">
        <v>950</v>
      </c>
      <c r="I798" t="s">
        <v>1109</v>
      </c>
      <c r="J798" t="s">
        <v>1113</v>
      </c>
      <c r="K798" t="s">
        <v>1030</v>
      </c>
      <c r="L798" t="s">
        <v>1030</v>
      </c>
      <c r="M798" t="s">
        <v>1030</v>
      </c>
      <c r="N798" t="s">
        <v>1646</v>
      </c>
      <c r="O798" t="s">
        <v>1646</v>
      </c>
      <c r="P798" t="s">
        <v>899</v>
      </c>
      <c r="T798" t="s">
        <v>553</v>
      </c>
      <c r="U798" t="s">
        <v>553</v>
      </c>
      <c r="V798" t="s">
        <v>553</v>
      </c>
      <c r="W798" t="s">
        <v>553</v>
      </c>
      <c r="X798" t="s">
        <v>554</v>
      </c>
      <c r="AB798" t="s">
        <v>880</v>
      </c>
    </row>
    <row r="799" spans="1:28">
      <c r="A799" s="39" t="s">
        <v>1618</v>
      </c>
      <c r="B799" t="s">
        <v>222</v>
      </c>
      <c r="D799" t="s">
        <v>1205</v>
      </c>
      <c r="E799" s="60" t="s">
        <v>1775</v>
      </c>
      <c r="F799" t="s">
        <v>1030</v>
      </c>
      <c r="G799" s="60" t="s">
        <v>1763</v>
      </c>
      <c r="H799" t="s">
        <v>950</v>
      </c>
      <c r="I799" t="s">
        <v>1109</v>
      </c>
      <c r="J799" t="s">
        <v>1113</v>
      </c>
      <c r="K799" t="s">
        <v>1030</v>
      </c>
      <c r="L799" t="s">
        <v>1030</v>
      </c>
      <c r="M799" t="s">
        <v>1030</v>
      </c>
      <c r="N799" t="s">
        <v>1646</v>
      </c>
      <c r="O799" t="s">
        <v>1646</v>
      </c>
      <c r="P799" t="s">
        <v>899</v>
      </c>
      <c r="T799" t="s">
        <v>553</v>
      </c>
      <c r="U799" t="s">
        <v>553</v>
      </c>
      <c r="V799" t="s">
        <v>553</v>
      </c>
      <c r="W799" t="s">
        <v>553</v>
      </c>
      <c r="X799" t="s">
        <v>554</v>
      </c>
      <c r="AB799" t="s">
        <v>880</v>
      </c>
    </row>
    <row r="800" spans="1:28">
      <c r="A800" s="39" t="s">
        <v>1618</v>
      </c>
      <c r="B800" t="s">
        <v>262</v>
      </c>
      <c r="D800" t="s">
        <v>1201</v>
      </c>
      <c r="E800" s="60" t="s">
        <v>1785</v>
      </c>
      <c r="F800" t="s">
        <v>1045</v>
      </c>
      <c r="G800" s="60" t="s">
        <v>1762</v>
      </c>
      <c r="H800" t="s">
        <v>950</v>
      </c>
      <c r="I800" t="s">
        <v>1109</v>
      </c>
      <c r="J800" t="s">
        <v>1113</v>
      </c>
      <c r="K800" t="s">
        <v>1045</v>
      </c>
      <c r="L800" t="s">
        <v>1045</v>
      </c>
      <c r="M800" t="s">
        <v>1045</v>
      </c>
      <c r="N800" t="s">
        <v>1643</v>
      </c>
      <c r="O800" t="s">
        <v>1643</v>
      </c>
      <c r="P800" t="s">
        <v>899</v>
      </c>
      <c r="T800" t="s">
        <v>553</v>
      </c>
      <c r="U800" t="s">
        <v>553</v>
      </c>
      <c r="V800" t="s">
        <v>553</v>
      </c>
      <c r="W800" t="s">
        <v>553</v>
      </c>
      <c r="X800" t="s">
        <v>554</v>
      </c>
      <c r="AB800" t="s">
        <v>880</v>
      </c>
    </row>
    <row r="801" spans="1:28">
      <c r="A801" s="39" t="s">
        <v>1618</v>
      </c>
      <c r="B801" t="s">
        <v>262</v>
      </c>
      <c r="D801" t="s">
        <v>1208</v>
      </c>
      <c r="E801" s="60" t="s">
        <v>1785</v>
      </c>
      <c r="F801" t="s">
        <v>1045</v>
      </c>
      <c r="G801" s="60" t="s">
        <v>1763</v>
      </c>
      <c r="H801" t="s">
        <v>950</v>
      </c>
      <c r="I801" t="s">
        <v>1109</v>
      </c>
      <c r="J801" t="s">
        <v>1113</v>
      </c>
      <c r="K801" t="s">
        <v>1045</v>
      </c>
      <c r="L801" t="s">
        <v>1045</v>
      </c>
      <c r="M801" t="s">
        <v>1045</v>
      </c>
      <c r="N801" t="s">
        <v>1644</v>
      </c>
      <c r="O801" t="s">
        <v>1644</v>
      </c>
      <c r="P801" t="s">
        <v>899</v>
      </c>
      <c r="T801" t="s">
        <v>553</v>
      </c>
      <c r="U801" t="s">
        <v>553</v>
      </c>
      <c r="V801" t="s">
        <v>553</v>
      </c>
      <c r="W801" t="s">
        <v>553</v>
      </c>
      <c r="X801" t="s">
        <v>554</v>
      </c>
      <c r="AB801" t="s">
        <v>880</v>
      </c>
    </row>
    <row r="802" spans="1:28">
      <c r="A802" s="39" t="s">
        <v>1618</v>
      </c>
      <c r="B802" t="s">
        <v>262</v>
      </c>
      <c r="D802" t="s">
        <v>1236</v>
      </c>
      <c r="E802" s="60" t="s">
        <v>1786</v>
      </c>
      <c r="F802" t="s">
        <v>1045</v>
      </c>
      <c r="G802" s="60" t="s">
        <v>1763</v>
      </c>
      <c r="H802" t="s">
        <v>950</v>
      </c>
      <c r="I802" t="s">
        <v>1109</v>
      </c>
      <c r="J802" t="s">
        <v>1113</v>
      </c>
      <c r="K802" t="s">
        <v>1045</v>
      </c>
      <c r="L802" t="s">
        <v>1045</v>
      </c>
      <c r="M802" t="s">
        <v>1045</v>
      </c>
      <c r="N802" t="s">
        <v>1645</v>
      </c>
      <c r="O802" t="s">
        <v>1645</v>
      </c>
      <c r="P802" t="s">
        <v>899</v>
      </c>
      <c r="T802" t="s">
        <v>553</v>
      </c>
      <c r="U802" t="s">
        <v>553</v>
      </c>
      <c r="V802" t="s">
        <v>553</v>
      </c>
      <c r="W802" t="s">
        <v>553</v>
      </c>
      <c r="X802" t="s">
        <v>554</v>
      </c>
      <c r="AB802" t="s">
        <v>880</v>
      </c>
    </row>
    <row r="803" spans="1:28">
      <c r="A803" s="39" t="s">
        <v>1618</v>
      </c>
      <c r="B803" t="s">
        <v>262</v>
      </c>
      <c r="D803" t="s">
        <v>1223</v>
      </c>
      <c r="E803" s="60" t="s">
        <v>1786</v>
      </c>
      <c r="F803" t="s">
        <v>1045</v>
      </c>
      <c r="G803" s="60" t="s">
        <v>1763</v>
      </c>
      <c r="H803" t="s">
        <v>950</v>
      </c>
      <c r="I803" t="s">
        <v>1109</v>
      </c>
      <c r="J803" t="s">
        <v>1113</v>
      </c>
      <c r="K803" t="s">
        <v>1045</v>
      </c>
      <c r="L803" t="s">
        <v>1045</v>
      </c>
      <c r="M803" t="s">
        <v>1045</v>
      </c>
      <c r="N803" t="s">
        <v>1645</v>
      </c>
      <c r="O803" t="s">
        <v>1645</v>
      </c>
      <c r="P803" t="s">
        <v>899</v>
      </c>
      <c r="T803" t="s">
        <v>553</v>
      </c>
      <c r="U803" t="s">
        <v>553</v>
      </c>
      <c r="V803" t="s">
        <v>553</v>
      </c>
      <c r="W803" t="s">
        <v>553</v>
      </c>
      <c r="X803" t="s">
        <v>554</v>
      </c>
      <c r="AB803" t="s">
        <v>880</v>
      </c>
    </row>
    <row r="804" spans="1:28">
      <c r="A804" s="39" t="s">
        <v>1618</v>
      </c>
      <c r="B804" t="s">
        <v>262</v>
      </c>
      <c r="D804" t="s">
        <v>1210</v>
      </c>
      <c r="E804" s="60" t="s">
        <v>1787</v>
      </c>
      <c r="F804" t="s">
        <v>1045</v>
      </c>
      <c r="G804" s="60" t="s">
        <v>1763</v>
      </c>
      <c r="H804" t="s">
        <v>950</v>
      </c>
      <c r="I804" t="s">
        <v>1109</v>
      </c>
      <c r="J804" t="s">
        <v>1113</v>
      </c>
      <c r="K804" t="s">
        <v>1045</v>
      </c>
      <c r="L804" t="s">
        <v>1045</v>
      </c>
      <c r="M804" t="s">
        <v>1045</v>
      </c>
      <c r="N804" t="s">
        <v>1623</v>
      </c>
      <c r="O804" t="s">
        <v>1623</v>
      </c>
      <c r="P804" t="s">
        <v>899</v>
      </c>
      <c r="T804" t="s">
        <v>553</v>
      </c>
      <c r="U804" t="s">
        <v>553</v>
      </c>
      <c r="V804" t="s">
        <v>553</v>
      </c>
      <c r="W804" t="s">
        <v>553</v>
      </c>
      <c r="X804" t="s">
        <v>554</v>
      </c>
      <c r="AB804" t="s">
        <v>880</v>
      </c>
    </row>
    <row r="805" spans="1:28">
      <c r="A805" s="39" t="s">
        <v>1618</v>
      </c>
      <c r="B805" t="s">
        <v>262</v>
      </c>
      <c r="D805" t="s">
        <v>1213</v>
      </c>
      <c r="E805" s="60" t="s">
        <v>1787</v>
      </c>
      <c r="F805" t="s">
        <v>1045</v>
      </c>
      <c r="G805" s="60" t="s">
        <v>1763</v>
      </c>
      <c r="H805" t="s">
        <v>950</v>
      </c>
      <c r="I805" t="s">
        <v>1109</v>
      </c>
      <c r="J805" t="s">
        <v>1113</v>
      </c>
      <c r="K805" t="s">
        <v>1045</v>
      </c>
      <c r="L805" t="s">
        <v>1045</v>
      </c>
      <c r="M805" t="s">
        <v>1045</v>
      </c>
      <c r="N805" t="s">
        <v>1623</v>
      </c>
      <c r="O805" t="s">
        <v>1623</v>
      </c>
      <c r="P805" t="s">
        <v>899</v>
      </c>
      <c r="T805" t="s">
        <v>553</v>
      </c>
      <c r="U805" t="s">
        <v>553</v>
      </c>
      <c r="V805" t="s">
        <v>553</v>
      </c>
      <c r="W805" t="s">
        <v>553</v>
      </c>
      <c r="X805" t="s">
        <v>554</v>
      </c>
      <c r="AB805" t="s">
        <v>880</v>
      </c>
    </row>
    <row r="806" spans="1:28">
      <c r="A806" s="39" t="s">
        <v>1618</v>
      </c>
      <c r="B806" t="s">
        <v>262</v>
      </c>
      <c r="D806" t="s">
        <v>1227</v>
      </c>
      <c r="E806" s="60" t="s">
        <v>1787</v>
      </c>
      <c r="F806" t="s">
        <v>1045</v>
      </c>
      <c r="G806" s="60" t="s">
        <v>1763</v>
      </c>
      <c r="H806" t="s">
        <v>950</v>
      </c>
      <c r="I806" t="s">
        <v>1109</v>
      </c>
      <c r="J806" t="s">
        <v>1113</v>
      </c>
      <c r="K806" t="s">
        <v>1045</v>
      </c>
      <c r="L806" t="s">
        <v>1045</v>
      </c>
      <c r="M806" t="s">
        <v>1045</v>
      </c>
      <c r="N806" t="s">
        <v>1646</v>
      </c>
      <c r="O806" t="s">
        <v>1646</v>
      </c>
      <c r="P806" t="s">
        <v>899</v>
      </c>
      <c r="T806" t="s">
        <v>553</v>
      </c>
      <c r="U806" t="s">
        <v>553</v>
      </c>
      <c r="V806" t="s">
        <v>553</v>
      </c>
      <c r="W806" t="s">
        <v>553</v>
      </c>
      <c r="X806" t="s">
        <v>554</v>
      </c>
      <c r="AB806" t="s">
        <v>880</v>
      </c>
    </row>
    <row r="807" spans="1:28">
      <c r="A807" s="39" t="s">
        <v>1618</v>
      </c>
      <c r="B807" t="s">
        <v>262</v>
      </c>
      <c r="D807" t="s">
        <v>1205</v>
      </c>
      <c r="E807" s="60" t="s">
        <v>1787</v>
      </c>
      <c r="F807" t="s">
        <v>1045</v>
      </c>
      <c r="G807" s="60" t="s">
        <v>1763</v>
      </c>
      <c r="H807" t="s">
        <v>950</v>
      </c>
      <c r="I807" t="s">
        <v>1109</v>
      </c>
      <c r="J807" t="s">
        <v>1113</v>
      </c>
      <c r="K807" t="s">
        <v>1045</v>
      </c>
      <c r="L807" t="s">
        <v>1045</v>
      </c>
      <c r="M807" t="s">
        <v>1045</v>
      </c>
      <c r="N807" t="s">
        <v>1646</v>
      </c>
      <c r="O807" t="s">
        <v>1646</v>
      </c>
      <c r="P807" t="s">
        <v>899</v>
      </c>
      <c r="T807" t="s">
        <v>553</v>
      </c>
      <c r="U807" t="s">
        <v>553</v>
      </c>
      <c r="V807" t="s">
        <v>553</v>
      </c>
      <c r="W807" t="s">
        <v>553</v>
      </c>
      <c r="X807" t="s">
        <v>554</v>
      </c>
      <c r="AB807" t="s">
        <v>880</v>
      </c>
    </row>
    <row r="808" spans="1:28">
      <c r="A808" s="39" t="s">
        <v>1618</v>
      </c>
      <c r="B808" t="s">
        <v>265</v>
      </c>
      <c r="D808" t="s">
        <v>1201</v>
      </c>
      <c r="E808" s="60" t="s">
        <v>1785</v>
      </c>
      <c r="F808" t="s">
        <v>1030</v>
      </c>
      <c r="G808" s="60" t="s">
        <v>1762</v>
      </c>
      <c r="H808" t="s">
        <v>950</v>
      </c>
      <c r="I808" t="s">
        <v>1109</v>
      </c>
      <c r="J808" t="s">
        <v>1113</v>
      </c>
      <c r="K808" t="s">
        <v>1030</v>
      </c>
      <c r="L808" t="s">
        <v>1030</v>
      </c>
      <c r="M808" t="s">
        <v>1030</v>
      </c>
      <c r="N808" t="s">
        <v>1643</v>
      </c>
      <c r="O808" t="s">
        <v>1643</v>
      </c>
      <c r="P808" t="s">
        <v>899</v>
      </c>
      <c r="T808" t="s">
        <v>553</v>
      </c>
      <c r="U808" t="s">
        <v>553</v>
      </c>
      <c r="V808" t="s">
        <v>553</v>
      </c>
      <c r="W808" t="s">
        <v>553</v>
      </c>
      <c r="X808" t="s">
        <v>554</v>
      </c>
      <c r="AB808" t="s">
        <v>880</v>
      </c>
    </row>
    <row r="809" spans="1:28">
      <c r="A809" s="39" t="s">
        <v>1618</v>
      </c>
      <c r="B809" t="s">
        <v>265</v>
      </c>
      <c r="D809" t="s">
        <v>1208</v>
      </c>
      <c r="E809" s="60" t="s">
        <v>1785</v>
      </c>
      <c r="F809" t="s">
        <v>1030</v>
      </c>
      <c r="G809" s="60" t="s">
        <v>1763</v>
      </c>
      <c r="H809" t="s">
        <v>950</v>
      </c>
      <c r="I809" t="s">
        <v>1109</v>
      </c>
      <c r="J809" t="s">
        <v>1113</v>
      </c>
      <c r="K809" t="s">
        <v>1030</v>
      </c>
      <c r="L809" t="s">
        <v>1030</v>
      </c>
      <c r="M809" t="s">
        <v>1030</v>
      </c>
      <c r="N809" t="s">
        <v>1644</v>
      </c>
      <c r="O809" t="s">
        <v>1644</v>
      </c>
      <c r="P809" t="s">
        <v>899</v>
      </c>
      <c r="T809" t="s">
        <v>553</v>
      </c>
      <c r="U809" t="s">
        <v>553</v>
      </c>
      <c r="V809" t="s">
        <v>553</v>
      </c>
      <c r="W809" t="s">
        <v>553</v>
      </c>
      <c r="X809" t="s">
        <v>554</v>
      </c>
      <c r="AB809" t="s">
        <v>880</v>
      </c>
    </row>
    <row r="810" spans="1:28">
      <c r="A810" s="39" t="s">
        <v>1618</v>
      </c>
      <c r="B810" t="s">
        <v>265</v>
      </c>
      <c r="D810" t="s">
        <v>1236</v>
      </c>
      <c r="E810" s="60" t="s">
        <v>1786</v>
      </c>
      <c r="F810" t="s">
        <v>1030</v>
      </c>
      <c r="G810" s="60" t="s">
        <v>1763</v>
      </c>
      <c r="H810" t="s">
        <v>950</v>
      </c>
      <c r="I810" t="s">
        <v>1109</v>
      </c>
      <c r="J810" t="s">
        <v>1113</v>
      </c>
      <c r="K810" t="s">
        <v>1030</v>
      </c>
      <c r="L810" t="s">
        <v>1030</v>
      </c>
      <c r="M810" t="s">
        <v>1030</v>
      </c>
      <c r="N810" t="s">
        <v>1645</v>
      </c>
      <c r="O810" t="s">
        <v>1645</v>
      </c>
      <c r="P810" t="s">
        <v>899</v>
      </c>
      <c r="T810" t="s">
        <v>553</v>
      </c>
      <c r="U810" t="s">
        <v>553</v>
      </c>
      <c r="V810" t="s">
        <v>553</v>
      </c>
      <c r="W810" t="s">
        <v>553</v>
      </c>
      <c r="X810" t="s">
        <v>554</v>
      </c>
      <c r="AB810" t="s">
        <v>880</v>
      </c>
    </row>
    <row r="811" spans="1:28">
      <c r="A811" s="39" t="s">
        <v>1618</v>
      </c>
      <c r="B811" t="s">
        <v>265</v>
      </c>
      <c r="D811" t="s">
        <v>1223</v>
      </c>
      <c r="E811" s="60" t="s">
        <v>1786</v>
      </c>
      <c r="F811" t="s">
        <v>1030</v>
      </c>
      <c r="G811" s="60" t="s">
        <v>1763</v>
      </c>
      <c r="H811" t="s">
        <v>950</v>
      </c>
      <c r="I811" t="s">
        <v>1109</v>
      </c>
      <c r="J811" t="s">
        <v>1113</v>
      </c>
      <c r="K811" t="s">
        <v>1030</v>
      </c>
      <c r="L811" t="s">
        <v>1030</v>
      </c>
      <c r="M811" t="s">
        <v>1030</v>
      </c>
      <c r="N811" t="s">
        <v>1645</v>
      </c>
      <c r="O811" t="s">
        <v>1645</v>
      </c>
      <c r="P811" t="s">
        <v>899</v>
      </c>
      <c r="T811" t="s">
        <v>553</v>
      </c>
      <c r="U811" t="s">
        <v>553</v>
      </c>
      <c r="V811" t="s">
        <v>553</v>
      </c>
      <c r="W811" t="s">
        <v>553</v>
      </c>
      <c r="X811" t="s">
        <v>554</v>
      </c>
      <c r="AB811" t="s">
        <v>880</v>
      </c>
    </row>
    <row r="812" spans="1:28">
      <c r="A812" s="39" t="s">
        <v>1618</v>
      </c>
      <c r="B812" t="s">
        <v>265</v>
      </c>
      <c r="D812" t="s">
        <v>1210</v>
      </c>
      <c r="E812" s="60" t="s">
        <v>1787</v>
      </c>
      <c r="F812" t="s">
        <v>1030</v>
      </c>
      <c r="G812" s="60" t="s">
        <v>1763</v>
      </c>
      <c r="H812" t="s">
        <v>950</v>
      </c>
      <c r="I812" t="s">
        <v>1109</v>
      </c>
      <c r="J812" t="s">
        <v>1113</v>
      </c>
      <c r="K812" t="s">
        <v>1030</v>
      </c>
      <c r="L812" t="s">
        <v>1030</v>
      </c>
      <c r="M812" t="s">
        <v>1030</v>
      </c>
      <c r="N812" t="s">
        <v>1623</v>
      </c>
      <c r="O812" t="s">
        <v>1623</v>
      </c>
      <c r="P812" t="s">
        <v>899</v>
      </c>
      <c r="T812" t="s">
        <v>553</v>
      </c>
      <c r="U812" t="s">
        <v>553</v>
      </c>
      <c r="V812" t="s">
        <v>553</v>
      </c>
      <c r="W812" t="s">
        <v>553</v>
      </c>
      <c r="X812" t="s">
        <v>554</v>
      </c>
      <c r="AB812" t="s">
        <v>880</v>
      </c>
    </row>
    <row r="813" spans="1:28">
      <c r="A813" s="39" t="s">
        <v>1618</v>
      </c>
      <c r="B813" t="s">
        <v>265</v>
      </c>
      <c r="D813" t="s">
        <v>1213</v>
      </c>
      <c r="E813" s="60" t="s">
        <v>1787</v>
      </c>
      <c r="F813" t="s">
        <v>1030</v>
      </c>
      <c r="G813" s="60" t="s">
        <v>1763</v>
      </c>
      <c r="H813" t="s">
        <v>950</v>
      </c>
      <c r="I813" t="s">
        <v>1109</v>
      </c>
      <c r="J813" t="s">
        <v>1113</v>
      </c>
      <c r="K813" t="s">
        <v>1030</v>
      </c>
      <c r="L813" t="s">
        <v>1030</v>
      </c>
      <c r="M813" t="s">
        <v>1030</v>
      </c>
      <c r="N813" t="s">
        <v>1623</v>
      </c>
      <c r="O813" t="s">
        <v>1623</v>
      </c>
      <c r="P813" t="s">
        <v>899</v>
      </c>
      <c r="T813" t="s">
        <v>553</v>
      </c>
      <c r="U813" t="s">
        <v>553</v>
      </c>
      <c r="V813" t="s">
        <v>553</v>
      </c>
      <c r="W813" t="s">
        <v>553</v>
      </c>
      <c r="X813" t="s">
        <v>554</v>
      </c>
      <c r="AB813" t="s">
        <v>880</v>
      </c>
    </row>
    <row r="814" spans="1:28">
      <c r="A814" s="39" t="s">
        <v>1618</v>
      </c>
      <c r="B814" t="s">
        <v>265</v>
      </c>
      <c r="D814" t="s">
        <v>1227</v>
      </c>
      <c r="E814" s="60" t="s">
        <v>1787</v>
      </c>
      <c r="F814" t="s">
        <v>1030</v>
      </c>
      <c r="G814" s="60" t="s">
        <v>1763</v>
      </c>
      <c r="H814" t="s">
        <v>950</v>
      </c>
      <c r="I814" t="s">
        <v>1109</v>
      </c>
      <c r="J814" t="s">
        <v>1113</v>
      </c>
      <c r="K814" t="s">
        <v>1030</v>
      </c>
      <c r="L814" t="s">
        <v>1030</v>
      </c>
      <c r="M814" t="s">
        <v>1030</v>
      </c>
      <c r="N814" t="s">
        <v>1646</v>
      </c>
      <c r="O814" t="s">
        <v>1646</v>
      </c>
      <c r="P814" t="s">
        <v>899</v>
      </c>
      <c r="T814" t="s">
        <v>553</v>
      </c>
      <c r="U814" t="s">
        <v>553</v>
      </c>
      <c r="V814" t="s">
        <v>553</v>
      </c>
      <c r="W814" t="s">
        <v>553</v>
      </c>
      <c r="X814" t="s">
        <v>554</v>
      </c>
      <c r="AB814" t="s">
        <v>880</v>
      </c>
    </row>
    <row r="815" spans="1:28">
      <c r="A815" s="39" t="s">
        <v>1618</v>
      </c>
      <c r="B815" t="s">
        <v>265</v>
      </c>
      <c r="D815" t="s">
        <v>1205</v>
      </c>
      <c r="E815" s="60" t="s">
        <v>1787</v>
      </c>
      <c r="F815" t="s">
        <v>1030</v>
      </c>
      <c r="G815" s="60" t="s">
        <v>1763</v>
      </c>
      <c r="H815" t="s">
        <v>950</v>
      </c>
      <c r="I815" t="s">
        <v>1109</v>
      </c>
      <c r="J815" t="s">
        <v>1113</v>
      </c>
      <c r="K815" t="s">
        <v>1030</v>
      </c>
      <c r="L815" t="s">
        <v>1030</v>
      </c>
      <c r="M815" t="s">
        <v>1030</v>
      </c>
      <c r="N815" t="s">
        <v>1646</v>
      </c>
      <c r="O815" t="s">
        <v>1646</v>
      </c>
      <c r="P815" t="s">
        <v>899</v>
      </c>
      <c r="T815" t="s">
        <v>553</v>
      </c>
      <c r="U815" t="s">
        <v>553</v>
      </c>
      <c r="V815" t="s">
        <v>553</v>
      </c>
      <c r="W815" t="s">
        <v>553</v>
      </c>
      <c r="X815" t="s">
        <v>554</v>
      </c>
      <c r="AB815" t="s">
        <v>880</v>
      </c>
    </row>
    <row r="816" spans="1:28">
      <c r="A816" s="39" t="s">
        <v>1618</v>
      </c>
      <c r="B816" t="s">
        <v>269</v>
      </c>
      <c r="D816" t="s">
        <v>1201</v>
      </c>
      <c r="E816" t="s">
        <v>1794</v>
      </c>
      <c r="F816" t="s">
        <v>961</v>
      </c>
      <c r="G816" s="60" t="s">
        <v>1762</v>
      </c>
      <c r="H816" t="s">
        <v>950</v>
      </c>
      <c r="I816" t="s">
        <v>1109</v>
      </c>
      <c r="J816" t="s">
        <v>1113</v>
      </c>
      <c r="K816" t="s">
        <v>961</v>
      </c>
      <c r="L816" t="s">
        <v>961</v>
      </c>
      <c r="M816" t="s">
        <v>961</v>
      </c>
      <c r="N816" t="s">
        <v>1643</v>
      </c>
      <c r="O816" t="s">
        <v>1643</v>
      </c>
      <c r="P816" t="s">
        <v>899</v>
      </c>
      <c r="T816" t="s">
        <v>553</v>
      </c>
      <c r="U816" t="s">
        <v>553</v>
      </c>
      <c r="V816" t="s">
        <v>553</v>
      </c>
      <c r="W816" t="s">
        <v>553</v>
      </c>
      <c r="X816" t="s">
        <v>554</v>
      </c>
      <c r="AB816" t="s">
        <v>880</v>
      </c>
    </row>
    <row r="817" spans="1:28">
      <c r="A817" s="39" t="s">
        <v>1618</v>
      </c>
      <c r="B817" t="s">
        <v>269</v>
      </c>
      <c r="D817" t="s">
        <v>1208</v>
      </c>
      <c r="E817" s="60" t="s">
        <v>1794</v>
      </c>
      <c r="F817" t="s">
        <v>961</v>
      </c>
      <c r="G817" s="60" t="s">
        <v>1763</v>
      </c>
      <c r="H817" t="s">
        <v>950</v>
      </c>
      <c r="I817" t="s">
        <v>1109</v>
      </c>
      <c r="J817" t="s">
        <v>1113</v>
      </c>
      <c r="K817" t="s">
        <v>961</v>
      </c>
      <c r="L817" t="s">
        <v>961</v>
      </c>
      <c r="M817" t="s">
        <v>961</v>
      </c>
      <c r="N817" t="s">
        <v>1644</v>
      </c>
      <c r="O817" t="s">
        <v>1644</v>
      </c>
      <c r="P817" t="s">
        <v>899</v>
      </c>
      <c r="T817" t="s">
        <v>553</v>
      </c>
      <c r="U817" t="s">
        <v>553</v>
      </c>
      <c r="V817" t="s">
        <v>553</v>
      </c>
      <c r="W817" t="s">
        <v>553</v>
      </c>
      <c r="X817" t="s">
        <v>554</v>
      </c>
      <c r="AB817" t="s">
        <v>880</v>
      </c>
    </row>
    <row r="818" spans="1:28">
      <c r="A818" s="39" t="s">
        <v>1618</v>
      </c>
      <c r="B818" t="s">
        <v>269</v>
      </c>
      <c r="D818" t="s">
        <v>1236</v>
      </c>
      <c r="E818" s="60" t="s">
        <v>1794</v>
      </c>
      <c r="F818" t="s">
        <v>961</v>
      </c>
      <c r="G818" s="60" t="s">
        <v>1763</v>
      </c>
      <c r="H818" t="s">
        <v>950</v>
      </c>
      <c r="I818" t="s">
        <v>1109</v>
      </c>
      <c r="J818" t="s">
        <v>1113</v>
      </c>
      <c r="K818" t="s">
        <v>961</v>
      </c>
      <c r="L818" t="s">
        <v>961</v>
      </c>
      <c r="M818" t="s">
        <v>961</v>
      </c>
      <c r="N818" t="s">
        <v>1645</v>
      </c>
      <c r="O818" t="s">
        <v>1645</v>
      </c>
      <c r="P818" t="s">
        <v>899</v>
      </c>
      <c r="T818" t="s">
        <v>553</v>
      </c>
      <c r="U818" t="s">
        <v>553</v>
      </c>
      <c r="V818" t="s">
        <v>553</v>
      </c>
      <c r="W818" t="s">
        <v>553</v>
      </c>
      <c r="X818" t="s">
        <v>554</v>
      </c>
      <c r="AB818" t="s">
        <v>880</v>
      </c>
    </row>
    <row r="819" spans="1:28">
      <c r="A819" s="39" t="s">
        <v>1618</v>
      </c>
      <c r="B819" t="s">
        <v>269</v>
      </c>
      <c r="D819" t="s">
        <v>1223</v>
      </c>
      <c r="E819" s="60" t="s">
        <v>1794</v>
      </c>
      <c r="F819" t="s">
        <v>961</v>
      </c>
      <c r="G819" s="60" t="s">
        <v>1763</v>
      </c>
      <c r="H819" t="s">
        <v>950</v>
      </c>
      <c r="I819" t="s">
        <v>1109</v>
      </c>
      <c r="J819" t="s">
        <v>1113</v>
      </c>
      <c r="K819" t="s">
        <v>961</v>
      </c>
      <c r="L819" t="s">
        <v>961</v>
      </c>
      <c r="M819" t="s">
        <v>961</v>
      </c>
      <c r="N819" t="s">
        <v>1645</v>
      </c>
      <c r="O819" t="s">
        <v>1645</v>
      </c>
      <c r="P819" t="s">
        <v>899</v>
      </c>
      <c r="T819" t="s">
        <v>553</v>
      </c>
      <c r="U819" t="s">
        <v>553</v>
      </c>
      <c r="V819" t="s">
        <v>553</v>
      </c>
      <c r="W819" t="s">
        <v>553</v>
      </c>
      <c r="X819" t="s">
        <v>554</v>
      </c>
      <c r="AB819" t="s">
        <v>880</v>
      </c>
    </row>
    <row r="820" spans="1:28">
      <c r="A820" s="39" t="s">
        <v>1618</v>
      </c>
      <c r="B820" t="s">
        <v>269</v>
      </c>
      <c r="D820" t="s">
        <v>1210</v>
      </c>
      <c r="E820" s="60" t="s">
        <v>1794</v>
      </c>
      <c r="F820" t="s">
        <v>961</v>
      </c>
      <c r="G820" s="60" t="s">
        <v>1763</v>
      </c>
      <c r="H820" t="s">
        <v>950</v>
      </c>
      <c r="I820" t="s">
        <v>1109</v>
      </c>
      <c r="J820" t="s">
        <v>1113</v>
      </c>
      <c r="K820" t="s">
        <v>961</v>
      </c>
      <c r="L820" t="s">
        <v>961</v>
      </c>
      <c r="M820" t="s">
        <v>961</v>
      </c>
      <c r="N820" t="s">
        <v>1623</v>
      </c>
      <c r="O820" t="s">
        <v>1623</v>
      </c>
      <c r="P820" t="s">
        <v>899</v>
      </c>
      <c r="T820" t="s">
        <v>553</v>
      </c>
      <c r="U820" t="s">
        <v>553</v>
      </c>
      <c r="V820" t="s">
        <v>553</v>
      </c>
      <c r="W820" t="s">
        <v>553</v>
      </c>
      <c r="X820" t="s">
        <v>554</v>
      </c>
      <c r="AB820" t="s">
        <v>880</v>
      </c>
    </row>
    <row r="821" spans="1:28">
      <c r="A821" s="39" t="s">
        <v>1618</v>
      </c>
      <c r="B821" t="s">
        <v>269</v>
      </c>
      <c r="D821" t="s">
        <v>1211</v>
      </c>
      <c r="E821" s="60" t="s">
        <v>1795</v>
      </c>
      <c r="F821" t="s">
        <v>961</v>
      </c>
      <c r="G821" s="60" t="s">
        <v>1763</v>
      </c>
      <c r="H821" t="s">
        <v>950</v>
      </c>
      <c r="I821" t="s">
        <v>1109</v>
      </c>
      <c r="J821" t="s">
        <v>1113</v>
      </c>
      <c r="K821" t="s">
        <v>961</v>
      </c>
      <c r="L821" t="s">
        <v>961</v>
      </c>
      <c r="M821" t="s">
        <v>961</v>
      </c>
      <c r="N821" t="s">
        <v>1623</v>
      </c>
      <c r="O821" t="s">
        <v>1623</v>
      </c>
      <c r="P821" t="s">
        <v>899</v>
      </c>
      <c r="T821" t="s">
        <v>553</v>
      </c>
      <c r="U821" t="s">
        <v>553</v>
      </c>
      <c r="V821" t="s">
        <v>553</v>
      </c>
      <c r="W821" t="s">
        <v>553</v>
      </c>
      <c r="X821" t="s">
        <v>554</v>
      </c>
      <c r="AB821" t="s">
        <v>880</v>
      </c>
    </row>
    <row r="822" spans="1:28" s="60" customFormat="1">
      <c r="A822" s="39" t="s">
        <v>1618</v>
      </c>
      <c r="B822" s="60" t="s">
        <v>269</v>
      </c>
      <c r="D822" s="60" t="s">
        <v>1203</v>
      </c>
      <c r="E822" s="60" t="s">
        <v>1796</v>
      </c>
      <c r="F822" s="60" t="s">
        <v>961</v>
      </c>
      <c r="G822" s="60" t="s">
        <v>1763</v>
      </c>
      <c r="H822" s="60" t="s">
        <v>950</v>
      </c>
      <c r="I822" s="60" t="s">
        <v>1109</v>
      </c>
      <c r="J822" s="60" t="s">
        <v>1113</v>
      </c>
      <c r="K822" s="60" t="s">
        <v>961</v>
      </c>
      <c r="L822" s="60" t="s">
        <v>961</v>
      </c>
      <c r="M822" s="60" t="s">
        <v>961</v>
      </c>
      <c r="N822" s="60" t="s">
        <v>1623</v>
      </c>
      <c r="O822" s="60" t="s">
        <v>1623</v>
      </c>
      <c r="P822" s="60" t="s">
        <v>899</v>
      </c>
      <c r="T822" s="60" t="s">
        <v>553</v>
      </c>
      <c r="U822" s="60" t="s">
        <v>553</v>
      </c>
      <c r="V822" s="60" t="s">
        <v>553</v>
      </c>
      <c r="W822" s="60" t="s">
        <v>553</v>
      </c>
      <c r="X822" s="60" t="s">
        <v>554</v>
      </c>
      <c r="AB822" s="60" t="s">
        <v>880</v>
      </c>
    </row>
    <row r="823" spans="1:28">
      <c r="A823" s="39" t="s">
        <v>1618</v>
      </c>
      <c r="B823" t="s">
        <v>269</v>
      </c>
      <c r="D823" t="s">
        <v>1227</v>
      </c>
      <c r="E823" s="60" t="s">
        <v>1796</v>
      </c>
      <c r="F823" t="s">
        <v>961</v>
      </c>
      <c r="G823" s="60" t="s">
        <v>1763</v>
      </c>
      <c r="H823" t="s">
        <v>950</v>
      </c>
      <c r="I823" t="s">
        <v>1109</v>
      </c>
      <c r="J823" t="s">
        <v>1113</v>
      </c>
      <c r="K823" t="s">
        <v>961</v>
      </c>
      <c r="L823" t="s">
        <v>961</v>
      </c>
      <c r="M823" t="s">
        <v>961</v>
      </c>
      <c r="N823" t="s">
        <v>1646</v>
      </c>
      <c r="O823" t="s">
        <v>1646</v>
      </c>
      <c r="P823" t="s">
        <v>899</v>
      </c>
      <c r="T823" t="s">
        <v>553</v>
      </c>
      <c r="U823" t="s">
        <v>553</v>
      </c>
      <c r="V823" t="s">
        <v>553</v>
      </c>
      <c r="W823" t="s">
        <v>553</v>
      </c>
      <c r="X823" t="s">
        <v>554</v>
      </c>
      <c r="AB823" t="s">
        <v>880</v>
      </c>
    </row>
    <row r="824" spans="1:28">
      <c r="A824" s="39" t="s">
        <v>1618</v>
      </c>
      <c r="B824" t="s">
        <v>269</v>
      </c>
      <c r="D824" t="s">
        <v>1205</v>
      </c>
      <c r="E824" s="60" t="s">
        <v>1617</v>
      </c>
      <c r="F824" t="s">
        <v>961</v>
      </c>
      <c r="G824" s="60" t="s">
        <v>1763</v>
      </c>
      <c r="H824" t="s">
        <v>950</v>
      </c>
      <c r="I824" t="s">
        <v>1109</v>
      </c>
      <c r="J824" t="s">
        <v>1113</v>
      </c>
      <c r="K824" t="s">
        <v>961</v>
      </c>
      <c r="L824" t="s">
        <v>961</v>
      </c>
      <c r="M824" t="s">
        <v>961</v>
      </c>
      <c r="N824" t="s">
        <v>1646</v>
      </c>
      <c r="O824" t="s">
        <v>1646</v>
      </c>
      <c r="P824" t="s">
        <v>899</v>
      </c>
      <c r="T824" t="s">
        <v>553</v>
      </c>
      <c r="U824" t="s">
        <v>553</v>
      </c>
      <c r="V824" t="s">
        <v>553</v>
      </c>
      <c r="W824" t="s">
        <v>553</v>
      </c>
      <c r="X824" t="s">
        <v>554</v>
      </c>
      <c r="AB824" t="s">
        <v>880</v>
      </c>
    </row>
    <row r="825" spans="1:28">
      <c r="A825" s="39" t="s">
        <v>1618</v>
      </c>
      <c r="B825" t="s">
        <v>238</v>
      </c>
      <c r="D825" t="s">
        <v>1201</v>
      </c>
      <c r="E825" s="60" t="s">
        <v>1771</v>
      </c>
      <c r="F825" t="s">
        <v>961</v>
      </c>
      <c r="G825" s="60" t="s">
        <v>1762</v>
      </c>
      <c r="H825" t="s">
        <v>950</v>
      </c>
      <c r="I825" t="s">
        <v>1109</v>
      </c>
      <c r="J825" t="s">
        <v>1113</v>
      </c>
      <c r="K825" t="s">
        <v>961</v>
      </c>
      <c r="L825" t="s">
        <v>961</v>
      </c>
      <c r="M825" t="s">
        <v>961</v>
      </c>
      <c r="N825" t="s">
        <v>1643</v>
      </c>
      <c r="O825" t="s">
        <v>1643</v>
      </c>
      <c r="P825" t="s">
        <v>899</v>
      </c>
      <c r="T825" t="s">
        <v>553</v>
      </c>
      <c r="U825" t="s">
        <v>553</v>
      </c>
      <c r="V825" t="s">
        <v>553</v>
      </c>
      <c r="W825" t="s">
        <v>553</v>
      </c>
      <c r="X825" t="s">
        <v>554</v>
      </c>
      <c r="AB825" t="s">
        <v>880</v>
      </c>
    </row>
    <row r="826" spans="1:28">
      <c r="A826" s="39" t="s">
        <v>1618</v>
      </c>
      <c r="B826" t="s">
        <v>238</v>
      </c>
      <c r="D826" t="s">
        <v>1208</v>
      </c>
      <c r="E826" s="60" t="s">
        <v>1772</v>
      </c>
      <c r="F826" t="s">
        <v>961</v>
      </c>
      <c r="G826" s="60" t="s">
        <v>1763</v>
      </c>
      <c r="H826" t="s">
        <v>950</v>
      </c>
      <c r="I826" t="s">
        <v>1109</v>
      </c>
      <c r="J826" t="s">
        <v>1113</v>
      </c>
      <c r="K826" t="s">
        <v>961</v>
      </c>
      <c r="L826" t="s">
        <v>961</v>
      </c>
      <c r="M826" t="s">
        <v>961</v>
      </c>
      <c r="N826" t="s">
        <v>1644</v>
      </c>
      <c r="O826" t="s">
        <v>1644</v>
      </c>
      <c r="P826" t="s">
        <v>899</v>
      </c>
      <c r="T826" t="s">
        <v>553</v>
      </c>
      <c r="U826" t="s">
        <v>553</v>
      </c>
      <c r="V826" t="s">
        <v>553</v>
      </c>
      <c r="W826" t="s">
        <v>553</v>
      </c>
      <c r="X826" t="s">
        <v>554</v>
      </c>
      <c r="AB826" t="s">
        <v>880</v>
      </c>
    </row>
    <row r="827" spans="1:28">
      <c r="A827" s="39" t="s">
        <v>1618</v>
      </c>
      <c r="B827" t="s">
        <v>238</v>
      </c>
      <c r="D827" t="s">
        <v>1236</v>
      </c>
      <c r="E827" s="60" t="s">
        <v>1773</v>
      </c>
      <c r="F827" t="s">
        <v>961</v>
      </c>
      <c r="G827" s="60" t="s">
        <v>1763</v>
      </c>
      <c r="H827" t="s">
        <v>950</v>
      </c>
      <c r="I827" t="s">
        <v>1109</v>
      </c>
      <c r="J827" t="s">
        <v>1113</v>
      </c>
      <c r="K827" t="s">
        <v>961</v>
      </c>
      <c r="L827" t="s">
        <v>961</v>
      </c>
      <c r="M827" t="s">
        <v>961</v>
      </c>
      <c r="N827" t="s">
        <v>1645</v>
      </c>
      <c r="O827" t="s">
        <v>1645</v>
      </c>
      <c r="P827" t="s">
        <v>899</v>
      </c>
      <c r="T827" t="s">
        <v>553</v>
      </c>
      <c r="U827" t="s">
        <v>553</v>
      </c>
      <c r="V827" t="s">
        <v>553</v>
      </c>
      <c r="W827" t="s">
        <v>553</v>
      </c>
      <c r="X827" t="s">
        <v>554</v>
      </c>
      <c r="AB827" t="s">
        <v>880</v>
      </c>
    </row>
    <row r="828" spans="1:28">
      <c r="A828" s="39" t="s">
        <v>1618</v>
      </c>
      <c r="B828" t="s">
        <v>238</v>
      </c>
      <c r="D828" t="s">
        <v>1223</v>
      </c>
      <c r="E828" s="60" t="s">
        <v>1773</v>
      </c>
      <c r="F828" t="s">
        <v>961</v>
      </c>
      <c r="G828" s="60" t="s">
        <v>1763</v>
      </c>
      <c r="H828" t="s">
        <v>950</v>
      </c>
      <c r="I828" t="s">
        <v>1109</v>
      </c>
      <c r="J828" t="s">
        <v>1113</v>
      </c>
      <c r="K828" t="s">
        <v>961</v>
      </c>
      <c r="L828" t="s">
        <v>961</v>
      </c>
      <c r="M828" t="s">
        <v>961</v>
      </c>
      <c r="N828" t="s">
        <v>1645</v>
      </c>
      <c r="O828" t="s">
        <v>1645</v>
      </c>
      <c r="P828" t="s">
        <v>899</v>
      </c>
      <c r="T828" t="s">
        <v>553</v>
      </c>
      <c r="U828" t="s">
        <v>553</v>
      </c>
      <c r="V828" t="s">
        <v>553</v>
      </c>
      <c r="W828" t="s">
        <v>553</v>
      </c>
      <c r="X828" t="s">
        <v>554</v>
      </c>
      <c r="AB828" t="s">
        <v>880</v>
      </c>
    </row>
    <row r="829" spans="1:28">
      <c r="A829" s="39" t="s">
        <v>1618</v>
      </c>
      <c r="B829" t="s">
        <v>238</v>
      </c>
      <c r="D829" t="s">
        <v>1210</v>
      </c>
      <c r="E829" s="60" t="s">
        <v>1774</v>
      </c>
      <c r="F829" t="s">
        <v>961</v>
      </c>
      <c r="G829" s="60" t="s">
        <v>1763</v>
      </c>
      <c r="H829" t="s">
        <v>950</v>
      </c>
      <c r="I829" t="s">
        <v>1109</v>
      </c>
      <c r="J829" t="s">
        <v>1113</v>
      </c>
      <c r="K829" t="s">
        <v>961</v>
      </c>
      <c r="L829" t="s">
        <v>961</v>
      </c>
      <c r="M829" t="s">
        <v>961</v>
      </c>
      <c r="N829" t="s">
        <v>1623</v>
      </c>
      <c r="O829" t="s">
        <v>1623</v>
      </c>
      <c r="P829" t="s">
        <v>899</v>
      </c>
      <c r="T829" t="s">
        <v>553</v>
      </c>
      <c r="U829" t="s">
        <v>553</v>
      </c>
      <c r="V829" t="s">
        <v>553</v>
      </c>
      <c r="W829" t="s">
        <v>553</v>
      </c>
      <c r="X829" t="s">
        <v>554</v>
      </c>
      <c r="AB829" t="s">
        <v>880</v>
      </c>
    </row>
    <row r="830" spans="1:28">
      <c r="A830" s="39" t="s">
        <v>1618</v>
      </c>
      <c r="B830" t="s">
        <v>238</v>
      </c>
      <c r="D830" t="s">
        <v>1211</v>
      </c>
      <c r="E830" s="60" t="s">
        <v>1611</v>
      </c>
      <c r="F830" t="s">
        <v>961</v>
      </c>
      <c r="G830" s="60" t="s">
        <v>1763</v>
      </c>
      <c r="H830" t="s">
        <v>950</v>
      </c>
      <c r="I830" t="s">
        <v>1109</v>
      </c>
      <c r="J830" t="s">
        <v>1113</v>
      </c>
      <c r="K830" t="s">
        <v>961</v>
      </c>
      <c r="L830" t="s">
        <v>961</v>
      </c>
      <c r="M830" t="s">
        <v>961</v>
      </c>
      <c r="N830" t="s">
        <v>1623</v>
      </c>
      <c r="O830" t="s">
        <v>1623</v>
      </c>
      <c r="P830" t="s">
        <v>899</v>
      </c>
      <c r="T830" t="s">
        <v>553</v>
      </c>
      <c r="U830" t="s">
        <v>553</v>
      </c>
      <c r="V830" t="s">
        <v>553</v>
      </c>
      <c r="W830" t="s">
        <v>553</v>
      </c>
      <c r="X830" t="s">
        <v>554</v>
      </c>
      <c r="AB830" t="s">
        <v>880</v>
      </c>
    </row>
    <row r="831" spans="1:28">
      <c r="A831" s="39" t="s">
        <v>1618</v>
      </c>
      <c r="B831" t="s">
        <v>238</v>
      </c>
      <c r="D831" t="s">
        <v>1203</v>
      </c>
      <c r="E831" s="60" t="s">
        <v>1612</v>
      </c>
      <c r="F831" t="s">
        <v>961</v>
      </c>
      <c r="G831" s="60" t="s">
        <v>1763</v>
      </c>
      <c r="H831" t="s">
        <v>950</v>
      </c>
      <c r="I831" t="s">
        <v>1109</v>
      </c>
      <c r="J831" t="s">
        <v>1113</v>
      </c>
      <c r="K831" t="s">
        <v>961</v>
      </c>
      <c r="L831" t="s">
        <v>961</v>
      </c>
      <c r="M831" t="s">
        <v>961</v>
      </c>
      <c r="N831" t="s">
        <v>1623</v>
      </c>
      <c r="O831" t="s">
        <v>1623</v>
      </c>
      <c r="P831" t="s">
        <v>899</v>
      </c>
      <c r="T831" t="s">
        <v>553</v>
      </c>
      <c r="U831" t="s">
        <v>553</v>
      </c>
      <c r="V831" t="s">
        <v>553</v>
      </c>
      <c r="W831" t="s">
        <v>553</v>
      </c>
      <c r="X831" t="s">
        <v>554</v>
      </c>
      <c r="AB831" t="s">
        <v>880</v>
      </c>
    </row>
    <row r="832" spans="1:28">
      <c r="A832" s="39" t="s">
        <v>1618</v>
      </c>
      <c r="B832" t="s">
        <v>238</v>
      </c>
      <c r="D832" t="s">
        <v>1227</v>
      </c>
      <c r="E832" s="60" t="s">
        <v>1775</v>
      </c>
      <c r="F832" t="s">
        <v>961</v>
      </c>
      <c r="G832" s="60" t="s">
        <v>1763</v>
      </c>
      <c r="H832" t="s">
        <v>950</v>
      </c>
      <c r="I832" t="s">
        <v>1109</v>
      </c>
      <c r="J832" t="s">
        <v>1113</v>
      </c>
      <c r="K832" t="s">
        <v>961</v>
      </c>
      <c r="L832" t="s">
        <v>961</v>
      </c>
      <c r="M832" t="s">
        <v>961</v>
      </c>
      <c r="N832" t="s">
        <v>1646</v>
      </c>
      <c r="O832" t="s">
        <v>1646</v>
      </c>
      <c r="P832" t="s">
        <v>899</v>
      </c>
      <c r="T832" t="s">
        <v>553</v>
      </c>
      <c r="U832" t="s">
        <v>553</v>
      </c>
      <c r="V832" t="s">
        <v>553</v>
      </c>
      <c r="W832" t="s">
        <v>553</v>
      </c>
      <c r="X832" t="s">
        <v>554</v>
      </c>
      <c r="AB832" t="s">
        <v>880</v>
      </c>
    </row>
    <row r="833" spans="1:28">
      <c r="A833" s="39" t="s">
        <v>1618</v>
      </c>
      <c r="B833" t="s">
        <v>238</v>
      </c>
      <c r="D833" t="s">
        <v>1205</v>
      </c>
      <c r="E833" s="60" t="s">
        <v>1775</v>
      </c>
      <c r="F833" t="s">
        <v>961</v>
      </c>
      <c r="G833" s="60" t="s">
        <v>1763</v>
      </c>
      <c r="H833" t="s">
        <v>950</v>
      </c>
      <c r="I833" t="s">
        <v>1109</v>
      </c>
      <c r="J833" t="s">
        <v>1113</v>
      </c>
      <c r="K833" t="s">
        <v>961</v>
      </c>
      <c r="L833" t="s">
        <v>961</v>
      </c>
      <c r="M833" t="s">
        <v>961</v>
      </c>
      <c r="N833" t="s">
        <v>1646</v>
      </c>
      <c r="O833" t="s">
        <v>1646</v>
      </c>
      <c r="P833" t="s">
        <v>899</v>
      </c>
      <c r="T833" t="s">
        <v>553</v>
      </c>
      <c r="U833" t="s">
        <v>553</v>
      </c>
      <c r="V833" t="s">
        <v>553</v>
      </c>
      <c r="W833" t="s">
        <v>553</v>
      </c>
      <c r="X833" t="s">
        <v>554</v>
      </c>
      <c r="AB833" t="s">
        <v>880</v>
      </c>
    </row>
    <row r="834" spans="1:28">
      <c r="A834" s="39" t="s">
        <v>1618</v>
      </c>
      <c r="B834" t="s">
        <v>268</v>
      </c>
      <c r="D834" t="s">
        <v>1201</v>
      </c>
      <c r="E834" s="60" t="s">
        <v>1785</v>
      </c>
      <c r="F834" t="s">
        <v>1030</v>
      </c>
      <c r="G834" s="60" t="s">
        <v>1762</v>
      </c>
      <c r="H834" t="s">
        <v>950</v>
      </c>
      <c r="I834" t="s">
        <v>1109</v>
      </c>
      <c r="J834" t="s">
        <v>1113</v>
      </c>
      <c r="K834" t="s">
        <v>1030</v>
      </c>
      <c r="L834" t="s">
        <v>1030</v>
      </c>
      <c r="M834" t="s">
        <v>1030</v>
      </c>
      <c r="N834" t="s">
        <v>1643</v>
      </c>
      <c r="O834" t="s">
        <v>1643</v>
      </c>
      <c r="P834" t="s">
        <v>899</v>
      </c>
      <c r="T834" t="s">
        <v>553</v>
      </c>
      <c r="U834" t="s">
        <v>553</v>
      </c>
      <c r="V834" t="s">
        <v>553</v>
      </c>
      <c r="W834" t="s">
        <v>553</v>
      </c>
      <c r="X834" t="s">
        <v>554</v>
      </c>
      <c r="AB834" t="s">
        <v>880</v>
      </c>
    </row>
    <row r="835" spans="1:28">
      <c r="A835" s="39" t="s">
        <v>1618</v>
      </c>
      <c r="B835" t="s">
        <v>268</v>
      </c>
      <c r="D835" t="s">
        <v>1208</v>
      </c>
      <c r="E835" s="60" t="s">
        <v>1785</v>
      </c>
      <c r="F835" t="s">
        <v>1030</v>
      </c>
      <c r="G835" s="60" t="s">
        <v>1763</v>
      </c>
      <c r="H835" t="s">
        <v>950</v>
      </c>
      <c r="I835" t="s">
        <v>1109</v>
      </c>
      <c r="J835" t="s">
        <v>1113</v>
      </c>
      <c r="K835" t="s">
        <v>1030</v>
      </c>
      <c r="L835" t="s">
        <v>1030</v>
      </c>
      <c r="M835" t="s">
        <v>1030</v>
      </c>
      <c r="N835" t="s">
        <v>1644</v>
      </c>
      <c r="O835" t="s">
        <v>1644</v>
      </c>
      <c r="P835" t="s">
        <v>899</v>
      </c>
      <c r="T835" t="s">
        <v>553</v>
      </c>
      <c r="U835" t="s">
        <v>553</v>
      </c>
      <c r="V835" t="s">
        <v>553</v>
      </c>
      <c r="W835" t="s">
        <v>553</v>
      </c>
      <c r="X835" t="s">
        <v>554</v>
      </c>
      <c r="AB835" t="s">
        <v>880</v>
      </c>
    </row>
    <row r="836" spans="1:28">
      <c r="A836" s="39" t="s">
        <v>1618</v>
      </c>
      <c r="B836" t="s">
        <v>268</v>
      </c>
      <c r="D836" t="s">
        <v>1236</v>
      </c>
      <c r="E836" s="60" t="s">
        <v>1786</v>
      </c>
      <c r="F836" t="s">
        <v>1030</v>
      </c>
      <c r="G836" s="60" t="s">
        <v>1763</v>
      </c>
      <c r="H836" t="s">
        <v>950</v>
      </c>
      <c r="I836" t="s">
        <v>1109</v>
      </c>
      <c r="J836" t="s">
        <v>1113</v>
      </c>
      <c r="K836" t="s">
        <v>1030</v>
      </c>
      <c r="L836" t="s">
        <v>1030</v>
      </c>
      <c r="M836" t="s">
        <v>1030</v>
      </c>
      <c r="N836" t="s">
        <v>1645</v>
      </c>
      <c r="O836" t="s">
        <v>1645</v>
      </c>
      <c r="P836" t="s">
        <v>899</v>
      </c>
      <c r="T836" t="s">
        <v>553</v>
      </c>
      <c r="U836" t="s">
        <v>553</v>
      </c>
      <c r="V836" t="s">
        <v>553</v>
      </c>
      <c r="W836" t="s">
        <v>553</v>
      </c>
      <c r="X836" t="s">
        <v>554</v>
      </c>
      <c r="AB836" t="s">
        <v>880</v>
      </c>
    </row>
    <row r="837" spans="1:28">
      <c r="A837" s="39" t="s">
        <v>1618</v>
      </c>
      <c r="B837" t="s">
        <v>268</v>
      </c>
      <c r="D837" t="s">
        <v>1223</v>
      </c>
      <c r="E837" s="60" t="s">
        <v>1786</v>
      </c>
      <c r="F837" t="s">
        <v>1030</v>
      </c>
      <c r="G837" s="60" t="s">
        <v>1763</v>
      </c>
      <c r="H837" t="s">
        <v>950</v>
      </c>
      <c r="I837" t="s">
        <v>1109</v>
      </c>
      <c r="J837" t="s">
        <v>1113</v>
      </c>
      <c r="K837" t="s">
        <v>1030</v>
      </c>
      <c r="L837" t="s">
        <v>1030</v>
      </c>
      <c r="M837" t="s">
        <v>1030</v>
      </c>
      <c r="N837" t="s">
        <v>1645</v>
      </c>
      <c r="O837" t="s">
        <v>1645</v>
      </c>
      <c r="P837" t="s">
        <v>899</v>
      </c>
      <c r="T837" t="s">
        <v>553</v>
      </c>
      <c r="U837" t="s">
        <v>553</v>
      </c>
      <c r="V837" t="s">
        <v>553</v>
      </c>
      <c r="W837" t="s">
        <v>553</v>
      </c>
      <c r="X837" t="s">
        <v>554</v>
      </c>
      <c r="AB837" t="s">
        <v>880</v>
      </c>
    </row>
    <row r="838" spans="1:28">
      <c r="A838" s="39" t="s">
        <v>1618</v>
      </c>
      <c r="B838" t="s">
        <v>268</v>
      </c>
      <c r="D838" t="s">
        <v>1210</v>
      </c>
      <c r="E838" s="60" t="s">
        <v>1787</v>
      </c>
      <c r="F838" t="s">
        <v>1030</v>
      </c>
      <c r="G838" s="60" t="s">
        <v>1763</v>
      </c>
      <c r="H838" t="s">
        <v>950</v>
      </c>
      <c r="I838" t="s">
        <v>1109</v>
      </c>
      <c r="J838" t="s">
        <v>1113</v>
      </c>
      <c r="K838" t="s">
        <v>1030</v>
      </c>
      <c r="L838" t="s">
        <v>1030</v>
      </c>
      <c r="M838" t="s">
        <v>1030</v>
      </c>
      <c r="N838" t="s">
        <v>1623</v>
      </c>
      <c r="O838" t="s">
        <v>1623</v>
      </c>
      <c r="P838" t="s">
        <v>899</v>
      </c>
      <c r="T838" t="s">
        <v>553</v>
      </c>
      <c r="U838" t="s">
        <v>553</v>
      </c>
      <c r="V838" t="s">
        <v>553</v>
      </c>
      <c r="W838" t="s">
        <v>553</v>
      </c>
      <c r="X838" t="s">
        <v>554</v>
      </c>
      <c r="AB838" t="s">
        <v>880</v>
      </c>
    </row>
    <row r="839" spans="1:28">
      <c r="A839" s="39" t="s">
        <v>1618</v>
      </c>
      <c r="B839" t="s">
        <v>268</v>
      </c>
      <c r="D839" t="s">
        <v>1213</v>
      </c>
      <c r="E839" s="60" t="s">
        <v>1787</v>
      </c>
      <c r="F839" t="s">
        <v>1030</v>
      </c>
      <c r="G839" s="60" t="s">
        <v>1763</v>
      </c>
      <c r="H839" t="s">
        <v>950</v>
      </c>
      <c r="I839" t="s">
        <v>1109</v>
      </c>
      <c r="J839" t="s">
        <v>1113</v>
      </c>
      <c r="K839" t="s">
        <v>1030</v>
      </c>
      <c r="L839" t="s">
        <v>1030</v>
      </c>
      <c r="M839" t="s">
        <v>1030</v>
      </c>
      <c r="N839" t="s">
        <v>1623</v>
      </c>
      <c r="O839" t="s">
        <v>1623</v>
      </c>
      <c r="P839" t="s">
        <v>899</v>
      </c>
      <c r="T839" t="s">
        <v>553</v>
      </c>
      <c r="U839" t="s">
        <v>553</v>
      </c>
      <c r="V839" t="s">
        <v>553</v>
      </c>
      <c r="W839" t="s">
        <v>553</v>
      </c>
      <c r="X839" t="s">
        <v>554</v>
      </c>
      <c r="AB839" t="s">
        <v>880</v>
      </c>
    </row>
    <row r="840" spans="1:28">
      <c r="A840" s="39" t="s">
        <v>1618</v>
      </c>
      <c r="B840" t="s">
        <v>268</v>
      </c>
      <c r="D840" t="s">
        <v>1227</v>
      </c>
      <c r="E840" s="60" t="s">
        <v>1787</v>
      </c>
      <c r="F840" t="s">
        <v>1030</v>
      </c>
      <c r="G840" s="60" t="s">
        <v>1763</v>
      </c>
      <c r="H840" t="s">
        <v>950</v>
      </c>
      <c r="I840" t="s">
        <v>1109</v>
      </c>
      <c r="J840" t="s">
        <v>1113</v>
      </c>
      <c r="K840" t="s">
        <v>1030</v>
      </c>
      <c r="L840" t="s">
        <v>1030</v>
      </c>
      <c r="M840" t="s">
        <v>1030</v>
      </c>
      <c r="N840" t="s">
        <v>1646</v>
      </c>
      <c r="O840" t="s">
        <v>1646</v>
      </c>
      <c r="P840" t="s">
        <v>899</v>
      </c>
      <c r="T840" t="s">
        <v>553</v>
      </c>
      <c r="U840" t="s">
        <v>553</v>
      </c>
      <c r="V840" t="s">
        <v>553</v>
      </c>
      <c r="W840" t="s">
        <v>553</v>
      </c>
      <c r="X840" t="s">
        <v>554</v>
      </c>
      <c r="AB840" t="s">
        <v>880</v>
      </c>
    </row>
    <row r="841" spans="1:28">
      <c r="A841" s="39" t="s">
        <v>1618</v>
      </c>
      <c r="B841" t="s">
        <v>268</v>
      </c>
      <c r="D841" t="s">
        <v>1205</v>
      </c>
      <c r="E841" s="60" t="s">
        <v>1787</v>
      </c>
      <c r="F841" t="s">
        <v>1030</v>
      </c>
      <c r="G841" s="60" t="s">
        <v>1763</v>
      </c>
      <c r="H841" t="s">
        <v>950</v>
      </c>
      <c r="I841" t="s">
        <v>1109</v>
      </c>
      <c r="J841" t="s">
        <v>1113</v>
      </c>
      <c r="K841" t="s">
        <v>1030</v>
      </c>
      <c r="L841" t="s">
        <v>1030</v>
      </c>
      <c r="M841" t="s">
        <v>1030</v>
      </c>
      <c r="N841" t="s">
        <v>1646</v>
      </c>
      <c r="O841" t="s">
        <v>1646</v>
      </c>
      <c r="P841" t="s">
        <v>899</v>
      </c>
      <c r="T841" t="s">
        <v>553</v>
      </c>
      <c r="U841" t="s">
        <v>553</v>
      </c>
      <c r="V841" t="s">
        <v>553</v>
      </c>
      <c r="W841" t="s">
        <v>553</v>
      </c>
      <c r="X841" t="s">
        <v>554</v>
      </c>
      <c r="AB841" t="s">
        <v>880</v>
      </c>
    </row>
    <row r="842" spans="1:28">
      <c r="A842" s="39" t="s">
        <v>1618</v>
      </c>
      <c r="B842" t="s">
        <v>263</v>
      </c>
      <c r="D842" t="s">
        <v>1201</v>
      </c>
      <c r="E842" t="s">
        <v>1788</v>
      </c>
      <c r="F842" t="s">
        <v>1030</v>
      </c>
      <c r="G842" s="60" t="s">
        <v>1762</v>
      </c>
      <c r="H842" t="s">
        <v>950</v>
      </c>
      <c r="I842" t="s">
        <v>1109</v>
      </c>
      <c r="J842" t="s">
        <v>1113</v>
      </c>
      <c r="K842" t="s">
        <v>1030</v>
      </c>
      <c r="L842" t="s">
        <v>1030</v>
      </c>
      <c r="M842" t="s">
        <v>1030</v>
      </c>
      <c r="N842" t="s">
        <v>1643</v>
      </c>
      <c r="O842" t="s">
        <v>1643</v>
      </c>
      <c r="P842" t="s">
        <v>899</v>
      </c>
      <c r="T842" t="s">
        <v>553</v>
      </c>
      <c r="U842" t="s">
        <v>553</v>
      </c>
      <c r="V842" t="s">
        <v>553</v>
      </c>
      <c r="W842" t="s">
        <v>553</v>
      </c>
      <c r="X842" t="s">
        <v>554</v>
      </c>
      <c r="AB842" t="s">
        <v>880</v>
      </c>
    </row>
    <row r="843" spans="1:28">
      <c r="A843" s="39" t="s">
        <v>1618</v>
      </c>
      <c r="B843" t="s">
        <v>263</v>
      </c>
      <c r="D843" t="s">
        <v>1208</v>
      </c>
      <c r="E843" s="60" t="s">
        <v>1789</v>
      </c>
      <c r="F843" t="s">
        <v>1030</v>
      </c>
      <c r="G843" s="60" t="s">
        <v>1763</v>
      </c>
      <c r="H843" t="s">
        <v>950</v>
      </c>
      <c r="I843" t="s">
        <v>1109</v>
      </c>
      <c r="J843" t="s">
        <v>1113</v>
      </c>
      <c r="K843" t="s">
        <v>1030</v>
      </c>
      <c r="L843" t="s">
        <v>1030</v>
      </c>
      <c r="M843" t="s">
        <v>1030</v>
      </c>
      <c r="N843" t="s">
        <v>1644</v>
      </c>
      <c r="O843" t="s">
        <v>1644</v>
      </c>
      <c r="P843" t="s">
        <v>899</v>
      </c>
      <c r="T843" t="s">
        <v>553</v>
      </c>
      <c r="U843" t="s">
        <v>553</v>
      </c>
      <c r="V843" t="s">
        <v>553</v>
      </c>
      <c r="W843" t="s">
        <v>553</v>
      </c>
      <c r="X843" t="s">
        <v>554</v>
      </c>
      <c r="AB843" t="s">
        <v>880</v>
      </c>
    </row>
    <row r="844" spans="1:28">
      <c r="A844" s="39" t="s">
        <v>1618</v>
      </c>
      <c r="B844" t="s">
        <v>263</v>
      </c>
      <c r="D844" t="s">
        <v>1236</v>
      </c>
      <c r="E844" s="60" t="s">
        <v>1789</v>
      </c>
      <c r="F844" t="s">
        <v>1030</v>
      </c>
      <c r="G844" s="60" t="s">
        <v>1763</v>
      </c>
      <c r="H844" t="s">
        <v>950</v>
      </c>
      <c r="I844" t="s">
        <v>1109</v>
      </c>
      <c r="J844" t="s">
        <v>1113</v>
      </c>
      <c r="K844" t="s">
        <v>1030</v>
      </c>
      <c r="L844" t="s">
        <v>1030</v>
      </c>
      <c r="M844" t="s">
        <v>1030</v>
      </c>
      <c r="N844" t="s">
        <v>1645</v>
      </c>
      <c r="O844" t="s">
        <v>1645</v>
      </c>
      <c r="P844" t="s">
        <v>899</v>
      </c>
      <c r="T844" t="s">
        <v>553</v>
      </c>
      <c r="U844" t="s">
        <v>553</v>
      </c>
      <c r="V844" t="s">
        <v>553</v>
      </c>
      <c r="W844" t="s">
        <v>553</v>
      </c>
      <c r="X844" t="s">
        <v>554</v>
      </c>
      <c r="AB844" t="s">
        <v>880</v>
      </c>
    </row>
    <row r="845" spans="1:28">
      <c r="A845" s="39" t="s">
        <v>1618</v>
      </c>
      <c r="B845" t="s">
        <v>263</v>
      </c>
      <c r="D845" t="s">
        <v>1223</v>
      </c>
      <c r="E845" s="60" t="s">
        <v>1789</v>
      </c>
      <c r="F845" t="s">
        <v>1030</v>
      </c>
      <c r="G845" s="60" t="s">
        <v>1763</v>
      </c>
      <c r="H845" t="s">
        <v>950</v>
      </c>
      <c r="I845" t="s">
        <v>1109</v>
      </c>
      <c r="J845" t="s">
        <v>1113</v>
      </c>
      <c r="K845" t="s">
        <v>1030</v>
      </c>
      <c r="L845" t="s">
        <v>1030</v>
      </c>
      <c r="M845" t="s">
        <v>1030</v>
      </c>
      <c r="N845" t="s">
        <v>1645</v>
      </c>
      <c r="O845" t="s">
        <v>1645</v>
      </c>
      <c r="P845" t="s">
        <v>899</v>
      </c>
      <c r="T845" t="s">
        <v>553</v>
      </c>
      <c r="U845" t="s">
        <v>553</v>
      </c>
      <c r="V845" t="s">
        <v>553</v>
      </c>
      <c r="W845" t="s">
        <v>553</v>
      </c>
      <c r="X845" t="s">
        <v>554</v>
      </c>
      <c r="AB845" t="s">
        <v>880</v>
      </c>
    </row>
    <row r="846" spans="1:28">
      <c r="A846" s="39" t="s">
        <v>1618</v>
      </c>
      <c r="B846" t="s">
        <v>263</v>
      </c>
      <c r="D846" t="s">
        <v>1210</v>
      </c>
      <c r="E846" s="60" t="s">
        <v>1789</v>
      </c>
      <c r="F846" t="s">
        <v>1030</v>
      </c>
      <c r="G846" s="60" t="s">
        <v>1763</v>
      </c>
      <c r="H846" t="s">
        <v>950</v>
      </c>
      <c r="I846" t="s">
        <v>1109</v>
      </c>
      <c r="J846" t="s">
        <v>1113</v>
      </c>
      <c r="K846" t="s">
        <v>1030</v>
      </c>
      <c r="L846" t="s">
        <v>1030</v>
      </c>
      <c r="M846" t="s">
        <v>1030</v>
      </c>
      <c r="N846" t="s">
        <v>1623</v>
      </c>
      <c r="O846" t="s">
        <v>1623</v>
      </c>
      <c r="P846" t="s">
        <v>899</v>
      </c>
      <c r="T846" t="s">
        <v>553</v>
      </c>
      <c r="U846" t="s">
        <v>553</v>
      </c>
      <c r="V846" t="s">
        <v>553</v>
      </c>
      <c r="W846" t="s">
        <v>553</v>
      </c>
      <c r="X846" t="s">
        <v>554</v>
      </c>
      <c r="AB846" t="s">
        <v>880</v>
      </c>
    </row>
    <row r="847" spans="1:28">
      <c r="A847" s="39" t="s">
        <v>1618</v>
      </c>
      <c r="B847" t="s">
        <v>263</v>
      </c>
      <c r="D847" t="s">
        <v>1213</v>
      </c>
      <c r="E847" s="60" t="s">
        <v>1789</v>
      </c>
      <c r="F847" t="s">
        <v>1030</v>
      </c>
      <c r="G847" s="60" t="s">
        <v>1763</v>
      </c>
      <c r="H847" t="s">
        <v>950</v>
      </c>
      <c r="I847" t="s">
        <v>1109</v>
      </c>
      <c r="J847" t="s">
        <v>1113</v>
      </c>
      <c r="K847" t="s">
        <v>1030</v>
      </c>
      <c r="L847" t="s">
        <v>1030</v>
      </c>
      <c r="M847" t="s">
        <v>1030</v>
      </c>
      <c r="N847" t="s">
        <v>1623</v>
      </c>
      <c r="O847" t="s">
        <v>1623</v>
      </c>
      <c r="P847" t="s">
        <v>899</v>
      </c>
      <c r="T847" t="s">
        <v>553</v>
      </c>
      <c r="U847" t="s">
        <v>553</v>
      </c>
      <c r="V847" t="s">
        <v>553</v>
      </c>
      <c r="W847" t="s">
        <v>553</v>
      </c>
      <c r="X847" t="s">
        <v>554</v>
      </c>
      <c r="AB847" t="s">
        <v>880</v>
      </c>
    </row>
    <row r="848" spans="1:28">
      <c r="A848" s="39" t="s">
        <v>1618</v>
      </c>
      <c r="B848" t="s">
        <v>263</v>
      </c>
      <c r="D848" t="s">
        <v>1227</v>
      </c>
      <c r="E848" s="60" t="s">
        <v>1790</v>
      </c>
      <c r="F848" t="s">
        <v>1030</v>
      </c>
      <c r="G848" s="60" t="s">
        <v>1763</v>
      </c>
      <c r="H848" t="s">
        <v>950</v>
      </c>
      <c r="I848" t="s">
        <v>1109</v>
      </c>
      <c r="J848" t="s">
        <v>1113</v>
      </c>
      <c r="K848" t="s">
        <v>1030</v>
      </c>
      <c r="L848" t="s">
        <v>1030</v>
      </c>
      <c r="M848" t="s">
        <v>1030</v>
      </c>
      <c r="N848" t="s">
        <v>1646</v>
      </c>
      <c r="O848" t="s">
        <v>1646</v>
      </c>
      <c r="P848" t="s">
        <v>899</v>
      </c>
      <c r="T848" t="s">
        <v>553</v>
      </c>
      <c r="U848" t="s">
        <v>553</v>
      </c>
      <c r="V848" t="s">
        <v>553</v>
      </c>
      <c r="W848" t="s">
        <v>553</v>
      </c>
      <c r="X848" t="s">
        <v>554</v>
      </c>
      <c r="AB848" t="s">
        <v>880</v>
      </c>
    </row>
    <row r="849" spans="1:28">
      <c r="A849" s="39" t="s">
        <v>1618</v>
      </c>
      <c r="B849" t="s">
        <v>263</v>
      </c>
      <c r="D849" t="s">
        <v>1205</v>
      </c>
      <c r="E849" s="60" t="s">
        <v>1616</v>
      </c>
      <c r="F849" t="s">
        <v>1030</v>
      </c>
      <c r="G849" s="60" t="s">
        <v>1763</v>
      </c>
      <c r="H849" t="s">
        <v>950</v>
      </c>
      <c r="I849" t="s">
        <v>1109</v>
      </c>
      <c r="J849" t="s">
        <v>1113</v>
      </c>
      <c r="K849" t="s">
        <v>1030</v>
      </c>
      <c r="L849" t="s">
        <v>1030</v>
      </c>
      <c r="M849" t="s">
        <v>1030</v>
      </c>
      <c r="N849" t="s">
        <v>1646</v>
      </c>
      <c r="O849" t="s">
        <v>1646</v>
      </c>
      <c r="P849" t="s">
        <v>899</v>
      </c>
      <c r="T849" t="s">
        <v>553</v>
      </c>
      <c r="U849" t="s">
        <v>553</v>
      </c>
      <c r="V849" t="s">
        <v>553</v>
      </c>
      <c r="W849" t="s">
        <v>553</v>
      </c>
      <c r="X849" t="s">
        <v>554</v>
      </c>
      <c r="AB849" t="s">
        <v>880</v>
      </c>
    </row>
    <row r="850" spans="1:28">
      <c r="A850" s="39" t="s">
        <v>1618</v>
      </c>
      <c r="B850" t="s">
        <v>270</v>
      </c>
      <c r="D850" t="s">
        <v>1201</v>
      </c>
      <c r="E850" s="60" t="s">
        <v>1785</v>
      </c>
      <c r="F850" t="s">
        <v>961</v>
      </c>
      <c r="G850" s="60" t="s">
        <v>1762</v>
      </c>
      <c r="H850" t="s">
        <v>950</v>
      </c>
      <c r="I850" t="s">
        <v>1109</v>
      </c>
      <c r="J850" t="s">
        <v>1113</v>
      </c>
      <c r="K850" t="s">
        <v>961</v>
      </c>
      <c r="L850" t="s">
        <v>961</v>
      </c>
      <c r="M850" t="s">
        <v>961</v>
      </c>
      <c r="N850" t="s">
        <v>1643</v>
      </c>
      <c r="O850" t="s">
        <v>1643</v>
      </c>
      <c r="P850" t="s">
        <v>899</v>
      </c>
      <c r="T850" t="s">
        <v>553</v>
      </c>
      <c r="U850" t="s">
        <v>553</v>
      </c>
      <c r="V850" t="s">
        <v>553</v>
      </c>
      <c r="W850" t="s">
        <v>553</v>
      </c>
      <c r="X850" t="s">
        <v>554</v>
      </c>
      <c r="AB850" t="s">
        <v>880</v>
      </c>
    </row>
    <row r="851" spans="1:28">
      <c r="A851" s="39" t="s">
        <v>1618</v>
      </c>
      <c r="B851" t="s">
        <v>270</v>
      </c>
      <c r="D851" t="s">
        <v>1208</v>
      </c>
      <c r="E851" s="60" t="s">
        <v>1785</v>
      </c>
      <c r="F851" t="s">
        <v>961</v>
      </c>
      <c r="G851" s="60" t="s">
        <v>1763</v>
      </c>
      <c r="H851" t="s">
        <v>950</v>
      </c>
      <c r="I851" t="s">
        <v>1109</v>
      </c>
      <c r="J851" t="s">
        <v>1113</v>
      </c>
      <c r="K851" t="s">
        <v>961</v>
      </c>
      <c r="L851" t="s">
        <v>961</v>
      </c>
      <c r="M851" t="s">
        <v>961</v>
      </c>
      <c r="N851" t="s">
        <v>1644</v>
      </c>
      <c r="O851" t="s">
        <v>1644</v>
      </c>
      <c r="P851" t="s">
        <v>899</v>
      </c>
      <c r="T851" t="s">
        <v>553</v>
      </c>
      <c r="U851" t="s">
        <v>553</v>
      </c>
      <c r="V851" t="s">
        <v>553</v>
      </c>
      <c r="W851" t="s">
        <v>553</v>
      </c>
      <c r="X851" t="s">
        <v>554</v>
      </c>
      <c r="AB851" t="s">
        <v>880</v>
      </c>
    </row>
    <row r="852" spans="1:28">
      <c r="A852" s="39" t="s">
        <v>1618</v>
      </c>
      <c r="B852" t="s">
        <v>270</v>
      </c>
      <c r="D852" t="s">
        <v>1236</v>
      </c>
      <c r="E852" s="60" t="s">
        <v>1786</v>
      </c>
      <c r="F852" t="s">
        <v>961</v>
      </c>
      <c r="G852" s="60" t="s">
        <v>1763</v>
      </c>
      <c r="H852" t="s">
        <v>950</v>
      </c>
      <c r="I852" t="s">
        <v>1109</v>
      </c>
      <c r="J852" t="s">
        <v>1113</v>
      </c>
      <c r="K852" t="s">
        <v>961</v>
      </c>
      <c r="L852" t="s">
        <v>961</v>
      </c>
      <c r="M852" t="s">
        <v>961</v>
      </c>
      <c r="N852" t="s">
        <v>1645</v>
      </c>
      <c r="O852" t="s">
        <v>1645</v>
      </c>
      <c r="P852" t="s">
        <v>899</v>
      </c>
      <c r="T852" t="s">
        <v>553</v>
      </c>
      <c r="U852" t="s">
        <v>553</v>
      </c>
      <c r="V852" t="s">
        <v>553</v>
      </c>
      <c r="W852" t="s">
        <v>553</v>
      </c>
      <c r="X852" t="s">
        <v>554</v>
      </c>
      <c r="AB852" t="s">
        <v>880</v>
      </c>
    </row>
    <row r="853" spans="1:28">
      <c r="A853" s="39" t="s">
        <v>1618</v>
      </c>
      <c r="B853" t="s">
        <v>270</v>
      </c>
      <c r="D853" t="s">
        <v>1223</v>
      </c>
      <c r="E853" s="60" t="s">
        <v>1786</v>
      </c>
      <c r="F853" t="s">
        <v>961</v>
      </c>
      <c r="G853" s="60" t="s">
        <v>1763</v>
      </c>
      <c r="H853" t="s">
        <v>950</v>
      </c>
      <c r="I853" t="s">
        <v>1109</v>
      </c>
      <c r="J853" t="s">
        <v>1113</v>
      </c>
      <c r="K853" t="s">
        <v>961</v>
      </c>
      <c r="L853" t="s">
        <v>961</v>
      </c>
      <c r="M853" t="s">
        <v>961</v>
      </c>
      <c r="N853" t="s">
        <v>1645</v>
      </c>
      <c r="O853" t="s">
        <v>1645</v>
      </c>
      <c r="P853" t="s">
        <v>899</v>
      </c>
      <c r="T853" t="s">
        <v>553</v>
      </c>
      <c r="U853" t="s">
        <v>553</v>
      </c>
      <c r="V853" t="s">
        <v>553</v>
      </c>
      <c r="W853" t="s">
        <v>553</v>
      </c>
      <c r="X853" t="s">
        <v>554</v>
      </c>
      <c r="AB853" t="s">
        <v>880</v>
      </c>
    </row>
    <row r="854" spans="1:28">
      <c r="A854" s="39" t="s">
        <v>1618</v>
      </c>
      <c r="B854" t="s">
        <v>270</v>
      </c>
      <c r="D854" t="s">
        <v>1210</v>
      </c>
      <c r="E854" s="60" t="s">
        <v>1787</v>
      </c>
      <c r="F854" t="s">
        <v>961</v>
      </c>
      <c r="G854" s="60" t="s">
        <v>1763</v>
      </c>
      <c r="H854" t="s">
        <v>950</v>
      </c>
      <c r="I854" t="s">
        <v>1109</v>
      </c>
      <c r="J854" t="s">
        <v>1113</v>
      </c>
      <c r="K854" t="s">
        <v>961</v>
      </c>
      <c r="L854" t="s">
        <v>961</v>
      </c>
      <c r="M854" t="s">
        <v>961</v>
      </c>
      <c r="N854" t="s">
        <v>1623</v>
      </c>
      <c r="O854" t="s">
        <v>1623</v>
      </c>
      <c r="P854" t="s">
        <v>899</v>
      </c>
      <c r="T854" t="s">
        <v>553</v>
      </c>
      <c r="U854" t="s">
        <v>553</v>
      </c>
      <c r="V854" t="s">
        <v>553</v>
      </c>
      <c r="W854" t="s">
        <v>553</v>
      </c>
      <c r="X854" t="s">
        <v>554</v>
      </c>
      <c r="AB854" t="s">
        <v>880</v>
      </c>
    </row>
    <row r="855" spans="1:28">
      <c r="A855" s="39" t="s">
        <v>1618</v>
      </c>
      <c r="B855" t="s">
        <v>270</v>
      </c>
      <c r="D855" t="s">
        <v>1213</v>
      </c>
      <c r="E855" s="60" t="s">
        <v>1787</v>
      </c>
      <c r="F855" t="s">
        <v>961</v>
      </c>
      <c r="G855" s="60" t="s">
        <v>1763</v>
      </c>
      <c r="H855" t="s">
        <v>950</v>
      </c>
      <c r="I855" t="s">
        <v>1109</v>
      </c>
      <c r="J855" t="s">
        <v>1113</v>
      </c>
      <c r="K855" t="s">
        <v>961</v>
      </c>
      <c r="L855" t="s">
        <v>961</v>
      </c>
      <c r="M855" t="s">
        <v>961</v>
      </c>
      <c r="N855" t="s">
        <v>1623</v>
      </c>
      <c r="O855" t="s">
        <v>1623</v>
      </c>
      <c r="P855" t="s">
        <v>899</v>
      </c>
      <c r="T855" t="s">
        <v>553</v>
      </c>
      <c r="U855" t="s">
        <v>553</v>
      </c>
      <c r="V855" t="s">
        <v>553</v>
      </c>
      <c r="W855" t="s">
        <v>553</v>
      </c>
      <c r="X855" t="s">
        <v>554</v>
      </c>
      <c r="AB855" t="s">
        <v>880</v>
      </c>
    </row>
    <row r="856" spans="1:28">
      <c r="A856" s="39" t="s">
        <v>1618</v>
      </c>
      <c r="B856" t="s">
        <v>270</v>
      </c>
      <c r="D856" t="s">
        <v>1227</v>
      </c>
      <c r="E856" s="60" t="s">
        <v>1787</v>
      </c>
      <c r="F856" t="s">
        <v>961</v>
      </c>
      <c r="G856" s="60" t="s">
        <v>1763</v>
      </c>
      <c r="H856" t="s">
        <v>950</v>
      </c>
      <c r="I856" t="s">
        <v>1109</v>
      </c>
      <c r="J856" t="s">
        <v>1113</v>
      </c>
      <c r="K856" t="s">
        <v>961</v>
      </c>
      <c r="L856" t="s">
        <v>961</v>
      </c>
      <c r="M856" t="s">
        <v>961</v>
      </c>
      <c r="N856" t="s">
        <v>1646</v>
      </c>
      <c r="O856" t="s">
        <v>1646</v>
      </c>
      <c r="P856" t="s">
        <v>899</v>
      </c>
      <c r="T856" t="s">
        <v>553</v>
      </c>
      <c r="U856" t="s">
        <v>553</v>
      </c>
      <c r="V856" t="s">
        <v>553</v>
      </c>
      <c r="W856" t="s">
        <v>553</v>
      </c>
      <c r="X856" t="s">
        <v>554</v>
      </c>
      <c r="AB856" t="s">
        <v>880</v>
      </c>
    </row>
    <row r="857" spans="1:28">
      <c r="A857" s="39" t="s">
        <v>1618</v>
      </c>
      <c r="B857" t="s">
        <v>270</v>
      </c>
      <c r="D857" t="s">
        <v>1205</v>
      </c>
      <c r="E857" s="60" t="s">
        <v>1787</v>
      </c>
      <c r="F857" t="s">
        <v>961</v>
      </c>
      <c r="G857" s="60" t="s">
        <v>1763</v>
      </c>
      <c r="H857" t="s">
        <v>950</v>
      </c>
      <c r="I857" t="s">
        <v>1109</v>
      </c>
      <c r="J857" t="s">
        <v>1113</v>
      </c>
      <c r="K857" t="s">
        <v>961</v>
      </c>
      <c r="L857" t="s">
        <v>961</v>
      </c>
      <c r="M857" t="s">
        <v>961</v>
      </c>
      <c r="N857" t="s">
        <v>1646</v>
      </c>
      <c r="O857" t="s">
        <v>1646</v>
      </c>
      <c r="P857" t="s">
        <v>899</v>
      </c>
      <c r="T857" t="s">
        <v>553</v>
      </c>
      <c r="U857" t="s">
        <v>553</v>
      </c>
      <c r="V857" t="s">
        <v>553</v>
      </c>
      <c r="W857" t="s">
        <v>553</v>
      </c>
      <c r="X857" t="s">
        <v>554</v>
      </c>
      <c r="AB857" t="s">
        <v>880</v>
      </c>
    </row>
    <row r="858" spans="1:28">
      <c r="A858" s="39" t="s">
        <v>1618</v>
      </c>
      <c r="B858" t="s">
        <v>264</v>
      </c>
      <c r="D858" t="s">
        <v>1201</v>
      </c>
      <c r="E858" s="60" t="s">
        <v>1771</v>
      </c>
      <c r="F858" t="s">
        <v>961</v>
      </c>
      <c r="G858" s="60" t="s">
        <v>1762</v>
      </c>
      <c r="H858" t="s">
        <v>950</v>
      </c>
      <c r="I858" t="s">
        <v>1109</v>
      </c>
      <c r="J858" t="s">
        <v>1113</v>
      </c>
      <c r="K858" t="s">
        <v>961</v>
      </c>
      <c r="L858" t="s">
        <v>961</v>
      </c>
      <c r="M858" t="s">
        <v>961</v>
      </c>
      <c r="N858" t="s">
        <v>1643</v>
      </c>
      <c r="O858" t="s">
        <v>1643</v>
      </c>
      <c r="P858" t="s">
        <v>899</v>
      </c>
      <c r="T858" t="s">
        <v>553</v>
      </c>
      <c r="U858" t="s">
        <v>553</v>
      </c>
      <c r="V858" t="s">
        <v>553</v>
      </c>
      <c r="W858" t="s">
        <v>553</v>
      </c>
      <c r="X858" t="s">
        <v>554</v>
      </c>
      <c r="AB858" t="s">
        <v>880</v>
      </c>
    </row>
    <row r="859" spans="1:28">
      <c r="A859" s="39" t="s">
        <v>1618</v>
      </c>
      <c r="B859" t="s">
        <v>264</v>
      </c>
      <c r="D859" t="s">
        <v>1208</v>
      </c>
      <c r="E859" s="60" t="s">
        <v>1772</v>
      </c>
      <c r="F859" t="s">
        <v>961</v>
      </c>
      <c r="G859" s="60" t="s">
        <v>1763</v>
      </c>
      <c r="H859" t="s">
        <v>950</v>
      </c>
      <c r="I859" t="s">
        <v>1109</v>
      </c>
      <c r="J859" t="s">
        <v>1113</v>
      </c>
      <c r="K859" t="s">
        <v>961</v>
      </c>
      <c r="L859" t="s">
        <v>961</v>
      </c>
      <c r="M859" t="s">
        <v>961</v>
      </c>
      <c r="N859" t="s">
        <v>1644</v>
      </c>
      <c r="O859" t="s">
        <v>1644</v>
      </c>
      <c r="P859" t="s">
        <v>899</v>
      </c>
      <c r="T859" t="s">
        <v>553</v>
      </c>
      <c r="U859" t="s">
        <v>553</v>
      </c>
      <c r="V859" t="s">
        <v>553</v>
      </c>
      <c r="W859" t="s">
        <v>553</v>
      </c>
      <c r="X859" t="s">
        <v>554</v>
      </c>
      <c r="AB859" t="s">
        <v>880</v>
      </c>
    </row>
    <row r="860" spans="1:28">
      <c r="A860" s="39" t="s">
        <v>1618</v>
      </c>
      <c r="B860" t="s">
        <v>264</v>
      </c>
      <c r="D860" t="s">
        <v>1236</v>
      </c>
      <c r="E860" s="60" t="s">
        <v>1773</v>
      </c>
      <c r="F860" t="s">
        <v>961</v>
      </c>
      <c r="G860" s="60" t="s">
        <v>1763</v>
      </c>
      <c r="H860" t="s">
        <v>950</v>
      </c>
      <c r="I860" t="s">
        <v>1109</v>
      </c>
      <c r="J860" t="s">
        <v>1113</v>
      </c>
      <c r="K860" t="s">
        <v>961</v>
      </c>
      <c r="L860" t="s">
        <v>961</v>
      </c>
      <c r="M860" t="s">
        <v>961</v>
      </c>
      <c r="N860" t="s">
        <v>1645</v>
      </c>
      <c r="O860" t="s">
        <v>1645</v>
      </c>
      <c r="P860" t="s">
        <v>899</v>
      </c>
      <c r="T860" t="s">
        <v>553</v>
      </c>
      <c r="U860" t="s">
        <v>553</v>
      </c>
      <c r="V860" t="s">
        <v>553</v>
      </c>
      <c r="W860" t="s">
        <v>553</v>
      </c>
      <c r="X860" t="s">
        <v>554</v>
      </c>
      <c r="AB860" t="s">
        <v>880</v>
      </c>
    </row>
    <row r="861" spans="1:28">
      <c r="A861" s="39" t="s">
        <v>1618</v>
      </c>
      <c r="B861" t="s">
        <v>264</v>
      </c>
      <c r="D861" t="s">
        <v>1223</v>
      </c>
      <c r="E861" s="60" t="s">
        <v>1773</v>
      </c>
      <c r="F861" t="s">
        <v>961</v>
      </c>
      <c r="G861" s="60" t="s">
        <v>1763</v>
      </c>
      <c r="H861" t="s">
        <v>950</v>
      </c>
      <c r="I861" t="s">
        <v>1109</v>
      </c>
      <c r="J861" t="s">
        <v>1113</v>
      </c>
      <c r="K861" t="s">
        <v>961</v>
      </c>
      <c r="L861" t="s">
        <v>961</v>
      </c>
      <c r="M861" t="s">
        <v>961</v>
      </c>
      <c r="N861" t="s">
        <v>1645</v>
      </c>
      <c r="O861" t="s">
        <v>1645</v>
      </c>
      <c r="P861" t="s">
        <v>899</v>
      </c>
      <c r="T861" t="s">
        <v>553</v>
      </c>
      <c r="U861" t="s">
        <v>553</v>
      </c>
      <c r="V861" t="s">
        <v>553</v>
      </c>
      <c r="W861" t="s">
        <v>553</v>
      </c>
      <c r="X861" t="s">
        <v>554</v>
      </c>
      <c r="AB861" t="s">
        <v>880</v>
      </c>
    </row>
    <row r="862" spans="1:28">
      <c r="A862" s="39" t="s">
        <v>1618</v>
      </c>
      <c r="B862" t="s">
        <v>264</v>
      </c>
      <c r="D862" t="s">
        <v>1210</v>
      </c>
      <c r="E862" s="60" t="s">
        <v>1774</v>
      </c>
      <c r="F862" t="s">
        <v>961</v>
      </c>
      <c r="G862" s="60" t="s">
        <v>1763</v>
      </c>
      <c r="H862" t="s">
        <v>950</v>
      </c>
      <c r="I862" t="s">
        <v>1109</v>
      </c>
      <c r="J862" t="s">
        <v>1113</v>
      </c>
      <c r="K862" t="s">
        <v>961</v>
      </c>
      <c r="L862" t="s">
        <v>961</v>
      </c>
      <c r="M862" t="s">
        <v>961</v>
      </c>
      <c r="N862" t="s">
        <v>1623</v>
      </c>
      <c r="O862" t="s">
        <v>1623</v>
      </c>
      <c r="P862" t="s">
        <v>899</v>
      </c>
      <c r="T862" t="s">
        <v>553</v>
      </c>
      <c r="U862" t="s">
        <v>553</v>
      </c>
      <c r="V862" t="s">
        <v>553</v>
      </c>
      <c r="W862" t="s">
        <v>553</v>
      </c>
      <c r="X862" t="s">
        <v>554</v>
      </c>
      <c r="AB862" t="s">
        <v>880</v>
      </c>
    </row>
    <row r="863" spans="1:28">
      <c r="A863" s="39" t="s">
        <v>1618</v>
      </c>
      <c r="B863" t="s">
        <v>264</v>
      </c>
      <c r="D863" t="s">
        <v>1211</v>
      </c>
      <c r="E863" s="60" t="s">
        <v>1611</v>
      </c>
      <c r="F863" t="s">
        <v>961</v>
      </c>
      <c r="G863" s="60" t="s">
        <v>1763</v>
      </c>
      <c r="H863" t="s">
        <v>950</v>
      </c>
      <c r="I863" t="s">
        <v>1109</v>
      </c>
      <c r="J863" t="s">
        <v>1113</v>
      </c>
      <c r="K863" t="s">
        <v>961</v>
      </c>
      <c r="L863" t="s">
        <v>961</v>
      </c>
      <c r="M863" t="s">
        <v>961</v>
      </c>
      <c r="N863" t="s">
        <v>1623</v>
      </c>
      <c r="O863" t="s">
        <v>1623</v>
      </c>
      <c r="P863" t="s">
        <v>899</v>
      </c>
      <c r="T863" t="s">
        <v>553</v>
      </c>
      <c r="U863" t="s">
        <v>553</v>
      </c>
      <c r="V863" t="s">
        <v>553</v>
      </c>
      <c r="W863" t="s">
        <v>553</v>
      </c>
      <c r="X863" t="s">
        <v>554</v>
      </c>
      <c r="AB863" t="s">
        <v>880</v>
      </c>
    </row>
    <row r="864" spans="1:28">
      <c r="A864" s="39" t="s">
        <v>1618</v>
      </c>
      <c r="B864" t="s">
        <v>264</v>
      </c>
      <c r="D864" t="s">
        <v>1203</v>
      </c>
      <c r="E864" s="60" t="s">
        <v>1612</v>
      </c>
      <c r="F864" t="s">
        <v>961</v>
      </c>
      <c r="G864" s="60" t="s">
        <v>1763</v>
      </c>
      <c r="H864" t="s">
        <v>950</v>
      </c>
      <c r="I864" t="s">
        <v>1109</v>
      </c>
      <c r="J864" t="s">
        <v>1113</v>
      </c>
      <c r="K864" t="s">
        <v>961</v>
      </c>
      <c r="L864" t="s">
        <v>961</v>
      </c>
      <c r="M864" t="s">
        <v>961</v>
      </c>
      <c r="N864" t="s">
        <v>1623</v>
      </c>
      <c r="O864" t="s">
        <v>1623</v>
      </c>
      <c r="P864" t="s">
        <v>899</v>
      </c>
      <c r="T864" t="s">
        <v>553</v>
      </c>
      <c r="U864" t="s">
        <v>553</v>
      </c>
      <c r="V864" t="s">
        <v>553</v>
      </c>
      <c r="W864" t="s">
        <v>553</v>
      </c>
      <c r="X864" t="s">
        <v>554</v>
      </c>
      <c r="AB864" t="s">
        <v>880</v>
      </c>
    </row>
    <row r="865" spans="1:28">
      <c r="A865" s="39" t="s">
        <v>1618</v>
      </c>
      <c r="B865" t="s">
        <v>264</v>
      </c>
      <c r="D865" t="s">
        <v>1227</v>
      </c>
      <c r="E865" s="60" t="s">
        <v>1775</v>
      </c>
      <c r="F865" t="s">
        <v>961</v>
      </c>
      <c r="G865" s="60" t="s">
        <v>1763</v>
      </c>
      <c r="H865" t="s">
        <v>950</v>
      </c>
      <c r="I865" t="s">
        <v>1109</v>
      </c>
      <c r="J865" t="s">
        <v>1113</v>
      </c>
      <c r="K865" t="s">
        <v>961</v>
      </c>
      <c r="L865" t="s">
        <v>961</v>
      </c>
      <c r="M865" t="s">
        <v>961</v>
      </c>
      <c r="N865" t="s">
        <v>1646</v>
      </c>
      <c r="O865" t="s">
        <v>1646</v>
      </c>
      <c r="P865" t="s">
        <v>899</v>
      </c>
      <c r="T865" t="s">
        <v>553</v>
      </c>
      <c r="U865" t="s">
        <v>553</v>
      </c>
      <c r="V865" t="s">
        <v>553</v>
      </c>
      <c r="W865" t="s">
        <v>553</v>
      </c>
      <c r="X865" t="s">
        <v>554</v>
      </c>
      <c r="AB865" t="s">
        <v>880</v>
      </c>
    </row>
    <row r="866" spans="1:28">
      <c r="A866" s="39" t="s">
        <v>1618</v>
      </c>
      <c r="B866" t="s">
        <v>264</v>
      </c>
      <c r="D866" t="s">
        <v>1205</v>
      </c>
      <c r="E866" s="60" t="s">
        <v>1775</v>
      </c>
      <c r="F866" t="s">
        <v>961</v>
      </c>
      <c r="G866" s="60" t="s">
        <v>1763</v>
      </c>
      <c r="H866" t="s">
        <v>950</v>
      </c>
      <c r="I866" t="s">
        <v>1109</v>
      </c>
      <c r="J866" t="s">
        <v>1113</v>
      </c>
      <c r="K866" t="s">
        <v>961</v>
      </c>
      <c r="L866" t="s">
        <v>961</v>
      </c>
      <c r="M866" t="s">
        <v>961</v>
      </c>
      <c r="N866" t="s">
        <v>1646</v>
      </c>
      <c r="O866" t="s">
        <v>1646</v>
      </c>
      <c r="P866" t="s">
        <v>899</v>
      </c>
      <c r="T866" t="s">
        <v>553</v>
      </c>
      <c r="U866" t="s">
        <v>553</v>
      </c>
      <c r="V866" t="s">
        <v>553</v>
      </c>
      <c r="W866" t="s">
        <v>553</v>
      </c>
      <c r="X866" t="s">
        <v>554</v>
      </c>
      <c r="AB866" t="s">
        <v>880</v>
      </c>
    </row>
    <row r="867" spans="1:28">
      <c r="A867" s="39" t="s">
        <v>1618</v>
      </c>
      <c r="B867" t="s">
        <v>241</v>
      </c>
      <c r="D867" t="s">
        <v>1201</v>
      </c>
      <c r="E867" t="s">
        <v>1810</v>
      </c>
      <c r="F867" t="s">
        <v>906</v>
      </c>
      <c r="G867" t="s">
        <v>1769</v>
      </c>
      <c r="H867" t="s">
        <v>950</v>
      </c>
      <c r="I867" t="s">
        <v>1109</v>
      </c>
      <c r="J867" t="s">
        <v>1113</v>
      </c>
      <c r="K867" t="s">
        <v>906</v>
      </c>
      <c r="L867" t="s">
        <v>906</v>
      </c>
      <c r="M867" t="s">
        <v>906</v>
      </c>
      <c r="N867" t="s">
        <v>1657</v>
      </c>
      <c r="O867" s="60" t="s">
        <v>1657</v>
      </c>
      <c r="P867" t="s">
        <v>899</v>
      </c>
      <c r="T867" t="s">
        <v>553</v>
      </c>
      <c r="U867" t="s">
        <v>553</v>
      </c>
      <c r="V867" t="s">
        <v>553</v>
      </c>
      <c r="W867" t="s">
        <v>553</v>
      </c>
      <c r="X867" t="s">
        <v>554</v>
      </c>
      <c r="AB867" t="s">
        <v>880</v>
      </c>
    </row>
    <row r="868" spans="1:28">
      <c r="A868" s="39" t="s">
        <v>1618</v>
      </c>
      <c r="B868" t="s">
        <v>241</v>
      </c>
      <c r="D868" t="s">
        <v>1208</v>
      </c>
      <c r="E868" s="60" t="s">
        <v>1810</v>
      </c>
      <c r="F868" t="s">
        <v>906</v>
      </c>
      <c r="G868" s="60" t="s">
        <v>1803</v>
      </c>
      <c r="H868" t="s">
        <v>950</v>
      </c>
      <c r="I868" t="s">
        <v>1109</v>
      </c>
      <c r="J868" t="s">
        <v>1113</v>
      </c>
      <c r="K868" t="s">
        <v>906</v>
      </c>
      <c r="L868" t="s">
        <v>906</v>
      </c>
      <c r="M868" t="s">
        <v>906</v>
      </c>
      <c r="N868" s="60" t="s">
        <v>1657</v>
      </c>
      <c r="O868" s="60" t="s">
        <v>1657</v>
      </c>
      <c r="P868" t="s">
        <v>899</v>
      </c>
      <c r="T868" t="s">
        <v>553</v>
      </c>
      <c r="U868" t="s">
        <v>553</v>
      </c>
      <c r="V868" t="s">
        <v>553</v>
      </c>
      <c r="W868" t="s">
        <v>553</v>
      </c>
      <c r="X868" t="s">
        <v>554</v>
      </c>
      <c r="AB868" t="s">
        <v>880</v>
      </c>
    </row>
    <row r="869" spans="1:28">
      <c r="A869" s="39" t="s">
        <v>1618</v>
      </c>
      <c r="B869" t="s">
        <v>241</v>
      </c>
      <c r="D869" t="s">
        <v>1209</v>
      </c>
      <c r="E869" s="60" t="s">
        <v>1810</v>
      </c>
      <c r="F869" t="s">
        <v>906</v>
      </c>
      <c r="G869" s="60" t="s">
        <v>1803</v>
      </c>
      <c r="H869" t="s">
        <v>950</v>
      </c>
      <c r="I869" t="s">
        <v>1109</v>
      </c>
      <c r="J869" t="s">
        <v>1113</v>
      </c>
      <c r="K869" t="s">
        <v>906</v>
      </c>
      <c r="L869" t="s">
        <v>906</v>
      </c>
      <c r="M869" t="s">
        <v>906</v>
      </c>
      <c r="N869" s="60" t="s">
        <v>1657</v>
      </c>
      <c r="O869" s="60" t="s">
        <v>1657</v>
      </c>
      <c r="P869" t="s">
        <v>899</v>
      </c>
      <c r="T869" t="s">
        <v>553</v>
      </c>
      <c r="U869" t="s">
        <v>553</v>
      </c>
      <c r="V869" t="s">
        <v>553</v>
      </c>
      <c r="W869" t="s">
        <v>553</v>
      </c>
      <c r="X869" t="s">
        <v>554</v>
      </c>
      <c r="AB869" t="s">
        <v>880</v>
      </c>
    </row>
    <row r="870" spans="1:28">
      <c r="A870" s="39" t="s">
        <v>1618</v>
      </c>
      <c r="B870" t="s">
        <v>241</v>
      </c>
      <c r="D870" t="s">
        <v>1210</v>
      </c>
      <c r="E870" s="60" t="s">
        <v>1810</v>
      </c>
      <c r="F870" t="s">
        <v>906</v>
      </c>
      <c r="G870" s="60" t="s">
        <v>1803</v>
      </c>
      <c r="H870" t="s">
        <v>950</v>
      </c>
      <c r="I870" t="s">
        <v>1109</v>
      </c>
      <c r="J870" t="s">
        <v>1113</v>
      </c>
      <c r="K870" t="s">
        <v>906</v>
      </c>
      <c r="L870" t="s">
        <v>906</v>
      </c>
      <c r="M870" t="s">
        <v>906</v>
      </c>
      <c r="N870" s="60" t="s">
        <v>1657</v>
      </c>
      <c r="O870" s="60" t="s">
        <v>1657</v>
      </c>
      <c r="P870" t="s">
        <v>899</v>
      </c>
      <c r="T870" t="s">
        <v>553</v>
      </c>
      <c r="U870" t="s">
        <v>553</v>
      </c>
      <c r="V870" t="s">
        <v>553</v>
      </c>
      <c r="W870" t="s">
        <v>553</v>
      </c>
      <c r="X870" t="s">
        <v>554</v>
      </c>
      <c r="AB870" t="s">
        <v>880</v>
      </c>
    </row>
    <row r="871" spans="1:28">
      <c r="A871" s="39" t="s">
        <v>1618</v>
      </c>
      <c r="B871" t="s">
        <v>241</v>
      </c>
      <c r="D871" t="s">
        <v>1211</v>
      </c>
      <c r="E871" s="60" t="s">
        <v>1810</v>
      </c>
      <c r="F871" t="s">
        <v>906</v>
      </c>
      <c r="G871" s="60" t="s">
        <v>1804</v>
      </c>
      <c r="H871" t="s">
        <v>950</v>
      </c>
      <c r="I871" t="s">
        <v>1109</v>
      </c>
      <c r="J871" t="s">
        <v>1113</v>
      </c>
      <c r="K871" t="s">
        <v>906</v>
      </c>
      <c r="L871" t="s">
        <v>906</v>
      </c>
      <c r="M871" t="s">
        <v>906</v>
      </c>
      <c r="N871" s="60" t="s">
        <v>1657</v>
      </c>
      <c r="O871" s="60" t="s">
        <v>1657</v>
      </c>
      <c r="P871" t="s">
        <v>899</v>
      </c>
      <c r="T871" t="s">
        <v>553</v>
      </c>
      <c r="U871" t="s">
        <v>553</v>
      </c>
      <c r="V871" t="s">
        <v>553</v>
      </c>
      <c r="W871" t="s">
        <v>553</v>
      </c>
      <c r="X871" t="s">
        <v>554</v>
      </c>
      <c r="AB871" t="s">
        <v>880</v>
      </c>
    </row>
    <row r="872" spans="1:28">
      <c r="A872" s="39" t="s">
        <v>1618</v>
      </c>
      <c r="B872" t="s">
        <v>241</v>
      </c>
      <c r="D872" t="s">
        <v>1203</v>
      </c>
      <c r="E872" s="60" t="s">
        <v>1810</v>
      </c>
      <c r="F872" t="s">
        <v>906</v>
      </c>
      <c r="G872" s="60" t="s">
        <v>1805</v>
      </c>
      <c r="H872" t="s">
        <v>950</v>
      </c>
      <c r="I872" t="s">
        <v>1109</v>
      </c>
      <c r="J872" t="s">
        <v>1113</v>
      </c>
      <c r="K872" t="s">
        <v>906</v>
      </c>
      <c r="L872" t="s">
        <v>906</v>
      </c>
      <c r="M872" t="s">
        <v>906</v>
      </c>
      <c r="N872" s="60" t="s">
        <v>1658</v>
      </c>
      <c r="O872" s="60" t="s">
        <v>1658</v>
      </c>
      <c r="P872" t="s">
        <v>899</v>
      </c>
      <c r="T872" t="s">
        <v>553</v>
      </c>
      <c r="U872" t="s">
        <v>553</v>
      </c>
      <c r="V872" t="s">
        <v>553</v>
      </c>
      <c r="W872" t="s">
        <v>553</v>
      </c>
      <c r="X872" t="s">
        <v>554</v>
      </c>
      <c r="AB872" t="s">
        <v>880</v>
      </c>
    </row>
    <row r="873" spans="1:28">
      <c r="A873" s="39" t="s">
        <v>1618</v>
      </c>
      <c r="B873" t="s">
        <v>241</v>
      </c>
      <c r="D873" t="s">
        <v>1227</v>
      </c>
      <c r="E873" s="60" t="s">
        <v>1810</v>
      </c>
      <c r="F873" t="s">
        <v>906</v>
      </c>
      <c r="G873" s="60" t="s">
        <v>1805</v>
      </c>
      <c r="H873" t="s">
        <v>950</v>
      </c>
      <c r="I873" t="s">
        <v>1109</v>
      </c>
      <c r="J873" t="s">
        <v>1113</v>
      </c>
      <c r="K873" t="s">
        <v>906</v>
      </c>
      <c r="L873" t="s">
        <v>906</v>
      </c>
      <c r="M873" t="s">
        <v>906</v>
      </c>
      <c r="N873" s="60" t="s">
        <v>1658</v>
      </c>
      <c r="O873" s="60" t="s">
        <v>1658</v>
      </c>
      <c r="P873" t="s">
        <v>899</v>
      </c>
      <c r="T873" t="s">
        <v>553</v>
      </c>
      <c r="U873" t="s">
        <v>553</v>
      </c>
      <c r="V873" t="s">
        <v>553</v>
      </c>
      <c r="W873" t="s">
        <v>553</v>
      </c>
      <c r="X873" t="s">
        <v>554</v>
      </c>
      <c r="AB873" t="s">
        <v>880</v>
      </c>
    </row>
    <row r="874" spans="1:28">
      <c r="A874" s="39" t="s">
        <v>1618</v>
      </c>
      <c r="B874" t="s">
        <v>241</v>
      </c>
      <c r="D874" t="s">
        <v>1205</v>
      </c>
      <c r="E874" s="60" t="s">
        <v>1810</v>
      </c>
      <c r="F874" t="s">
        <v>906</v>
      </c>
      <c r="G874" s="60" t="s">
        <v>1770</v>
      </c>
      <c r="H874" t="s">
        <v>950</v>
      </c>
      <c r="I874" t="s">
        <v>1109</v>
      </c>
      <c r="J874" t="s">
        <v>1113</v>
      </c>
      <c r="K874" t="s">
        <v>906</v>
      </c>
      <c r="L874" t="s">
        <v>906</v>
      </c>
      <c r="M874" t="s">
        <v>906</v>
      </c>
      <c r="N874" s="60" t="s">
        <v>1658</v>
      </c>
      <c r="O874" s="60" t="s">
        <v>1658</v>
      </c>
      <c r="P874" t="s">
        <v>899</v>
      </c>
      <c r="T874" t="s">
        <v>553</v>
      </c>
      <c r="U874" t="s">
        <v>553</v>
      </c>
      <c r="V874" t="s">
        <v>553</v>
      </c>
      <c r="W874" t="s">
        <v>553</v>
      </c>
      <c r="X874" t="s">
        <v>554</v>
      </c>
      <c r="AB874" t="s">
        <v>880</v>
      </c>
    </row>
    <row r="875" spans="1:28" s="39" customFormat="1">
      <c r="A875" s="39" t="s">
        <v>1618</v>
      </c>
      <c r="C875" s="39" t="s">
        <v>1150</v>
      </c>
      <c r="D875" s="39" t="s">
        <v>1201</v>
      </c>
      <c r="E875" s="39" t="s">
        <v>985</v>
      </c>
      <c r="F875" s="39" t="s">
        <v>1757</v>
      </c>
      <c r="G875" s="39" t="s">
        <v>985</v>
      </c>
      <c r="H875" s="39" t="s">
        <v>1757</v>
      </c>
      <c r="I875" s="39" t="s">
        <v>1757</v>
      </c>
      <c r="J875" s="39" t="s">
        <v>1757</v>
      </c>
    </row>
    <row r="876" spans="1:28" s="39" customFormat="1">
      <c r="A876" s="39" t="s">
        <v>1618</v>
      </c>
      <c r="C876" s="39" t="s">
        <v>1150</v>
      </c>
      <c r="D876" s="39" t="s">
        <v>1815</v>
      </c>
      <c r="E876" s="39" t="s">
        <v>985</v>
      </c>
      <c r="F876" s="39" t="s">
        <v>1758</v>
      </c>
      <c r="G876" s="39" t="s">
        <v>985</v>
      </c>
      <c r="H876" s="39" t="s">
        <v>1758</v>
      </c>
      <c r="I876" s="39" t="s">
        <v>1758</v>
      </c>
      <c r="J876" s="39" t="s">
        <v>1758</v>
      </c>
    </row>
    <row r="877" spans="1:28" s="39" customFormat="1">
      <c r="A877" s="39" t="s">
        <v>1618</v>
      </c>
      <c r="C877" s="39" t="s">
        <v>1150</v>
      </c>
      <c r="D877" s="39" t="s">
        <v>1205</v>
      </c>
      <c r="E877" s="39" t="s">
        <v>985</v>
      </c>
      <c r="F877" s="39" t="s">
        <v>1799</v>
      </c>
      <c r="G877" s="39" t="s">
        <v>985</v>
      </c>
      <c r="H877" s="39" t="s">
        <v>1799</v>
      </c>
      <c r="I877" s="39" t="s">
        <v>1799</v>
      </c>
      <c r="J877" s="39" t="s">
        <v>1799</v>
      </c>
    </row>
    <row r="878" spans="1:28" s="60" customFormat="1">
      <c r="A878" s="60" t="s">
        <v>1555</v>
      </c>
      <c r="B878" s="60" t="s">
        <v>2654</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2654</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2654</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2654</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2654</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2654</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2654</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2654</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2654</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2654</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2654</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2654</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2654</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2654</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2654</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2654</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2654</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2654</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2654</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2654</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2654</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2654</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2654</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2654</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2654</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2654</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2654</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1618</v>
      </c>
      <c r="B905" s="60" t="s">
        <v>2654</v>
      </c>
      <c r="D905" s="60" t="s">
        <v>1201</v>
      </c>
      <c r="E905" s="60" t="s">
        <v>1794</v>
      </c>
      <c r="F905" s="60" t="s">
        <v>1030</v>
      </c>
      <c r="G905" s="60" t="s">
        <v>1762</v>
      </c>
      <c r="H905" s="60" t="s">
        <v>950</v>
      </c>
      <c r="I905" s="60" t="s">
        <v>1109</v>
      </c>
      <c r="J905" s="60" t="s">
        <v>1113</v>
      </c>
      <c r="K905" s="60" t="s">
        <v>1030</v>
      </c>
      <c r="L905" s="60" t="s">
        <v>1030</v>
      </c>
      <c r="M905" s="60" t="s">
        <v>1030</v>
      </c>
      <c r="N905" s="60" t="s">
        <v>1643</v>
      </c>
      <c r="O905" s="60" t="s">
        <v>1643</v>
      </c>
      <c r="P905" s="60" t="s">
        <v>899</v>
      </c>
      <c r="T905" s="60" t="s">
        <v>553</v>
      </c>
      <c r="U905" s="60" t="s">
        <v>553</v>
      </c>
      <c r="V905" s="60" t="s">
        <v>553</v>
      </c>
      <c r="W905" s="60" t="s">
        <v>553</v>
      </c>
      <c r="X905" s="60" t="s">
        <v>554</v>
      </c>
      <c r="AB905" s="60" t="s">
        <v>880</v>
      </c>
    </row>
    <row r="906" spans="1:28" s="60" customFormat="1">
      <c r="A906" s="39" t="s">
        <v>1618</v>
      </c>
      <c r="B906" s="60" t="s">
        <v>2654</v>
      </c>
      <c r="D906" s="60" t="s">
        <v>1208</v>
      </c>
      <c r="E906" s="60" t="s">
        <v>1794</v>
      </c>
      <c r="F906" s="60" t="s">
        <v>1030</v>
      </c>
      <c r="G906" s="60" t="s">
        <v>1763</v>
      </c>
      <c r="H906" s="60" t="s">
        <v>950</v>
      </c>
      <c r="I906" s="60" t="s">
        <v>1109</v>
      </c>
      <c r="J906" s="60" t="s">
        <v>1113</v>
      </c>
      <c r="K906" s="60" t="s">
        <v>1030</v>
      </c>
      <c r="L906" s="60" t="s">
        <v>1030</v>
      </c>
      <c r="M906" s="60" t="s">
        <v>1030</v>
      </c>
      <c r="N906" s="60" t="s">
        <v>1644</v>
      </c>
      <c r="O906" s="60" t="s">
        <v>1644</v>
      </c>
      <c r="P906" s="60" t="s">
        <v>899</v>
      </c>
      <c r="T906" s="60" t="s">
        <v>553</v>
      </c>
      <c r="U906" s="60" t="s">
        <v>553</v>
      </c>
      <c r="V906" s="60" t="s">
        <v>553</v>
      </c>
      <c r="W906" s="60" t="s">
        <v>553</v>
      </c>
      <c r="X906" s="60" t="s">
        <v>554</v>
      </c>
      <c r="AB906" s="60" t="s">
        <v>880</v>
      </c>
    </row>
    <row r="907" spans="1:28" s="60" customFormat="1">
      <c r="A907" s="39" t="s">
        <v>1618</v>
      </c>
      <c r="B907" s="60" t="s">
        <v>2654</v>
      </c>
      <c r="D907" s="60" t="s">
        <v>1236</v>
      </c>
      <c r="E907" s="60" t="s">
        <v>1794</v>
      </c>
      <c r="F907" s="60" t="s">
        <v>1030</v>
      </c>
      <c r="G907" s="60" t="s">
        <v>1763</v>
      </c>
      <c r="H907" s="60" t="s">
        <v>950</v>
      </c>
      <c r="I907" s="60" t="s">
        <v>1109</v>
      </c>
      <c r="J907" s="60" t="s">
        <v>1113</v>
      </c>
      <c r="K907" s="60" t="s">
        <v>1030</v>
      </c>
      <c r="L907" s="60" t="s">
        <v>1030</v>
      </c>
      <c r="M907" s="60" t="s">
        <v>1030</v>
      </c>
      <c r="N907" s="60" t="s">
        <v>1645</v>
      </c>
      <c r="O907" s="60" t="s">
        <v>1645</v>
      </c>
      <c r="P907" s="60" t="s">
        <v>899</v>
      </c>
      <c r="T907" s="60" t="s">
        <v>553</v>
      </c>
      <c r="U907" s="60" t="s">
        <v>553</v>
      </c>
      <c r="V907" s="60" t="s">
        <v>553</v>
      </c>
      <c r="W907" s="60" t="s">
        <v>553</v>
      </c>
      <c r="X907" s="60" t="s">
        <v>554</v>
      </c>
      <c r="AB907" s="60" t="s">
        <v>880</v>
      </c>
    </row>
    <row r="908" spans="1:28" s="60" customFormat="1">
      <c r="A908" s="39" t="s">
        <v>1618</v>
      </c>
      <c r="B908" s="60" t="s">
        <v>2654</v>
      </c>
      <c r="D908" s="60" t="s">
        <v>1223</v>
      </c>
      <c r="E908" s="60" t="s">
        <v>1794</v>
      </c>
      <c r="F908" s="60" t="s">
        <v>1030</v>
      </c>
      <c r="G908" s="60" t="s">
        <v>1763</v>
      </c>
      <c r="H908" s="60" t="s">
        <v>950</v>
      </c>
      <c r="I908" s="60" t="s">
        <v>1109</v>
      </c>
      <c r="J908" s="60" t="s">
        <v>1113</v>
      </c>
      <c r="K908" s="60" t="s">
        <v>1030</v>
      </c>
      <c r="L908" s="60" t="s">
        <v>1030</v>
      </c>
      <c r="M908" s="60" t="s">
        <v>1030</v>
      </c>
      <c r="N908" s="60" t="s">
        <v>1645</v>
      </c>
      <c r="O908" s="60" t="s">
        <v>1645</v>
      </c>
      <c r="P908" s="60" t="s">
        <v>899</v>
      </c>
      <c r="T908" s="60" t="s">
        <v>553</v>
      </c>
      <c r="U908" s="60" t="s">
        <v>553</v>
      </c>
      <c r="V908" s="60" t="s">
        <v>553</v>
      </c>
      <c r="W908" s="60" t="s">
        <v>553</v>
      </c>
      <c r="X908" s="60" t="s">
        <v>554</v>
      </c>
      <c r="AB908" s="60" t="s">
        <v>880</v>
      </c>
    </row>
    <row r="909" spans="1:28" s="60" customFormat="1">
      <c r="A909" s="39" t="s">
        <v>1618</v>
      </c>
      <c r="B909" s="60" t="s">
        <v>2654</v>
      </c>
      <c r="D909" s="60" t="s">
        <v>1210</v>
      </c>
      <c r="E909" s="60" t="s">
        <v>1794</v>
      </c>
      <c r="F909" s="60" t="s">
        <v>1030</v>
      </c>
      <c r="G909" s="60" t="s">
        <v>1763</v>
      </c>
      <c r="H909" s="60" t="s">
        <v>950</v>
      </c>
      <c r="I909" s="60" t="s">
        <v>1109</v>
      </c>
      <c r="J909" s="60" t="s">
        <v>1113</v>
      </c>
      <c r="K909" s="60" t="s">
        <v>1030</v>
      </c>
      <c r="L909" s="60" t="s">
        <v>1030</v>
      </c>
      <c r="M909" s="60" t="s">
        <v>1030</v>
      </c>
      <c r="N909" s="60" t="s">
        <v>1623</v>
      </c>
      <c r="O909" s="60" t="s">
        <v>1623</v>
      </c>
      <c r="P909" s="60" t="s">
        <v>899</v>
      </c>
      <c r="T909" s="60" t="s">
        <v>553</v>
      </c>
      <c r="U909" s="60" t="s">
        <v>553</v>
      </c>
      <c r="V909" s="60" t="s">
        <v>553</v>
      </c>
      <c r="W909" s="60" t="s">
        <v>553</v>
      </c>
      <c r="X909" s="60" t="s">
        <v>554</v>
      </c>
      <c r="AB909" s="60" t="s">
        <v>880</v>
      </c>
    </row>
    <row r="910" spans="1:28" s="60" customFormat="1">
      <c r="A910" s="39" t="s">
        <v>1618</v>
      </c>
      <c r="B910" s="60" t="s">
        <v>2654</v>
      </c>
      <c r="D910" s="60" t="s">
        <v>1211</v>
      </c>
      <c r="E910" s="60" t="s">
        <v>1795</v>
      </c>
      <c r="F910" s="60" t="s">
        <v>1030</v>
      </c>
      <c r="G910" s="60" t="s">
        <v>1763</v>
      </c>
      <c r="H910" s="60" t="s">
        <v>950</v>
      </c>
      <c r="I910" s="60" t="s">
        <v>1109</v>
      </c>
      <c r="J910" s="60" t="s">
        <v>1113</v>
      </c>
      <c r="K910" s="60" t="s">
        <v>1030</v>
      </c>
      <c r="L910" s="60" t="s">
        <v>1030</v>
      </c>
      <c r="M910" s="60" t="s">
        <v>1030</v>
      </c>
      <c r="N910" s="60" t="s">
        <v>1623</v>
      </c>
      <c r="O910" s="60" t="s">
        <v>1623</v>
      </c>
      <c r="P910" s="60" t="s">
        <v>899</v>
      </c>
      <c r="T910" s="60" t="s">
        <v>553</v>
      </c>
      <c r="U910" s="60" t="s">
        <v>553</v>
      </c>
      <c r="V910" s="60" t="s">
        <v>553</v>
      </c>
      <c r="W910" s="60" t="s">
        <v>553</v>
      </c>
      <c r="X910" s="60" t="s">
        <v>554</v>
      </c>
      <c r="AB910" s="60" t="s">
        <v>880</v>
      </c>
    </row>
    <row r="911" spans="1:28" s="60" customFormat="1">
      <c r="A911" s="39" t="s">
        <v>1618</v>
      </c>
      <c r="B911" s="60" t="s">
        <v>2654</v>
      </c>
      <c r="D911" s="60" t="s">
        <v>1203</v>
      </c>
      <c r="E911" s="60" t="s">
        <v>1796</v>
      </c>
      <c r="F911" s="60" t="s">
        <v>1030</v>
      </c>
      <c r="G911" s="60" t="s">
        <v>1763</v>
      </c>
      <c r="H911" s="60" t="s">
        <v>950</v>
      </c>
      <c r="I911" s="60" t="s">
        <v>1109</v>
      </c>
      <c r="J911" s="60" t="s">
        <v>1113</v>
      </c>
      <c r="K911" s="60" t="s">
        <v>1030</v>
      </c>
      <c r="L911" s="60" t="s">
        <v>1030</v>
      </c>
      <c r="M911" s="60" t="s">
        <v>1030</v>
      </c>
      <c r="N911" s="60" t="s">
        <v>1623</v>
      </c>
      <c r="O911" s="60" t="s">
        <v>1623</v>
      </c>
      <c r="P911" s="60" t="s">
        <v>899</v>
      </c>
      <c r="T911" s="60" t="s">
        <v>553</v>
      </c>
      <c r="U911" s="60" t="s">
        <v>553</v>
      </c>
      <c r="V911" s="60" t="s">
        <v>553</v>
      </c>
      <c r="W911" s="60" t="s">
        <v>553</v>
      </c>
      <c r="X911" s="60" t="s">
        <v>554</v>
      </c>
      <c r="AB911" s="60" t="s">
        <v>880</v>
      </c>
    </row>
    <row r="912" spans="1:28" s="60" customFormat="1">
      <c r="A912" s="39" t="s">
        <v>1618</v>
      </c>
      <c r="B912" s="60" t="s">
        <v>2654</v>
      </c>
      <c r="D912" s="60" t="s">
        <v>1227</v>
      </c>
      <c r="E912" s="60" t="s">
        <v>1796</v>
      </c>
      <c r="F912" s="60" t="s">
        <v>1030</v>
      </c>
      <c r="G912" s="60" t="s">
        <v>1763</v>
      </c>
      <c r="H912" s="60" t="s">
        <v>950</v>
      </c>
      <c r="I912" s="60" t="s">
        <v>1109</v>
      </c>
      <c r="J912" s="60" t="s">
        <v>1113</v>
      </c>
      <c r="K912" s="60" t="s">
        <v>1030</v>
      </c>
      <c r="L912" s="60" t="s">
        <v>1030</v>
      </c>
      <c r="M912" s="60" t="s">
        <v>1030</v>
      </c>
      <c r="N912" s="60" t="s">
        <v>1646</v>
      </c>
      <c r="O912" s="60" t="s">
        <v>1646</v>
      </c>
      <c r="P912" s="60" t="s">
        <v>899</v>
      </c>
      <c r="T912" s="60" t="s">
        <v>553</v>
      </c>
      <c r="U912" s="60" t="s">
        <v>553</v>
      </c>
      <c r="V912" s="60" t="s">
        <v>553</v>
      </c>
      <c r="W912" s="60" t="s">
        <v>553</v>
      </c>
      <c r="X912" s="60" t="s">
        <v>554</v>
      </c>
      <c r="AB912" s="60" t="s">
        <v>880</v>
      </c>
    </row>
    <row r="913" spans="1:28" s="60" customFormat="1">
      <c r="A913" s="39" t="s">
        <v>1618</v>
      </c>
      <c r="B913" s="60" t="s">
        <v>2654</v>
      </c>
      <c r="D913" s="60" t="s">
        <v>1205</v>
      </c>
      <c r="E913" s="60" t="s">
        <v>1617</v>
      </c>
      <c r="F913" s="60" t="s">
        <v>1030</v>
      </c>
      <c r="G913" s="60" t="s">
        <v>1763</v>
      </c>
      <c r="H913" s="60" t="s">
        <v>950</v>
      </c>
      <c r="I913" s="60" t="s">
        <v>1109</v>
      </c>
      <c r="J913" s="60" t="s">
        <v>1113</v>
      </c>
      <c r="K913" s="60" t="s">
        <v>1030</v>
      </c>
      <c r="L913" s="60" t="s">
        <v>1030</v>
      </c>
      <c r="M913" s="60" t="s">
        <v>1030</v>
      </c>
      <c r="N913" s="60" t="s">
        <v>1646</v>
      </c>
      <c r="O913" s="60" t="s">
        <v>1646</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4"/>
  <sheetViews>
    <sheetView topLeftCell="E1" workbookViewId="0">
      <selection activeCell="K432" sqref="K432"/>
    </sheetView>
  </sheetViews>
  <sheetFormatPr defaultRowHeight="15"/>
  <cols>
    <col min="1" max="1" width="64.140625" customWidth="1"/>
    <col min="2" max="3" width="26.42578125" customWidth="1"/>
    <col min="4" max="4" width="23.42578125" bestFit="1" customWidth="1"/>
    <col min="5" max="5" width="29" bestFit="1" customWidth="1"/>
    <col min="6" max="6" width="30" customWidth="1"/>
    <col min="7" max="7" width="41.42578125" bestFit="1" customWidth="1"/>
    <col min="8" max="8" width="35.28515625" customWidth="1"/>
    <col min="9" max="9" width="17.140625" customWidth="1"/>
    <col min="10" max="10" width="18" customWidth="1"/>
    <col min="11" max="11" width="18.710937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1652</v>
      </c>
      <c r="B194" t="s">
        <v>1600</v>
      </c>
      <c r="C194" t="s">
        <v>1204</v>
      </c>
      <c r="D194" t="s">
        <v>504</v>
      </c>
      <c r="E194" t="s">
        <v>1619</v>
      </c>
      <c r="F194" s="39" t="s">
        <v>1642</v>
      </c>
    </row>
    <row r="195" spans="1:7">
      <c r="A195" t="s">
        <v>1660</v>
      </c>
      <c r="B195" t="s">
        <v>1600</v>
      </c>
      <c r="C195" t="s">
        <v>1222</v>
      </c>
      <c r="D195" t="s">
        <v>504</v>
      </c>
      <c r="E195" t="s">
        <v>1619</v>
      </c>
      <c r="F195" s="39" t="s">
        <v>1638</v>
      </c>
    </row>
    <row r="196" spans="1:7">
      <c r="A196" t="s">
        <v>1651</v>
      </c>
      <c r="B196" t="s">
        <v>1600</v>
      </c>
      <c r="C196" t="s">
        <v>1213</v>
      </c>
      <c r="D196" t="s">
        <v>504</v>
      </c>
      <c r="E196" t="s">
        <v>1619</v>
      </c>
      <c r="F196" s="39" t="s">
        <v>1637</v>
      </c>
    </row>
    <row r="197" spans="1:7">
      <c r="A197" t="s">
        <v>1650</v>
      </c>
      <c r="B197" t="s">
        <v>1600</v>
      </c>
      <c r="C197" t="s">
        <v>1210</v>
      </c>
      <c r="D197" t="s">
        <v>504</v>
      </c>
      <c r="E197" t="s">
        <v>1619</v>
      </c>
      <c r="F197" s="39" t="s">
        <v>1636</v>
      </c>
    </row>
    <row r="198" spans="1:7">
      <c r="A198" t="s">
        <v>1649</v>
      </c>
      <c r="B198" t="s">
        <v>1600</v>
      </c>
      <c r="C198" t="s">
        <v>1209</v>
      </c>
      <c r="D198" t="s">
        <v>504</v>
      </c>
      <c r="E198" t="s">
        <v>1619</v>
      </c>
      <c r="F198" s="39" t="s">
        <v>1630</v>
      </c>
    </row>
    <row r="199" spans="1:7">
      <c r="A199" t="s">
        <v>1648</v>
      </c>
      <c r="B199" t="s">
        <v>1600</v>
      </c>
      <c r="C199" t="s">
        <v>1208</v>
      </c>
      <c r="D199" t="s">
        <v>504</v>
      </c>
      <c r="E199" t="s">
        <v>1619</v>
      </c>
      <c r="F199" s="39" t="s">
        <v>1625</v>
      </c>
    </row>
    <row r="200" spans="1:7">
      <c r="A200" t="s">
        <v>1659</v>
      </c>
      <c r="B200" t="s">
        <v>1600</v>
      </c>
      <c r="C200" t="s">
        <v>1234</v>
      </c>
      <c r="D200" t="s">
        <v>504</v>
      </c>
      <c r="E200" t="s">
        <v>1619</v>
      </c>
      <c r="F200" s="39" t="s">
        <v>771</v>
      </c>
    </row>
    <row r="201" spans="1:7">
      <c r="A201" t="s">
        <v>1647</v>
      </c>
      <c r="B201" t="s">
        <v>1600</v>
      </c>
      <c r="C201" t="s">
        <v>1201</v>
      </c>
      <c r="D201" t="s">
        <v>504</v>
      </c>
      <c r="E201" t="s">
        <v>1619</v>
      </c>
      <c r="F201" s="39" t="s">
        <v>694</v>
      </c>
    </row>
    <row r="202" spans="1:7">
      <c r="A202" t="s">
        <v>1646</v>
      </c>
      <c r="B202" t="s">
        <v>1600</v>
      </c>
      <c r="C202" s="39" t="s">
        <v>1204</v>
      </c>
      <c r="D202" t="s">
        <v>504</v>
      </c>
      <c r="E202" t="s">
        <v>1622</v>
      </c>
      <c r="F202" s="39" t="s">
        <v>1641</v>
      </c>
    </row>
    <row r="203" spans="1:7">
      <c r="A203" t="s">
        <v>1658</v>
      </c>
      <c r="B203" t="s">
        <v>1600</v>
      </c>
      <c r="C203" t="s">
        <v>1222</v>
      </c>
      <c r="D203" t="s">
        <v>504</v>
      </c>
      <c r="E203" t="s">
        <v>1622</v>
      </c>
      <c r="F203" s="39" t="s">
        <v>1638</v>
      </c>
    </row>
    <row r="204" spans="1:7">
      <c r="A204" t="s">
        <v>1623</v>
      </c>
      <c r="B204" t="s">
        <v>1600</v>
      </c>
      <c r="C204" s="39" t="s">
        <v>1237</v>
      </c>
      <c r="D204" t="s">
        <v>504</v>
      </c>
      <c r="E204" t="s">
        <v>1622</v>
      </c>
      <c r="F204" s="39" t="s">
        <v>1635</v>
      </c>
    </row>
    <row r="205" spans="1:7">
      <c r="A205" t="s">
        <v>1645</v>
      </c>
      <c r="B205" t="s">
        <v>1600</v>
      </c>
      <c r="C205" s="39" t="s">
        <v>1209</v>
      </c>
      <c r="D205" t="s">
        <v>504</v>
      </c>
      <c r="E205" t="s">
        <v>1622</v>
      </c>
      <c r="F205" s="39" t="s">
        <v>1630</v>
      </c>
    </row>
    <row r="206" spans="1:7">
      <c r="A206" t="s">
        <v>1644</v>
      </c>
      <c r="B206" t="s">
        <v>1600</v>
      </c>
      <c r="C206" s="39" t="s">
        <v>1208</v>
      </c>
      <c r="D206" t="s">
        <v>504</v>
      </c>
      <c r="E206" t="s">
        <v>1622</v>
      </c>
      <c r="F206" s="39" t="s">
        <v>1625</v>
      </c>
    </row>
    <row r="207" spans="1:7">
      <c r="A207" t="s">
        <v>1657</v>
      </c>
      <c r="B207" t="s">
        <v>1600</v>
      </c>
      <c r="C207" t="s">
        <v>1234</v>
      </c>
      <c r="D207" t="s">
        <v>504</v>
      </c>
      <c r="E207" t="s">
        <v>1622</v>
      </c>
      <c r="F207" s="39" t="s">
        <v>771</v>
      </c>
    </row>
    <row r="208" spans="1:7">
      <c r="A208" t="s">
        <v>1643</v>
      </c>
      <c r="B208" t="s">
        <v>1600</v>
      </c>
      <c r="C208" s="39" t="s">
        <v>1201</v>
      </c>
      <c r="D208" t="s">
        <v>504</v>
      </c>
      <c r="E208" t="s">
        <v>1622</v>
      </c>
      <c r="F208" s="39" t="s">
        <v>694</v>
      </c>
    </row>
    <row r="209" spans="1:8">
      <c r="A209" t="s">
        <v>1617</v>
      </c>
      <c r="B209" t="s">
        <v>1600</v>
      </c>
      <c r="C209" s="39" t="s">
        <v>1205</v>
      </c>
      <c r="D209" t="s">
        <v>500</v>
      </c>
      <c r="E209" t="s">
        <v>492</v>
      </c>
      <c r="F209" t="s">
        <v>744</v>
      </c>
      <c r="G209" s="39" t="s">
        <v>1703</v>
      </c>
      <c r="H209" t="s">
        <v>821</v>
      </c>
    </row>
    <row r="210" spans="1:8">
      <c r="A210" t="s">
        <v>1796</v>
      </c>
      <c r="B210" t="s">
        <v>1600</v>
      </c>
      <c r="C210" s="39" t="s">
        <v>1806</v>
      </c>
      <c r="D210" t="s">
        <v>500</v>
      </c>
      <c r="E210" t="s">
        <v>492</v>
      </c>
      <c r="F210" t="s">
        <v>744</v>
      </c>
      <c r="G210" s="39" t="s">
        <v>1702</v>
      </c>
      <c r="H210" t="s">
        <v>821</v>
      </c>
    </row>
    <row r="211" spans="1:8">
      <c r="A211" t="s">
        <v>1795</v>
      </c>
      <c r="B211" t="s">
        <v>1600</v>
      </c>
      <c r="C211" s="39" t="s">
        <v>1211</v>
      </c>
      <c r="D211" t="s">
        <v>500</v>
      </c>
      <c r="E211" t="s">
        <v>492</v>
      </c>
      <c r="F211" t="s">
        <v>744</v>
      </c>
      <c r="G211" s="39" t="s">
        <v>1701</v>
      </c>
      <c r="H211" t="s">
        <v>821</v>
      </c>
    </row>
    <row r="212" spans="1:8">
      <c r="A212" t="s">
        <v>1798</v>
      </c>
      <c r="B212" t="s">
        <v>1600</v>
      </c>
      <c r="C212" s="39" t="s">
        <v>1813</v>
      </c>
      <c r="D212" t="s">
        <v>500</v>
      </c>
      <c r="E212" t="s">
        <v>492</v>
      </c>
      <c r="F212" t="s">
        <v>744</v>
      </c>
      <c r="G212" s="39" t="s">
        <v>1700</v>
      </c>
      <c r="H212" t="s">
        <v>821</v>
      </c>
    </row>
    <row r="213" spans="1:8">
      <c r="A213" t="s">
        <v>1794</v>
      </c>
      <c r="B213" t="s">
        <v>1600</v>
      </c>
      <c r="C213" s="39" t="s">
        <v>1239</v>
      </c>
      <c r="D213" t="s">
        <v>500</v>
      </c>
      <c r="E213" t="s">
        <v>492</v>
      </c>
      <c r="F213" t="s">
        <v>744</v>
      </c>
      <c r="G213" s="39" t="s">
        <v>1700</v>
      </c>
      <c r="H213" t="s">
        <v>821</v>
      </c>
    </row>
    <row r="214" spans="1:8">
      <c r="A214" t="s">
        <v>1797</v>
      </c>
      <c r="B214" t="s">
        <v>1600</v>
      </c>
      <c r="C214" s="39" t="s">
        <v>1201</v>
      </c>
      <c r="D214" t="s">
        <v>500</v>
      </c>
      <c r="E214" t="s">
        <v>492</v>
      </c>
      <c r="F214" t="s">
        <v>744</v>
      </c>
      <c r="G214" s="39" t="s">
        <v>821</v>
      </c>
    </row>
    <row r="215" spans="1:8">
      <c r="A215" t="s">
        <v>1616</v>
      </c>
      <c r="B215" t="s">
        <v>1600</v>
      </c>
      <c r="C215" s="39" t="s">
        <v>1205</v>
      </c>
      <c r="D215" t="s">
        <v>500</v>
      </c>
      <c r="E215" t="s">
        <v>490</v>
      </c>
      <c r="F215" t="s">
        <v>744</v>
      </c>
      <c r="G215" s="39" t="s">
        <v>1748</v>
      </c>
      <c r="H215" t="s">
        <v>821</v>
      </c>
    </row>
    <row r="216" spans="1:8">
      <c r="A216" t="s">
        <v>1790</v>
      </c>
      <c r="B216" t="s">
        <v>1600</v>
      </c>
      <c r="C216" s="39" t="s">
        <v>1227</v>
      </c>
      <c r="D216" t="s">
        <v>500</v>
      </c>
      <c r="E216" t="s">
        <v>490</v>
      </c>
      <c r="F216" t="s">
        <v>744</v>
      </c>
      <c r="G216" s="39" t="s">
        <v>1747</v>
      </c>
      <c r="H216" t="s">
        <v>821</v>
      </c>
    </row>
    <row r="217" spans="1:8">
      <c r="A217" t="s">
        <v>1789</v>
      </c>
      <c r="B217" t="s">
        <v>1600</v>
      </c>
      <c r="C217" s="39" t="s">
        <v>1814</v>
      </c>
      <c r="D217" t="s">
        <v>500</v>
      </c>
      <c r="E217" t="s">
        <v>490</v>
      </c>
      <c r="F217" t="s">
        <v>744</v>
      </c>
      <c r="G217" s="39" t="s">
        <v>1698</v>
      </c>
      <c r="H217" t="s">
        <v>821</v>
      </c>
    </row>
    <row r="218" spans="1:8">
      <c r="A218" t="s">
        <v>1788</v>
      </c>
      <c r="B218" t="s">
        <v>1600</v>
      </c>
      <c r="C218" s="39" t="s">
        <v>1201</v>
      </c>
      <c r="D218" t="s">
        <v>500</v>
      </c>
      <c r="E218" t="s">
        <v>490</v>
      </c>
      <c r="F218" t="s">
        <v>744</v>
      </c>
      <c r="G218" s="39" t="s">
        <v>1696</v>
      </c>
      <c r="H218" t="s">
        <v>821</v>
      </c>
    </row>
    <row r="219" spans="1:8">
      <c r="A219" t="s">
        <v>1793</v>
      </c>
      <c r="B219" t="s">
        <v>1600</v>
      </c>
      <c r="C219" s="39" t="s">
        <v>1205</v>
      </c>
      <c r="D219" t="s">
        <v>500</v>
      </c>
      <c r="E219" t="s">
        <v>490</v>
      </c>
      <c r="F219" t="s">
        <v>744</v>
      </c>
      <c r="G219" s="39" t="s">
        <v>1697</v>
      </c>
      <c r="H219" t="s">
        <v>821</v>
      </c>
    </row>
    <row r="220" spans="1:8">
      <c r="A220" t="s">
        <v>1787</v>
      </c>
      <c r="B220" t="s">
        <v>1600</v>
      </c>
      <c r="C220" s="39" t="s">
        <v>261</v>
      </c>
      <c r="D220" t="s">
        <v>500</v>
      </c>
      <c r="E220" t="s">
        <v>490</v>
      </c>
      <c r="F220" t="s">
        <v>744</v>
      </c>
      <c r="G220" s="39" t="s">
        <v>1698</v>
      </c>
      <c r="H220" t="s">
        <v>821</v>
      </c>
    </row>
    <row r="221" spans="1:8">
      <c r="A221" t="s">
        <v>1786</v>
      </c>
      <c r="B221" t="s">
        <v>1600</v>
      </c>
      <c r="C221" s="39" t="s">
        <v>1209</v>
      </c>
      <c r="D221" t="s">
        <v>500</v>
      </c>
      <c r="E221" t="s">
        <v>490</v>
      </c>
      <c r="F221" t="s">
        <v>744</v>
      </c>
      <c r="G221" s="39" t="s">
        <v>1697</v>
      </c>
      <c r="H221" t="s">
        <v>821</v>
      </c>
    </row>
    <row r="222" spans="1:8">
      <c r="A222" t="s">
        <v>1792</v>
      </c>
      <c r="B222" t="s">
        <v>1600</v>
      </c>
      <c r="C222" s="39" t="s">
        <v>1815</v>
      </c>
      <c r="D222" t="s">
        <v>500</v>
      </c>
      <c r="E222" t="s">
        <v>490</v>
      </c>
      <c r="F222" t="s">
        <v>744</v>
      </c>
      <c r="G222" s="39" t="s">
        <v>1696</v>
      </c>
      <c r="H222" t="s">
        <v>821</v>
      </c>
    </row>
    <row r="223" spans="1:8">
      <c r="A223" t="s">
        <v>1785</v>
      </c>
      <c r="B223" t="s">
        <v>1600</v>
      </c>
      <c r="C223" s="39" t="s">
        <v>1202</v>
      </c>
      <c r="D223" t="s">
        <v>500</v>
      </c>
      <c r="E223" t="s">
        <v>490</v>
      </c>
      <c r="F223" t="s">
        <v>744</v>
      </c>
      <c r="G223" s="39" t="s">
        <v>1696</v>
      </c>
      <c r="H223" t="s">
        <v>821</v>
      </c>
    </row>
    <row r="224" spans="1:8">
      <c r="A224" t="s">
        <v>1791</v>
      </c>
      <c r="B224" t="s">
        <v>1600</v>
      </c>
      <c r="C224" s="39" t="s">
        <v>1201</v>
      </c>
      <c r="D224" t="s">
        <v>500</v>
      </c>
      <c r="E224" t="s">
        <v>490</v>
      </c>
      <c r="F224" t="s">
        <v>744</v>
      </c>
      <c r="G224" s="39" t="s">
        <v>821</v>
      </c>
    </row>
    <row r="225" spans="1:9">
      <c r="A225" t="s">
        <v>1784</v>
      </c>
      <c r="B225" t="s">
        <v>1600</v>
      </c>
      <c r="C225" s="39" t="s">
        <v>1204</v>
      </c>
      <c r="D225" t="s">
        <v>500</v>
      </c>
      <c r="E225" t="s">
        <v>1200</v>
      </c>
      <c r="F225" t="s">
        <v>817</v>
      </c>
      <c r="G225" s="39" t="s">
        <v>1686</v>
      </c>
      <c r="H225" t="s">
        <v>821</v>
      </c>
    </row>
    <row r="226" spans="1:9">
      <c r="A226" t="s">
        <v>1809</v>
      </c>
      <c r="B226" t="s">
        <v>1600</v>
      </c>
      <c r="C226" s="39" t="s">
        <v>1213</v>
      </c>
      <c r="D226" t="s">
        <v>500</v>
      </c>
      <c r="E226" t="s">
        <v>1200</v>
      </c>
      <c r="F226" t="s">
        <v>817</v>
      </c>
      <c r="G226" s="39" t="s">
        <v>1685</v>
      </c>
      <c r="H226" t="s">
        <v>821</v>
      </c>
    </row>
    <row r="227" spans="1:9">
      <c r="A227" t="s">
        <v>1808</v>
      </c>
      <c r="B227" t="s">
        <v>1600</v>
      </c>
      <c r="C227" s="61" t="s">
        <v>1235</v>
      </c>
      <c r="D227" t="s">
        <v>500</v>
      </c>
      <c r="E227" t="s">
        <v>1200</v>
      </c>
      <c r="F227" t="s">
        <v>817</v>
      </c>
      <c r="G227" s="39" t="s">
        <v>1684</v>
      </c>
      <c r="H227" t="s">
        <v>821</v>
      </c>
    </row>
    <row r="228" spans="1:9">
      <c r="A228" t="s">
        <v>1810</v>
      </c>
      <c r="B228" t="s">
        <v>1600</v>
      </c>
      <c r="C228" s="39" t="s">
        <v>259</v>
      </c>
      <c r="D228" t="s">
        <v>500</v>
      </c>
      <c r="E228" t="s">
        <v>1200</v>
      </c>
      <c r="F228" t="s">
        <v>817</v>
      </c>
      <c r="G228" s="39" t="s">
        <v>1682</v>
      </c>
      <c r="H228" t="s">
        <v>821</v>
      </c>
    </row>
    <row r="229" spans="1:9">
      <c r="A229" t="s">
        <v>1807</v>
      </c>
      <c r="B229" t="s">
        <v>1600</v>
      </c>
      <c r="C229" s="61" t="s">
        <v>1202</v>
      </c>
      <c r="D229" t="s">
        <v>500</v>
      </c>
      <c r="E229" t="s">
        <v>1200</v>
      </c>
      <c r="F229" t="s">
        <v>817</v>
      </c>
      <c r="G229" s="39" t="s">
        <v>1683</v>
      </c>
      <c r="H229" t="s">
        <v>821</v>
      </c>
    </row>
    <row r="230" spans="1:9">
      <c r="A230" t="s">
        <v>1615</v>
      </c>
      <c r="B230" t="s">
        <v>1600</v>
      </c>
      <c r="C230" s="39" t="s">
        <v>1205</v>
      </c>
      <c r="D230" t="s">
        <v>500</v>
      </c>
      <c r="E230" t="s">
        <v>488</v>
      </c>
      <c r="F230" t="s">
        <v>685</v>
      </c>
      <c r="G230" s="39" t="s">
        <v>652</v>
      </c>
      <c r="H230" s="39" t="s">
        <v>1729</v>
      </c>
      <c r="I230" t="s">
        <v>821</v>
      </c>
    </row>
    <row r="231" spans="1:9">
      <c r="A231" t="s">
        <v>1779</v>
      </c>
      <c r="B231" t="s">
        <v>1600</v>
      </c>
      <c r="C231" s="39" t="s">
        <v>1806</v>
      </c>
      <c r="D231" t="s">
        <v>500</v>
      </c>
      <c r="E231" t="s">
        <v>488</v>
      </c>
      <c r="F231" t="s">
        <v>685</v>
      </c>
      <c r="G231" s="39" t="s">
        <v>652</v>
      </c>
      <c r="H231" s="39" t="s">
        <v>1678</v>
      </c>
      <c r="I231" t="s">
        <v>821</v>
      </c>
    </row>
    <row r="232" spans="1:9">
      <c r="A232" t="s">
        <v>1778</v>
      </c>
      <c r="B232" t="s">
        <v>1600</v>
      </c>
      <c r="C232" s="39" t="s">
        <v>1211</v>
      </c>
      <c r="D232" t="s">
        <v>500</v>
      </c>
      <c r="E232" t="s">
        <v>488</v>
      </c>
      <c r="F232" t="s">
        <v>685</v>
      </c>
      <c r="G232" s="39" t="s">
        <v>652</v>
      </c>
      <c r="H232" s="39" t="s">
        <v>1677</v>
      </c>
      <c r="I232" t="s">
        <v>821</v>
      </c>
    </row>
    <row r="233" spans="1:9">
      <c r="A233" t="s">
        <v>1614</v>
      </c>
      <c r="B233" t="s">
        <v>1600</v>
      </c>
      <c r="C233" s="39" t="s">
        <v>1210</v>
      </c>
      <c r="D233" t="s">
        <v>500</v>
      </c>
      <c r="E233" t="s">
        <v>488</v>
      </c>
      <c r="F233" t="s">
        <v>685</v>
      </c>
      <c r="G233" s="39" t="s">
        <v>652</v>
      </c>
      <c r="H233" s="39" t="s">
        <v>1676</v>
      </c>
      <c r="I233" t="s">
        <v>821</v>
      </c>
    </row>
    <row r="234" spans="1:9">
      <c r="A234" t="s">
        <v>1613</v>
      </c>
      <c r="B234" t="s">
        <v>1600</v>
      </c>
      <c r="C234" s="39" t="s">
        <v>1209</v>
      </c>
      <c r="D234" t="s">
        <v>500</v>
      </c>
      <c r="E234" t="s">
        <v>488</v>
      </c>
      <c r="F234" t="s">
        <v>685</v>
      </c>
      <c r="G234" s="39" t="s">
        <v>652</v>
      </c>
      <c r="H234" s="39" t="s">
        <v>1675</v>
      </c>
      <c r="I234" t="s">
        <v>821</v>
      </c>
    </row>
    <row r="235" spans="1:9">
      <c r="A235" t="s">
        <v>1777</v>
      </c>
      <c r="B235" t="s">
        <v>1600</v>
      </c>
      <c r="C235" s="39" t="s">
        <v>1208</v>
      </c>
      <c r="D235" t="s">
        <v>500</v>
      </c>
      <c r="E235" t="s">
        <v>488</v>
      </c>
      <c r="F235" t="s">
        <v>685</v>
      </c>
      <c r="G235" s="39" t="s">
        <v>652</v>
      </c>
      <c r="H235" s="39" t="s">
        <v>1674</v>
      </c>
      <c r="I235" t="s">
        <v>821</v>
      </c>
    </row>
    <row r="236" spans="1:9">
      <c r="A236" t="s">
        <v>1776</v>
      </c>
      <c r="B236" t="s">
        <v>1600</v>
      </c>
      <c r="C236" s="39" t="s">
        <v>1201</v>
      </c>
      <c r="D236" t="s">
        <v>500</v>
      </c>
      <c r="E236" t="s">
        <v>488</v>
      </c>
      <c r="F236" t="s">
        <v>685</v>
      </c>
      <c r="G236" s="39" t="s">
        <v>652</v>
      </c>
      <c r="H236" s="39" t="s">
        <v>1673</v>
      </c>
      <c r="I236" t="s">
        <v>821</v>
      </c>
    </row>
    <row r="237" spans="1:9">
      <c r="A237" t="s">
        <v>1783</v>
      </c>
      <c r="B237" t="s">
        <v>1600</v>
      </c>
      <c r="C237" s="39" t="s">
        <v>1205</v>
      </c>
      <c r="D237" t="s">
        <v>500</v>
      </c>
      <c r="E237" t="s">
        <v>488</v>
      </c>
      <c r="F237" t="s">
        <v>685</v>
      </c>
      <c r="G237" s="39" t="s">
        <v>652</v>
      </c>
      <c r="H237" s="39" t="s">
        <v>1675</v>
      </c>
      <c r="I237" t="s">
        <v>821</v>
      </c>
    </row>
    <row r="238" spans="1:9">
      <c r="A238" t="s">
        <v>1775</v>
      </c>
      <c r="B238" t="s">
        <v>1600</v>
      </c>
      <c r="C238" s="39" t="s">
        <v>1204</v>
      </c>
      <c r="D238" t="s">
        <v>500</v>
      </c>
      <c r="E238" t="s">
        <v>488</v>
      </c>
      <c r="F238" t="s">
        <v>685</v>
      </c>
      <c r="G238" s="39" t="s">
        <v>652</v>
      </c>
      <c r="H238" s="39" t="s">
        <v>1729</v>
      </c>
      <c r="I238" t="s">
        <v>821</v>
      </c>
    </row>
    <row r="239" spans="1:9">
      <c r="A239" t="s">
        <v>1782</v>
      </c>
      <c r="B239" t="s">
        <v>1600</v>
      </c>
      <c r="C239" s="39" t="s">
        <v>1227</v>
      </c>
      <c r="D239" t="s">
        <v>500</v>
      </c>
      <c r="E239" t="s">
        <v>488</v>
      </c>
      <c r="F239" t="s">
        <v>685</v>
      </c>
      <c r="G239" s="39" t="s">
        <v>652</v>
      </c>
      <c r="H239" s="39" t="s">
        <v>1674</v>
      </c>
      <c r="I239" t="s">
        <v>821</v>
      </c>
    </row>
    <row r="240" spans="1:9">
      <c r="A240" t="s">
        <v>1612</v>
      </c>
      <c r="B240" t="s">
        <v>1600</v>
      </c>
      <c r="C240" s="39" t="s">
        <v>1203</v>
      </c>
      <c r="D240" t="s">
        <v>500</v>
      </c>
      <c r="E240" t="s">
        <v>488</v>
      </c>
      <c r="F240" t="s">
        <v>685</v>
      </c>
      <c r="G240" s="39" t="s">
        <v>652</v>
      </c>
      <c r="H240" s="39" t="s">
        <v>1677</v>
      </c>
      <c r="I240" t="s">
        <v>821</v>
      </c>
    </row>
    <row r="241" spans="1:9">
      <c r="A241" t="s">
        <v>1781</v>
      </c>
      <c r="B241" t="s">
        <v>1600</v>
      </c>
      <c r="C241" s="39" t="s">
        <v>1213</v>
      </c>
      <c r="D241" t="s">
        <v>500</v>
      </c>
      <c r="E241" t="s">
        <v>488</v>
      </c>
      <c r="F241" t="s">
        <v>685</v>
      </c>
      <c r="G241" s="39" t="s">
        <v>652</v>
      </c>
      <c r="H241" s="39" t="s">
        <v>1673</v>
      </c>
      <c r="I241" t="s">
        <v>821</v>
      </c>
    </row>
    <row r="242" spans="1:9">
      <c r="A242" t="s">
        <v>1611</v>
      </c>
      <c r="B242" t="s">
        <v>1600</v>
      </c>
      <c r="C242" s="39" t="s">
        <v>1211</v>
      </c>
      <c r="D242" t="s">
        <v>500</v>
      </c>
      <c r="E242" t="s">
        <v>488</v>
      </c>
      <c r="F242" t="s">
        <v>685</v>
      </c>
      <c r="G242" s="39" t="s">
        <v>652</v>
      </c>
      <c r="H242" s="39" t="s">
        <v>1676</v>
      </c>
      <c r="I242" t="s">
        <v>821</v>
      </c>
    </row>
    <row r="243" spans="1:9">
      <c r="A243" t="s">
        <v>1774</v>
      </c>
      <c r="B243" t="s">
        <v>1600</v>
      </c>
      <c r="C243" s="39" t="s">
        <v>1210</v>
      </c>
      <c r="D243" t="s">
        <v>500</v>
      </c>
      <c r="E243" t="s">
        <v>488</v>
      </c>
      <c r="F243" t="s">
        <v>685</v>
      </c>
      <c r="G243" s="39" t="s">
        <v>652</v>
      </c>
      <c r="H243" s="39" t="s">
        <v>1675</v>
      </c>
      <c r="I243" t="s">
        <v>821</v>
      </c>
    </row>
    <row r="244" spans="1:9">
      <c r="A244" t="s">
        <v>1773</v>
      </c>
      <c r="B244" t="s">
        <v>1600</v>
      </c>
      <c r="C244" s="39" t="s">
        <v>1209</v>
      </c>
      <c r="D244" t="s">
        <v>500</v>
      </c>
      <c r="E244" t="s">
        <v>488</v>
      </c>
      <c r="F244" t="s">
        <v>685</v>
      </c>
      <c r="G244" s="39" t="s">
        <v>652</v>
      </c>
      <c r="H244" s="39" t="s">
        <v>1674</v>
      </c>
      <c r="I244" t="s">
        <v>821</v>
      </c>
    </row>
    <row r="245" spans="1:9">
      <c r="A245" t="s">
        <v>1772</v>
      </c>
      <c r="B245" t="s">
        <v>1600</v>
      </c>
      <c r="C245" s="39" t="s">
        <v>1208</v>
      </c>
      <c r="D245" t="s">
        <v>500</v>
      </c>
      <c r="E245" t="s">
        <v>488</v>
      </c>
      <c r="F245" t="s">
        <v>685</v>
      </c>
      <c r="G245" s="39" t="s">
        <v>652</v>
      </c>
      <c r="H245" s="39" t="s">
        <v>1673</v>
      </c>
      <c r="I245" t="s">
        <v>821</v>
      </c>
    </row>
    <row r="246" spans="1:9">
      <c r="A246" t="s">
        <v>1780</v>
      </c>
      <c r="B246" t="s">
        <v>1600</v>
      </c>
      <c r="C246" s="39" t="s">
        <v>1239</v>
      </c>
      <c r="D246" t="s">
        <v>500</v>
      </c>
      <c r="E246" t="s">
        <v>488</v>
      </c>
      <c r="F246" t="s">
        <v>685</v>
      </c>
      <c r="G246" s="39" t="s">
        <v>652</v>
      </c>
      <c r="H246" s="39" t="s">
        <v>821</v>
      </c>
    </row>
    <row r="247" spans="1:9">
      <c r="A247" t="s">
        <v>1771</v>
      </c>
      <c r="B247" t="s">
        <v>1600</v>
      </c>
      <c r="C247" s="39" t="s">
        <v>1201</v>
      </c>
      <c r="D247" t="s">
        <v>500</v>
      </c>
      <c r="E247" t="s">
        <v>488</v>
      </c>
      <c r="F247" t="s">
        <v>685</v>
      </c>
      <c r="G247" s="39" t="s">
        <v>652</v>
      </c>
      <c r="H247" s="39" t="s">
        <v>821</v>
      </c>
    </row>
    <row r="248" spans="1:9">
      <c r="A248" t="s">
        <v>1770</v>
      </c>
      <c r="B248" t="s">
        <v>1600</v>
      </c>
      <c r="C248" s="39" t="s">
        <v>1205</v>
      </c>
      <c r="D248" t="s">
        <v>502</v>
      </c>
      <c r="E248" t="s">
        <v>1200</v>
      </c>
      <c r="F248" t="s">
        <v>728</v>
      </c>
      <c r="G248" s="39" t="s">
        <v>1691</v>
      </c>
      <c r="H248" s="39" t="s">
        <v>776</v>
      </c>
    </row>
    <row r="249" spans="1:9">
      <c r="A249" t="s">
        <v>1610</v>
      </c>
      <c r="B249" t="s">
        <v>1600</v>
      </c>
      <c r="C249" s="39" t="s">
        <v>1205</v>
      </c>
      <c r="D249" t="s">
        <v>502</v>
      </c>
      <c r="E249" t="s">
        <v>1200</v>
      </c>
      <c r="F249" t="s">
        <v>728</v>
      </c>
      <c r="G249" s="39" t="s">
        <v>1694</v>
      </c>
      <c r="H249" s="39" t="s">
        <v>776</v>
      </c>
    </row>
    <row r="250" spans="1:9">
      <c r="A250" t="s">
        <v>1805</v>
      </c>
      <c r="B250" t="s">
        <v>1600</v>
      </c>
      <c r="C250" s="39" t="s">
        <v>1806</v>
      </c>
      <c r="D250" t="s">
        <v>502</v>
      </c>
      <c r="E250" t="s">
        <v>1200</v>
      </c>
      <c r="F250" t="s">
        <v>728</v>
      </c>
      <c r="G250" s="39" t="s">
        <v>1690</v>
      </c>
      <c r="H250" s="39" t="s">
        <v>776</v>
      </c>
    </row>
    <row r="251" spans="1:9">
      <c r="A251" t="s">
        <v>1802</v>
      </c>
      <c r="B251" t="s">
        <v>1600</v>
      </c>
      <c r="C251" s="39" t="s">
        <v>1806</v>
      </c>
      <c r="D251" t="s">
        <v>502</v>
      </c>
      <c r="E251" t="s">
        <v>1200</v>
      </c>
      <c r="F251" t="s">
        <v>728</v>
      </c>
      <c r="G251" s="39" t="s">
        <v>1693</v>
      </c>
      <c r="H251" s="39" t="s">
        <v>776</v>
      </c>
    </row>
    <row r="252" spans="1:9">
      <c r="A252" t="s">
        <v>1804</v>
      </c>
      <c r="B252" t="s">
        <v>1600</v>
      </c>
      <c r="C252" s="39" t="s">
        <v>1211</v>
      </c>
      <c r="D252" t="s">
        <v>502</v>
      </c>
      <c r="E252" t="s">
        <v>1200</v>
      </c>
      <c r="F252" t="s">
        <v>728</v>
      </c>
      <c r="G252" s="39" t="s">
        <v>1689</v>
      </c>
      <c r="H252" s="39" t="s">
        <v>776</v>
      </c>
    </row>
    <row r="253" spans="1:9">
      <c r="A253" t="s">
        <v>1801</v>
      </c>
      <c r="B253" t="s">
        <v>1600</v>
      </c>
      <c r="C253" s="39" t="s">
        <v>1238</v>
      </c>
      <c r="D253" t="s">
        <v>502</v>
      </c>
      <c r="E253" t="s">
        <v>1200</v>
      </c>
      <c r="F253" t="s">
        <v>728</v>
      </c>
      <c r="G253" s="39" t="s">
        <v>1692</v>
      </c>
      <c r="H253" s="39" t="s">
        <v>776</v>
      </c>
    </row>
    <row r="254" spans="1:9">
      <c r="A254" t="s">
        <v>1803</v>
      </c>
      <c r="B254" t="s">
        <v>1600</v>
      </c>
      <c r="C254" s="39" t="s">
        <v>1811</v>
      </c>
      <c r="D254" t="s">
        <v>502</v>
      </c>
      <c r="E254" t="s">
        <v>1200</v>
      </c>
      <c r="F254" t="s">
        <v>728</v>
      </c>
      <c r="G254" s="39" t="s">
        <v>1688</v>
      </c>
      <c r="H254" s="39" t="s">
        <v>776</v>
      </c>
    </row>
    <row r="255" spans="1:9">
      <c r="A255" t="s">
        <v>1769</v>
      </c>
      <c r="B255" t="s">
        <v>1600</v>
      </c>
      <c r="C255" s="39" t="s">
        <v>1201</v>
      </c>
      <c r="D255" t="s">
        <v>502</v>
      </c>
      <c r="E255" t="s">
        <v>1200</v>
      </c>
      <c r="F255" t="s">
        <v>728</v>
      </c>
      <c r="G255" s="39" t="s">
        <v>1687</v>
      </c>
      <c r="H255" s="39" t="s">
        <v>776</v>
      </c>
    </row>
    <row r="256" spans="1:9">
      <c r="A256" t="s">
        <v>1609</v>
      </c>
      <c r="B256" t="s">
        <v>1600</v>
      </c>
      <c r="C256" s="39" t="s">
        <v>1201</v>
      </c>
      <c r="D256" t="s">
        <v>502</v>
      </c>
      <c r="E256" t="s">
        <v>1200</v>
      </c>
      <c r="F256" t="s">
        <v>728</v>
      </c>
      <c r="G256" s="39" t="s">
        <v>1691</v>
      </c>
      <c r="H256" s="39" t="s">
        <v>776</v>
      </c>
    </row>
    <row r="257" spans="1:8">
      <c r="A257" t="s">
        <v>1768</v>
      </c>
      <c r="B257" t="s">
        <v>1600</v>
      </c>
      <c r="C257" s="39" t="s">
        <v>1205</v>
      </c>
      <c r="D257" t="s">
        <v>502</v>
      </c>
      <c r="E257" t="s">
        <v>1199</v>
      </c>
      <c r="F257" t="s">
        <v>791</v>
      </c>
      <c r="G257" s="39" t="s">
        <v>1671</v>
      </c>
      <c r="H257" s="39" t="s">
        <v>776</v>
      </c>
    </row>
    <row r="258" spans="1:8">
      <c r="A258" t="s">
        <v>1767</v>
      </c>
      <c r="B258" t="s">
        <v>1600</v>
      </c>
      <c r="C258" s="39" t="s">
        <v>1806</v>
      </c>
      <c r="D258" t="s">
        <v>502</v>
      </c>
      <c r="E258" t="s">
        <v>1199</v>
      </c>
      <c r="F258" t="s">
        <v>791</v>
      </c>
      <c r="G258" s="39" t="s">
        <v>1670</v>
      </c>
      <c r="H258" s="39" t="s">
        <v>776</v>
      </c>
    </row>
    <row r="259" spans="1:8">
      <c r="A259" t="s">
        <v>1766</v>
      </c>
      <c r="B259" t="s">
        <v>1600</v>
      </c>
      <c r="C259" s="39" t="s">
        <v>1211</v>
      </c>
      <c r="D259" t="s">
        <v>502</v>
      </c>
      <c r="E259" t="s">
        <v>1199</v>
      </c>
      <c r="F259" t="s">
        <v>791</v>
      </c>
      <c r="G259" s="39" t="s">
        <v>1669</v>
      </c>
      <c r="H259" s="39" t="s">
        <v>776</v>
      </c>
    </row>
    <row r="260" spans="1:8">
      <c r="A260" t="s">
        <v>1765</v>
      </c>
      <c r="B260" t="s">
        <v>1600</v>
      </c>
      <c r="C260" s="39" t="s">
        <v>1235</v>
      </c>
      <c r="D260" t="s">
        <v>502</v>
      </c>
      <c r="E260" t="s">
        <v>1199</v>
      </c>
      <c r="F260" t="s">
        <v>791</v>
      </c>
      <c r="G260" s="39" t="s">
        <v>1668</v>
      </c>
      <c r="H260" s="39" t="s">
        <v>776</v>
      </c>
    </row>
    <row r="261" spans="1:8">
      <c r="A261" t="s">
        <v>1763</v>
      </c>
      <c r="B261" t="s">
        <v>1600</v>
      </c>
      <c r="C261" s="39" t="s">
        <v>1813</v>
      </c>
      <c r="D261" t="s">
        <v>502</v>
      </c>
      <c r="E261" t="s">
        <v>1199</v>
      </c>
      <c r="F261" t="s">
        <v>791</v>
      </c>
      <c r="G261" s="39" t="s">
        <v>1672</v>
      </c>
      <c r="H261" s="39" t="s">
        <v>776</v>
      </c>
    </row>
    <row r="262" spans="1:8">
      <c r="A262" t="s">
        <v>1764</v>
      </c>
      <c r="B262" t="s">
        <v>1600</v>
      </c>
      <c r="C262" s="39" t="s">
        <v>1202</v>
      </c>
      <c r="D262" t="s">
        <v>502</v>
      </c>
      <c r="E262" t="s">
        <v>1199</v>
      </c>
      <c r="F262" t="s">
        <v>791</v>
      </c>
      <c r="G262" s="39" t="s">
        <v>1667</v>
      </c>
      <c r="H262" s="39" t="s">
        <v>776</v>
      </c>
    </row>
    <row r="263" spans="1:8">
      <c r="A263" t="s">
        <v>1762</v>
      </c>
      <c r="B263" t="s">
        <v>1600</v>
      </c>
      <c r="C263" s="39" t="s">
        <v>1201</v>
      </c>
      <c r="D263" t="s">
        <v>502</v>
      </c>
      <c r="E263" t="s">
        <v>1199</v>
      </c>
      <c r="F263" t="s">
        <v>791</v>
      </c>
      <c r="G263" s="39" t="s">
        <v>1671</v>
      </c>
      <c r="H263" s="39" t="s">
        <v>776</v>
      </c>
    </row>
    <row r="264" spans="1:8">
      <c r="A264" t="s">
        <v>1799</v>
      </c>
      <c r="B264" t="s">
        <v>1600</v>
      </c>
      <c r="C264" s="39" t="s">
        <v>1205</v>
      </c>
      <c r="D264" t="s">
        <v>487</v>
      </c>
      <c r="E264" t="s">
        <v>492</v>
      </c>
      <c r="F264" t="s">
        <v>821</v>
      </c>
      <c r="G264" s="39" t="s">
        <v>1666</v>
      </c>
      <c r="H264" s="39" t="s">
        <v>821</v>
      </c>
    </row>
    <row r="265" spans="1:8">
      <c r="A265" t="s">
        <v>1761</v>
      </c>
      <c r="B265" t="s">
        <v>1600</v>
      </c>
      <c r="C265" s="39" t="s">
        <v>1222</v>
      </c>
      <c r="D265" t="s">
        <v>487</v>
      </c>
      <c r="E265" t="s">
        <v>492</v>
      </c>
      <c r="F265" t="s">
        <v>821</v>
      </c>
      <c r="G265" s="39" t="s">
        <v>1664</v>
      </c>
      <c r="H265" s="39" t="s">
        <v>821</v>
      </c>
    </row>
    <row r="266" spans="1:8">
      <c r="A266" t="s">
        <v>1760</v>
      </c>
      <c r="B266" t="s">
        <v>1600</v>
      </c>
      <c r="C266" s="39" t="s">
        <v>1816</v>
      </c>
      <c r="D266" t="s">
        <v>487</v>
      </c>
      <c r="E266" t="s">
        <v>492</v>
      </c>
      <c r="F266" t="s">
        <v>821</v>
      </c>
      <c r="G266" s="39" t="s">
        <v>1663</v>
      </c>
      <c r="H266" s="39" t="s">
        <v>821</v>
      </c>
    </row>
    <row r="267" spans="1:8">
      <c r="A267" t="s">
        <v>1758</v>
      </c>
      <c r="B267" t="s">
        <v>1600</v>
      </c>
      <c r="C267" s="39" t="s">
        <v>1815</v>
      </c>
      <c r="D267" t="s">
        <v>487</v>
      </c>
      <c r="E267" t="s">
        <v>492</v>
      </c>
      <c r="F267" t="s">
        <v>821</v>
      </c>
      <c r="G267" s="39" t="s">
        <v>1665</v>
      </c>
      <c r="H267" s="39" t="s">
        <v>821</v>
      </c>
    </row>
    <row r="268" spans="1:8">
      <c r="A268" t="s">
        <v>1759</v>
      </c>
      <c r="B268" t="s">
        <v>1600</v>
      </c>
      <c r="C268" s="39" t="s">
        <v>1202</v>
      </c>
      <c r="D268" t="s">
        <v>487</v>
      </c>
      <c r="E268" t="s">
        <v>492</v>
      </c>
      <c r="F268" t="s">
        <v>821</v>
      </c>
      <c r="G268" s="39" t="s">
        <v>1662</v>
      </c>
      <c r="H268" s="39" t="s">
        <v>821</v>
      </c>
    </row>
    <row r="269" spans="1:8">
      <c r="A269" t="s">
        <v>1757</v>
      </c>
      <c r="B269" t="s">
        <v>1600</v>
      </c>
      <c r="C269" s="39" t="s">
        <v>1201</v>
      </c>
      <c r="D269" t="s">
        <v>487</v>
      </c>
      <c r="E269" t="s">
        <v>492</v>
      </c>
      <c r="F269" t="s">
        <v>821</v>
      </c>
      <c r="G269" s="39" t="s">
        <v>1664</v>
      </c>
      <c r="H269" s="39" t="s">
        <v>821</v>
      </c>
    </row>
    <row r="270" spans="1:8">
      <c r="A270" t="s">
        <v>1640</v>
      </c>
      <c r="B270" t="s">
        <v>218</v>
      </c>
      <c r="C270" s="39" t="s">
        <v>1204</v>
      </c>
      <c r="D270" t="s">
        <v>504</v>
      </c>
      <c r="E270" t="s">
        <v>1619</v>
      </c>
      <c r="F270" s="39" t="s">
        <v>1642</v>
      </c>
    </row>
    <row r="271" spans="1:8">
      <c r="A271" t="s">
        <v>1656</v>
      </c>
      <c r="B271" t="s">
        <v>218</v>
      </c>
      <c r="C271" s="39" t="s">
        <v>1222</v>
      </c>
      <c r="D271" t="s">
        <v>504</v>
      </c>
      <c r="E271" t="s">
        <v>1619</v>
      </c>
      <c r="F271" s="39" t="s">
        <v>1638</v>
      </c>
    </row>
    <row r="272" spans="1:8">
      <c r="A272" t="s">
        <v>1634</v>
      </c>
      <c r="B272" t="s">
        <v>218</v>
      </c>
      <c r="C272" s="39" t="s">
        <v>1213</v>
      </c>
      <c r="D272" t="s">
        <v>504</v>
      </c>
      <c r="E272" t="s">
        <v>1619</v>
      </c>
      <c r="F272" s="39" t="s">
        <v>1637</v>
      </c>
    </row>
    <row r="273" spans="1:8">
      <c r="A273" t="s">
        <v>1633</v>
      </c>
      <c r="B273" t="s">
        <v>218</v>
      </c>
      <c r="C273" s="39" t="s">
        <v>1210</v>
      </c>
      <c r="D273" t="s">
        <v>504</v>
      </c>
      <c r="E273" t="s">
        <v>1619</v>
      </c>
      <c r="F273" s="39" t="s">
        <v>1636</v>
      </c>
    </row>
    <row r="274" spans="1:8">
      <c r="A274" t="s">
        <v>1632</v>
      </c>
      <c r="B274" t="s">
        <v>218</v>
      </c>
      <c r="C274" s="39" t="s">
        <v>1209</v>
      </c>
      <c r="D274" t="s">
        <v>504</v>
      </c>
      <c r="E274" t="s">
        <v>1619</v>
      </c>
      <c r="F274" s="39" t="s">
        <v>1630</v>
      </c>
    </row>
    <row r="275" spans="1:8">
      <c r="A275" t="s">
        <v>1629</v>
      </c>
      <c r="B275" t="s">
        <v>218</v>
      </c>
      <c r="C275" s="39" t="s">
        <v>1208</v>
      </c>
      <c r="D275" t="s">
        <v>504</v>
      </c>
      <c r="E275" t="s">
        <v>1619</v>
      </c>
      <c r="F275" s="39" t="s">
        <v>1625</v>
      </c>
    </row>
    <row r="276" spans="1:8">
      <c r="A276" t="s">
        <v>1655</v>
      </c>
      <c r="B276" t="s">
        <v>218</v>
      </c>
      <c r="C276" s="39" t="s">
        <v>1234</v>
      </c>
      <c r="D276" t="s">
        <v>504</v>
      </c>
      <c r="E276" t="s">
        <v>1619</v>
      </c>
      <c r="F276" s="39" t="s">
        <v>771</v>
      </c>
    </row>
    <row r="277" spans="1:8">
      <c r="A277" t="s">
        <v>1628</v>
      </c>
      <c r="B277" t="s">
        <v>218</v>
      </c>
      <c r="C277" s="39" t="s">
        <v>1201</v>
      </c>
      <c r="D277" t="s">
        <v>504</v>
      </c>
      <c r="E277" t="s">
        <v>1619</v>
      </c>
      <c r="F277" s="39" t="s">
        <v>694</v>
      </c>
    </row>
    <row r="278" spans="1:8">
      <c r="A278" t="s">
        <v>1639</v>
      </c>
      <c r="B278" t="s">
        <v>218</v>
      </c>
      <c r="C278" s="39" t="s">
        <v>1204</v>
      </c>
      <c r="D278" t="s">
        <v>504</v>
      </c>
      <c r="E278" t="s">
        <v>1622</v>
      </c>
      <c r="F278" s="39" t="s">
        <v>1641</v>
      </c>
    </row>
    <row r="279" spans="1:8">
      <c r="A279" t="s">
        <v>1654</v>
      </c>
      <c r="B279" t="s">
        <v>218</v>
      </c>
      <c r="C279" s="39" t="s">
        <v>1222</v>
      </c>
      <c r="D279" t="s">
        <v>504</v>
      </c>
      <c r="E279" t="s">
        <v>1622</v>
      </c>
      <c r="F279" s="39" t="s">
        <v>1638</v>
      </c>
    </row>
    <row r="280" spans="1:8">
      <c r="A280" t="s">
        <v>1624</v>
      </c>
      <c r="B280" t="s">
        <v>218</v>
      </c>
      <c r="C280" s="39" t="s">
        <v>1237</v>
      </c>
      <c r="D280" t="s">
        <v>504</v>
      </c>
      <c r="E280" t="s">
        <v>1622</v>
      </c>
      <c r="F280" s="39" t="s">
        <v>1635</v>
      </c>
    </row>
    <row r="281" spans="1:8">
      <c r="A281" t="s">
        <v>1631</v>
      </c>
      <c r="B281" t="s">
        <v>218</v>
      </c>
      <c r="C281" s="39" t="s">
        <v>1209</v>
      </c>
      <c r="D281" t="s">
        <v>504</v>
      </c>
      <c r="E281" t="s">
        <v>1622</v>
      </c>
      <c r="F281" s="39" t="s">
        <v>1630</v>
      </c>
    </row>
    <row r="282" spans="1:8">
      <c r="A282" t="s">
        <v>1627</v>
      </c>
      <c r="B282" t="s">
        <v>218</v>
      </c>
      <c r="C282" s="39" t="s">
        <v>1208</v>
      </c>
      <c r="D282" t="s">
        <v>504</v>
      </c>
      <c r="E282" t="s">
        <v>1622</v>
      </c>
      <c r="F282" s="39" t="s">
        <v>1625</v>
      </c>
    </row>
    <row r="283" spans="1:8">
      <c r="A283" t="s">
        <v>1653</v>
      </c>
      <c r="B283" t="s">
        <v>218</v>
      </c>
      <c r="C283" s="39" t="s">
        <v>1234</v>
      </c>
      <c r="D283" t="s">
        <v>504</v>
      </c>
      <c r="E283" t="s">
        <v>1622</v>
      </c>
      <c r="F283" s="39" t="s">
        <v>771</v>
      </c>
      <c r="G283" s="60"/>
      <c r="H283" s="60"/>
    </row>
    <row r="284" spans="1:8" s="59" customFormat="1">
      <c r="A284" s="59" t="s">
        <v>1626</v>
      </c>
      <c r="B284" s="59" t="s">
        <v>218</v>
      </c>
      <c r="C284" s="39" t="s">
        <v>1201</v>
      </c>
      <c r="D284" s="59" t="s">
        <v>504</v>
      </c>
      <c r="E284" s="59" t="s">
        <v>1622</v>
      </c>
      <c r="F284" s="39" t="s">
        <v>694</v>
      </c>
      <c r="G284" s="60"/>
      <c r="H284" s="60"/>
    </row>
    <row r="285" spans="1:8">
      <c r="A285" t="s">
        <v>1608</v>
      </c>
      <c r="B285" t="s">
        <v>218</v>
      </c>
      <c r="C285" s="39" t="s">
        <v>1205</v>
      </c>
      <c r="D285" t="s">
        <v>500</v>
      </c>
      <c r="E285" t="s">
        <v>492</v>
      </c>
      <c r="F285" t="s">
        <v>744</v>
      </c>
      <c r="G285" s="39" t="s">
        <v>1703</v>
      </c>
      <c r="H285" s="60" t="s">
        <v>821</v>
      </c>
    </row>
    <row r="286" spans="1:8" s="58" customFormat="1">
      <c r="A286" s="58" t="s">
        <v>1754</v>
      </c>
      <c r="B286" s="58" t="s">
        <v>218</v>
      </c>
      <c r="C286" s="39" t="s">
        <v>1806</v>
      </c>
      <c r="D286" s="58" t="s">
        <v>500</v>
      </c>
      <c r="E286" s="58" t="s">
        <v>492</v>
      </c>
      <c r="F286" s="58" t="s">
        <v>744</v>
      </c>
      <c r="G286" s="39" t="s">
        <v>1702</v>
      </c>
      <c r="H286" s="60" t="s">
        <v>821</v>
      </c>
    </row>
    <row r="287" spans="1:8" s="59" customFormat="1">
      <c r="A287" s="59" t="s">
        <v>1753</v>
      </c>
      <c r="B287" s="59" t="s">
        <v>218</v>
      </c>
      <c r="C287" s="39" t="s">
        <v>1211</v>
      </c>
      <c r="D287" s="59" t="s">
        <v>500</v>
      </c>
      <c r="E287" s="59" t="s">
        <v>492</v>
      </c>
      <c r="F287" s="59" t="s">
        <v>744</v>
      </c>
      <c r="G287" s="39" t="s">
        <v>1701</v>
      </c>
      <c r="H287" s="60" t="s">
        <v>821</v>
      </c>
    </row>
    <row r="288" spans="1:8" s="58" customFormat="1">
      <c r="A288" s="58" t="s">
        <v>1756</v>
      </c>
      <c r="B288" s="58" t="s">
        <v>218</v>
      </c>
      <c r="C288" s="39" t="s">
        <v>1813</v>
      </c>
      <c r="D288" s="58" t="s">
        <v>500</v>
      </c>
      <c r="E288" s="58" t="s">
        <v>492</v>
      </c>
      <c r="F288" s="58" t="s">
        <v>744</v>
      </c>
      <c r="G288" s="39" t="s">
        <v>1700</v>
      </c>
      <c r="H288" s="60" t="s">
        <v>821</v>
      </c>
    </row>
    <row r="289" spans="1:8">
      <c r="A289" t="s">
        <v>1752</v>
      </c>
      <c r="B289" t="s">
        <v>218</v>
      </c>
      <c r="C289" s="39" t="s">
        <v>1239</v>
      </c>
      <c r="D289" t="s">
        <v>500</v>
      </c>
      <c r="E289" t="s">
        <v>492</v>
      </c>
      <c r="F289" t="s">
        <v>744</v>
      </c>
      <c r="G289" s="39" t="s">
        <v>1700</v>
      </c>
      <c r="H289" s="60" t="s">
        <v>821</v>
      </c>
    </row>
    <row r="290" spans="1:8">
      <c r="A290" t="s">
        <v>1755</v>
      </c>
      <c r="B290" t="s">
        <v>218</v>
      </c>
      <c r="C290" s="39" t="s">
        <v>1201</v>
      </c>
      <c r="D290" t="s">
        <v>500</v>
      </c>
      <c r="E290" t="s">
        <v>492</v>
      </c>
      <c r="F290" t="s">
        <v>744</v>
      </c>
      <c r="G290" s="39" t="s">
        <v>821</v>
      </c>
      <c r="H290" s="60"/>
    </row>
    <row r="291" spans="1:8" s="59" customFormat="1">
      <c r="A291" s="59" t="s">
        <v>1607</v>
      </c>
      <c r="B291" s="59" t="s">
        <v>218</v>
      </c>
      <c r="C291" s="39" t="s">
        <v>1205</v>
      </c>
      <c r="D291" s="59" t="s">
        <v>500</v>
      </c>
      <c r="E291" s="59" t="s">
        <v>490</v>
      </c>
      <c r="F291" s="59" t="s">
        <v>744</v>
      </c>
      <c r="G291" s="39" t="s">
        <v>1748</v>
      </c>
      <c r="H291" s="60" t="s">
        <v>821</v>
      </c>
    </row>
    <row r="292" spans="1:8" s="59" customFormat="1">
      <c r="A292" s="59" t="s">
        <v>1746</v>
      </c>
      <c r="B292" s="59" t="s">
        <v>218</v>
      </c>
      <c r="C292" s="39" t="s">
        <v>1227</v>
      </c>
      <c r="D292" s="59" t="s">
        <v>500</v>
      </c>
      <c r="E292" s="59" t="s">
        <v>490</v>
      </c>
      <c r="F292" s="59" t="s">
        <v>744</v>
      </c>
      <c r="G292" s="39" t="s">
        <v>1747</v>
      </c>
      <c r="H292" s="60" t="s">
        <v>821</v>
      </c>
    </row>
    <row r="293" spans="1:8" s="59" customFormat="1">
      <c r="A293" s="59" t="s">
        <v>1745</v>
      </c>
      <c r="B293" s="59" t="s">
        <v>218</v>
      </c>
      <c r="C293" s="39" t="s">
        <v>1814</v>
      </c>
      <c r="D293" s="59" t="s">
        <v>500</v>
      </c>
      <c r="E293" s="59" t="s">
        <v>490</v>
      </c>
      <c r="F293" s="59" t="s">
        <v>744</v>
      </c>
      <c r="G293" s="39" t="s">
        <v>1698</v>
      </c>
      <c r="H293" s="60" t="s">
        <v>821</v>
      </c>
    </row>
    <row r="294" spans="1:8" s="59" customFormat="1">
      <c r="A294" s="59" t="s">
        <v>1744</v>
      </c>
      <c r="B294" s="59" t="s">
        <v>218</v>
      </c>
      <c r="C294" s="39" t="s">
        <v>1201</v>
      </c>
      <c r="D294" s="59" t="s">
        <v>500</v>
      </c>
      <c r="E294" s="59" t="s">
        <v>490</v>
      </c>
      <c r="F294" s="59" t="s">
        <v>744</v>
      </c>
      <c r="G294" s="39" t="s">
        <v>1696</v>
      </c>
      <c r="H294" s="60" t="s">
        <v>821</v>
      </c>
    </row>
    <row r="295" spans="1:8" s="59" customFormat="1">
      <c r="A295" s="59" t="s">
        <v>1751</v>
      </c>
      <c r="B295" s="59" t="s">
        <v>218</v>
      </c>
      <c r="C295" s="39" t="s">
        <v>1205</v>
      </c>
      <c r="D295" s="59" t="s">
        <v>500</v>
      </c>
      <c r="E295" s="59" t="s">
        <v>490</v>
      </c>
      <c r="F295" s="59" t="s">
        <v>744</v>
      </c>
      <c r="G295" s="39" t="s">
        <v>1697</v>
      </c>
      <c r="H295" s="60" t="s">
        <v>821</v>
      </c>
    </row>
    <row r="296" spans="1:8" s="59" customFormat="1">
      <c r="A296" s="59" t="s">
        <v>1743</v>
      </c>
      <c r="B296" s="59" t="s">
        <v>218</v>
      </c>
      <c r="C296" s="39" t="s">
        <v>261</v>
      </c>
      <c r="D296" s="59" t="s">
        <v>500</v>
      </c>
      <c r="E296" s="59" t="s">
        <v>490</v>
      </c>
      <c r="F296" s="59" t="s">
        <v>744</v>
      </c>
      <c r="G296" s="39" t="s">
        <v>1698</v>
      </c>
      <c r="H296" s="60" t="s">
        <v>821</v>
      </c>
    </row>
    <row r="297" spans="1:8" s="59" customFormat="1">
      <c r="A297" s="59" t="s">
        <v>1742</v>
      </c>
      <c r="B297" s="59" t="s">
        <v>218</v>
      </c>
      <c r="C297" s="39" t="s">
        <v>1209</v>
      </c>
      <c r="D297" s="59" t="s">
        <v>500</v>
      </c>
      <c r="E297" s="59" t="s">
        <v>490</v>
      </c>
      <c r="F297" s="59" t="s">
        <v>744</v>
      </c>
      <c r="G297" s="39" t="s">
        <v>1697</v>
      </c>
      <c r="H297" s="60" t="s">
        <v>821</v>
      </c>
    </row>
    <row r="298" spans="1:8">
      <c r="A298" t="s">
        <v>1750</v>
      </c>
      <c r="B298" t="s">
        <v>218</v>
      </c>
      <c r="C298" s="39" t="s">
        <v>1815</v>
      </c>
      <c r="D298" t="s">
        <v>500</v>
      </c>
      <c r="E298" t="s">
        <v>490</v>
      </c>
      <c r="F298" t="s">
        <v>744</v>
      </c>
      <c r="G298" s="39" t="s">
        <v>1696</v>
      </c>
      <c r="H298" s="60" t="s">
        <v>821</v>
      </c>
    </row>
    <row r="299" spans="1:8">
      <c r="A299" t="s">
        <v>1741</v>
      </c>
      <c r="B299" t="s">
        <v>218</v>
      </c>
      <c r="C299" s="39" t="s">
        <v>1202</v>
      </c>
      <c r="D299" t="s">
        <v>500</v>
      </c>
      <c r="E299" t="s">
        <v>490</v>
      </c>
      <c r="F299" t="s">
        <v>744</v>
      </c>
      <c r="G299" s="39" t="s">
        <v>1696</v>
      </c>
      <c r="H299" s="60" t="s">
        <v>821</v>
      </c>
    </row>
    <row r="300" spans="1:8">
      <c r="A300" t="s">
        <v>1749</v>
      </c>
      <c r="B300" t="s">
        <v>218</v>
      </c>
      <c r="C300" s="39" t="s">
        <v>1201</v>
      </c>
      <c r="D300" t="s">
        <v>500</v>
      </c>
      <c r="E300" t="s">
        <v>490</v>
      </c>
      <c r="F300" t="s">
        <v>744</v>
      </c>
      <c r="G300" s="39" t="s">
        <v>821</v>
      </c>
      <c r="H300" s="60"/>
    </row>
    <row r="301" spans="1:8">
      <c r="A301" t="s">
        <v>1740</v>
      </c>
      <c r="B301" t="s">
        <v>218</v>
      </c>
      <c r="C301" s="39" t="s">
        <v>1204</v>
      </c>
      <c r="D301" t="s">
        <v>500</v>
      </c>
      <c r="E301" t="s">
        <v>1200</v>
      </c>
      <c r="F301" t="s">
        <v>817</v>
      </c>
      <c r="G301" s="39" t="s">
        <v>1686</v>
      </c>
      <c r="H301" s="60" t="s">
        <v>821</v>
      </c>
    </row>
    <row r="302" spans="1:8">
      <c r="A302" t="s">
        <v>1738</v>
      </c>
      <c r="B302" t="s">
        <v>218</v>
      </c>
      <c r="C302" s="39" t="s">
        <v>1222</v>
      </c>
      <c r="D302" t="s">
        <v>500</v>
      </c>
      <c r="E302" t="s">
        <v>1200</v>
      </c>
      <c r="F302" t="s">
        <v>817</v>
      </c>
      <c r="G302" s="39" t="s">
        <v>1682</v>
      </c>
      <c r="H302" s="60" t="s">
        <v>821</v>
      </c>
    </row>
    <row r="303" spans="1:8" s="59" customFormat="1">
      <c r="A303" s="59" t="s">
        <v>1737</v>
      </c>
      <c r="B303" s="59" t="s">
        <v>218</v>
      </c>
      <c r="C303" s="39" t="s">
        <v>1211</v>
      </c>
      <c r="D303" s="59" t="s">
        <v>500</v>
      </c>
      <c r="E303" s="59" t="s">
        <v>1200</v>
      </c>
      <c r="F303" s="59" t="s">
        <v>817</v>
      </c>
      <c r="G303" s="39" t="s">
        <v>1681</v>
      </c>
      <c r="H303" s="60" t="s">
        <v>821</v>
      </c>
    </row>
    <row r="304" spans="1:8">
      <c r="A304" t="s">
        <v>1736</v>
      </c>
      <c r="B304" t="s">
        <v>218</v>
      </c>
      <c r="C304" s="39" t="s">
        <v>1210</v>
      </c>
      <c r="D304" t="s">
        <v>500</v>
      </c>
      <c r="E304" t="s">
        <v>1200</v>
      </c>
      <c r="F304" t="s">
        <v>817</v>
      </c>
      <c r="G304" s="39" t="s">
        <v>1680</v>
      </c>
      <c r="H304" s="60" t="s">
        <v>821</v>
      </c>
    </row>
    <row r="305" spans="1:9" s="59" customFormat="1">
      <c r="A305" s="59" t="s">
        <v>1735</v>
      </c>
      <c r="B305" s="59" t="s">
        <v>218</v>
      </c>
      <c r="C305" s="39" t="s">
        <v>1243</v>
      </c>
      <c r="D305" s="59" t="s">
        <v>500</v>
      </c>
      <c r="E305" s="59" t="s">
        <v>1200</v>
      </c>
      <c r="F305" s="59" t="s">
        <v>817</v>
      </c>
      <c r="G305" s="39" t="s">
        <v>1679</v>
      </c>
      <c r="H305" s="60" t="s">
        <v>821</v>
      </c>
    </row>
    <row r="306" spans="1:9">
      <c r="A306" t="s">
        <v>1739</v>
      </c>
      <c r="B306" t="s">
        <v>218</v>
      </c>
      <c r="C306" s="39" t="s">
        <v>1812</v>
      </c>
      <c r="D306" t="s">
        <v>500</v>
      </c>
      <c r="E306" t="s">
        <v>1200</v>
      </c>
      <c r="F306" t="s">
        <v>817</v>
      </c>
      <c r="G306" s="39" t="s">
        <v>1682</v>
      </c>
      <c r="H306" s="60" t="s">
        <v>821</v>
      </c>
    </row>
    <row r="307" spans="1:9">
      <c r="A307" t="s">
        <v>1734</v>
      </c>
      <c r="B307" t="s">
        <v>218</v>
      </c>
      <c r="C307" s="39" t="s">
        <v>1201</v>
      </c>
      <c r="D307" t="s">
        <v>500</v>
      </c>
      <c r="E307" t="s">
        <v>1200</v>
      </c>
      <c r="F307" t="s">
        <v>817</v>
      </c>
      <c r="G307" s="39" t="s">
        <v>821</v>
      </c>
      <c r="H307" s="60"/>
    </row>
    <row r="308" spans="1:9">
      <c r="A308" t="s">
        <v>1606</v>
      </c>
      <c r="B308" t="s">
        <v>218</v>
      </c>
      <c r="C308" s="39" t="s">
        <v>1205</v>
      </c>
      <c r="D308" t="s">
        <v>500</v>
      </c>
      <c r="E308" t="s">
        <v>488</v>
      </c>
      <c r="F308" t="s">
        <v>685</v>
      </c>
      <c r="G308" s="39" t="s">
        <v>652</v>
      </c>
      <c r="H308" s="39" t="s">
        <v>1729</v>
      </c>
      <c r="I308" t="s">
        <v>821</v>
      </c>
    </row>
    <row r="309" spans="1:9">
      <c r="A309" t="s">
        <v>1728</v>
      </c>
      <c r="B309" t="s">
        <v>218</v>
      </c>
      <c r="C309" s="39" t="s">
        <v>1806</v>
      </c>
      <c r="D309" t="s">
        <v>500</v>
      </c>
      <c r="E309" t="s">
        <v>488</v>
      </c>
      <c r="F309" t="s">
        <v>685</v>
      </c>
      <c r="G309" s="39" t="s">
        <v>652</v>
      </c>
      <c r="H309" s="39" t="s">
        <v>1678</v>
      </c>
      <c r="I309" t="s">
        <v>821</v>
      </c>
    </row>
    <row r="310" spans="1:9" s="59" customFormat="1">
      <c r="A310" s="59" t="s">
        <v>1727</v>
      </c>
      <c r="B310" s="59" t="s">
        <v>218</v>
      </c>
      <c r="C310" s="39" t="s">
        <v>1211</v>
      </c>
      <c r="D310" s="59" t="s">
        <v>500</v>
      </c>
      <c r="E310" s="59" t="s">
        <v>488</v>
      </c>
      <c r="F310" s="59" t="s">
        <v>685</v>
      </c>
      <c r="G310" s="39" t="s">
        <v>652</v>
      </c>
      <c r="H310" s="39" t="s">
        <v>1677</v>
      </c>
      <c r="I310" s="59" t="s">
        <v>821</v>
      </c>
    </row>
    <row r="311" spans="1:9">
      <c r="A311" t="s">
        <v>1605</v>
      </c>
      <c r="B311" t="s">
        <v>218</v>
      </c>
      <c r="C311" s="39" t="s">
        <v>1210</v>
      </c>
      <c r="D311" t="s">
        <v>500</v>
      </c>
      <c r="E311" t="s">
        <v>488</v>
      </c>
      <c r="F311" t="s">
        <v>685</v>
      </c>
      <c r="G311" s="39" t="s">
        <v>652</v>
      </c>
      <c r="H311" s="39" t="s">
        <v>1676</v>
      </c>
      <c r="I311" t="s">
        <v>821</v>
      </c>
    </row>
    <row r="312" spans="1:9">
      <c r="A312" t="s">
        <v>1604</v>
      </c>
      <c r="B312" t="s">
        <v>218</v>
      </c>
      <c r="C312" s="39" t="s">
        <v>1209</v>
      </c>
      <c r="D312" t="s">
        <v>500</v>
      </c>
      <c r="E312" t="s">
        <v>488</v>
      </c>
      <c r="F312" t="s">
        <v>685</v>
      </c>
      <c r="G312" s="39" t="s">
        <v>652</v>
      </c>
      <c r="H312" s="39" t="s">
        <v>1675</v>
      </c>
      <c r="I312" t="s">
        <v>821</v>
      </c>
    </row>
    <row r="313" spans="1:9">
      <c r="A313" t="s">
        <v>1726</v>
      </c>
      <c r="B313" t="s">
        <v>218</v>
      </c>
      <c r="C313" s="39" t="s">
        <v>1208</v>
      </c>
      <c r="D313" t="s">
        <v>500</v>
      </c>
      <c r="E313" t="s">
        <v>488</v>
      </c>
      <c r="F313" t="s">
        <v>685</v>
      </c>
      <c r="G313" s="39" t="s">
        <v>652</v>
      </c>
      <c r="H313" s="39" t="s">
        <v>1674</v>
      </c>
      <c r="I313" t="s">
        <v>821</v>
      </c>
    </row>
    <row r="314" spans="1:9">
      <c r="A314" t="s">
        <v>1725</v>
      </c>
      <c r="B314" t="s">
        <v>218</v>
      </c>
      <c r="C314" s="39" t="s">
        <v>1201</v>
      </c>
      <c r="D314" t="s">
        <v>500</v>
      </c>
      <c r="E314" t="s">
        <v>488</v>
      </c>
      <c r="F314" t="s">
        <v>685</v>
      </c>
      <c r="G314" s="39" t="s">
        <v>652</v>
      </c>
      <c r="H314" s="39" t="s">
        <v>1673</v>
      </c>
      <c r="I314" t="s">
        <v>821</v>
      </c>
    </row>
    <row r="315" spans="1:9">
      <c r="A315" t="s">
        <v>1733</v>
      </c>
      <c r="B315" t="s">
        <v>218</v>
      </c>
      <c r="C315" s="39" t="s">
        <v>1205</v>
      </c>
      <c r="D315" t="s">
        <v>500</v>
      </c>
      <c r="E315" t="s">
        <v>488</v>
      </c>
      <c r="F315" t="s">
        <v>685</v>
      </c>
      <c r="G315" s="39" t="s">
        <v>652</v>
      </c>
      <c r="H315" s="39" t="s">
        <v>1675</v>
      </c>
      <c r="I315" t="s">
        <v>821</v>
      </c>
    </row>
    <row r="316" spans="1:9" s="60" customFormat="1">
      <c r="A316" s="60" t="s">
        <v>1724</v>
      </c>
      <c r="B316" s="60" t="s">
        <v>218</v>
      </c>
      <c r="C316" s="39" t="s">
        <v>1204</v>
      </c>
      <c r="D316" s="60" t="s">
        <v>500</v>
      </c>
      <c r="E316" s="60" t="s">
        <v>488</v>
      </c>
      <c r="F316" s="60" t="s">
        <v>685</v>
      </c>
      <c r="G316" s="39" t="s">
        <v>652</v>
      </c>
      <c r="H316" s="39" t="s">
        <v>1678</v>
      </c>
      <c r="I316" s="60" t="s">
        <v>821</v>
      </c>
    </row>
    <row r="317" spans="1:9" s="60" customFormat="1">
      <c r="A317" s="60" t="s">
        <v>1732</v>
      </c>
      <c r="B317" s="60" t="s">
        <v>218</v>
      </c>
      <c r="C317" s="39" t="s">
        <v>1227</v>
      </c>
      <c r="D317" s="60" t="s">
        <v>500</v>
      </c>
      <c r="E317" s="60" t="s">
        <v>488</v>
      </c>
      <c r="F317" s="60" t="s">
        <v>685</v>
      </c>
      <c r="G317" s="39" t="s">
        <v>652</v>
      </c>
      <c r="H317" s="39" t="s">
        <v>1674</v>
      </c>
      <c r="I317" s="60" t="s">
        <v>821</v>
      </c>
    </row>
    <row r="318" spans="1:9" s="60" customFormat="1">
      <c r="A318" s="60" t="s">
        <v>1603</v>
      </c>
      <c r="B318" s="60" t="s">
        <v>218</v>
      </c>
      <c r="C318" s="39" t="s">
        <v>1203</v>
      </c>
      <c r="D318" s="60" t="s">
        <v>500</v>
      </c>
      <c r="E318" s="60" t="s">
        <v>488</v>
      </c>
      <c r="F318" s="60" t="s">
        <v>685</v>
      </c>
      <c r="G318" s="39" t="s">
        <v>652</v>
      </c>
      <c r="H318" s="39" t="s">
        <v>1677</v>
      </c>
      <c r="I318" s="60" t="s">
        <v>821</v>
      </c>
    </row>
    <row r="319" spans="1:9" s="60" customFormat="1">
      <c r="A319" s="60" t="s">
        <v>1731</v>
      </c>
      <c r="B319" s="60" t="s">
        <v>218</v>
      </c>
      <c r="C319" s="39" t="s">
        <v>1213</v>
      </c>
      <c r="D319" s="60" t="s">
        <v>500</v>
      </c>
      <c r="E319" s="60" t="s">
        <v>488</v>
      </c>
      <c r="F319" s="60" t="s">
        <v>685</v>
      </c>
      <c r="G319" s="39" t="s">
        <v>652</v>
      </c>
      <c r="H319" s="39" t="s">
        <v>1673</v>
      </c>
      <c r="I319" s="60" t="s">
        <v>821</v>
      </c>
    </row>
    <row r="320" spans="1:9" s="60" customFormat="1">
      <c r="A320" s="60" t="s">
        <v>1602</v>
      </c>
      <c r="B320" s="60" t="s">
        <v>218</v>
      </c>
      <c r="C320" s="39" t="s">
        <v>1211</v>
      </c>
      <c r="D320" s="60" t="s">
        <v>500</v>
      </c>
      <c r="E320" s="60" t="s">
        <v>488</v>
      </c>
      <c r="F320" s="60" t="s">
        <v>685</v>
      </c>
      <c r="G320" s="39" t="s">
        <v>652</v>
      </c>
      <c r="H320" s="39" t="s">
        <v>1676</v>
      </c>
      <c r="I320" s="60" t="s">
        <v>821</v>
      </c>
    </row>
    <row r="321" spans="1:9" s="60" customFormat="1">
      <c r="A321" s="60" t="s">
        <v>1723</v>
      </c>
      <c r="B321" s="60" t="s">
        <v>218</v>
      </c>
      <c r="C321" s="39" t="s">
        <v>1210</v>
      </c>
      <c r="D321" s="60" t="s">
        <v>500</v>
      </c>
      <c r="E321" s="60" t="s">
        <v>488</v>
      </c>
      <c r="F321" s="60" t="s">
        <v>685</v>
      </c>
      <c r="G321" s="39" t="s">
        <v>652</v>
      </c>
      <c r="H321" s="39" t="s">
        <v>1675</v>
      </c>
      <c r="I321" s="60" t="s">
        <v>821</v>
      </c>
    </row>
    <row r="322" spans="1:9">
      <c r="A322" t="s">
        <v>1722</v>
      </c>
      <c r="B322" t="s">
        <v>218</v>
      </c>
      <c r="C322" s="39" t="s">
        <v>1209</v>
      </c>
      <c r="D322" t="s">
        <v>500</v>
      </c>
      <c r="E322" t="s">
        <v>488</v>
      </c>
      <c r="F322" t="s">
        <v>685</v>
      </c>
      <c r="G322" s="39" t="s">
        <v>652</v>
      </c>
      <c r="H322" s="39" t="s">
        <v>1674</v>
      </c>
      <c r="I322" t="s">
        <v>821</v>
      </c>
    </row>
    <row r="323" spans="1:9">
      <c r="A323" t="s">
        <v>1721</v>
      </c>
      <c r="B323" t="s">
        <v>218</v>
      </c>
      <c r="C323" s="39" t="s">
        <v>1208</v>
      </c>
      <c r="D323" t="s">
        <v>500</v>
      </c>
      <c r="E323" t="s">
        <v>488</v>
      </c>
      <c r="F323" t="s">
        <v>685</v>
      </c>
      <c r="G323" s="39" t="s">
        <v>652</v>
      </c>
      <c r="H323" s="39" t="s">
        <v>1673</v>
      </c>
      <c r="I323" t="s">
        <v>821</v>
      </c>
    </row>
    <row r="324" spans="1:9">
      <c r="A324" t="s">
        <v>1730</v>
      </c>
      <c r="B324" t="s">
        <v>218</v>
      </c>
      <c r="C324" s="39" t="s">
        <v>1239</v>
      </c>
      <c r="D324" t="s">
        <v>500</v>
      </c>
      <c r="E324" t="s">
        <v>488</v>
      </c>
      <c r="F324" t="s">
        <v>685</v>
      </c>
      <c r="G324" s="39" t="s">
        <v>652</v>
      </c>
      <c r="H324" s="39" t="s">
        <v>821</v>
      </c>
    </row>
    <row r="325" spans="1:9">
      <c r="A325" t="s">
        <v>1720</v>
      </c>
      <c r="B325" t="s">
        <v>218</v>
      </c>
      <c r="C325" s="39" t="s">
        <v>1201</v>
      </c>
      <c r="D325" t="s">
        <v>500</v>
      </c>
      <c r="E325" t="s">
        <v>488</v>
      </c>
      <c r="F325" t="s">
        <v>685</v>
      </c>
      <c r="G325" s="39" t="s">
        <v>652</v>
      </c>
      <c r="H325" s="39" t="s">
        <v>821</v>
      </c>
    </row>
    <row r="326" spans="1:9">
      <c r="A326" t="s">
        <v>1718</v>
      </c>
      <c r="B326" t="s">
        <v>218</v>
      </c>
      <c r="C326" s="39" t="s">
        <v>1205</v>
      </c>
      <c r="D326" t="s">
        <v>502</v>
      </c>
      <c r="E326" t="s">
        <v>1200</v>
      </c>
      <c r="F326" t="s">
        <v>728</v>
      </c>
      <c r="G326" s="39" t="s">
        <v>1690</v>
      </c>
      <c r="H326" s="39" t="s">
        <v>776</v>
      </c>
    </row>
    <row r="327" spans="1:9">
      <c r="A327" t="s">
        <v>1601</v>
      </c>
      <c r="B327" t="s">
        <v>218</v>
      </c>
      <c r="C327" s="39" t="s">
        <v>1205</v>
      </c>
      <c r="D327" t="s">
        <v>502</v>
      </c>
      <c r="E327" t="s">
        <v>1200</v>
      </c>
      <c r="F327" t="s">
        <v>728</v>
      </c>
      <c r="G327" s="39" t="s">
        <v>1693</v>
      </c>
      <c r="H327" s="39" t="s">
        <v>776</v>
      </c>
    </row>
    <row r="328" spans="1:9">
      <c r="A328" t="s">
        <v>1719</v>
      </c>
      <c r="B328" t="s">
        <v>218</v>
      </c>
      <c r="C328" s="39" t="s">
        <v>1235</v>
      </c>
      <c r="D328" t="s">
        <v>502</v>
      </c>
      <c r="E328" t="s">
        <v>1200</v>
      </c>
      <c r="F328" t="s">
        <v>728</v>
      </c>
      <c r="G328" s="39" t="s">
        <v>1688</v>
      </c>
      <c r="H328" s="39" t="s">
        <v>776</v>
      </c>
    </row>
    <row r="329" spans="1:9">
      <c r="A329" t="s">
        <v>1717</v>
      </c>
      <c r="B329" t="s">
        <v>218</v>
      </c>
      <c r="C329" s="39" t="s">
        <v>1208</v>
      </c>
      <c r="D329" t="s">
        <v>502</v>
      </c>
      <c r="E329" t="s">
        <v>1200</v>
      </c>
      <c r="F329" t="s">
        <v>728</v>
      </c>
      <c r="G329" s="39" t="s">
        <v>1687</v>
      </c>
      <c r="H329" s="39" t="s">
        <v>776</v>
      </c>
    </row>
    <row r="330" spans="1:9">
      <c r="A330" t="s">
        <v>1715</v>
      </c>
      <c r="B330" t="s">
        <v>218</v>
      </c>
      <c r="C330" s="39" t="s">
        <v>1201</v>
      </c>
      <c r="D330" t="s">
        <v>502</v>
      </c>
      <c r="E330" t="s">
        <v>1200</v>
      </c>
      <c r="F330" t="s">
        <v>728</v>
      </c>
      <c r="G330" s="39" t="s">
        <v>1691</v>
      </c>
      <c r="H330" s="39" t="s">
        <v>776</v>
      </c>
    </row>
    <row r="331" spans="1:9">
      <c r="A331" t="s">
        <v>1716</v>
      </c>
      <c r="B331" t="s">
        <v>218</v>
      </c>
      <c r="C331" s="39" t="s">
        <v>1201</v>
      </c>
      <c r="D331" t="s">
        <v>502</v>
      </c>
      <c r="E331" t="s">
        <v>1200</v>
      </c>
      <c r="F331" t="s">
        <v>728</v>
      </c>
      <c r="G331" s="39"/>
      <c r="H331" s="39"/>
    </row>
    <row r="332" spans="1:9">
      <c r="A332" t="s">
        <v>1714</v>
      </c>
      <c r="B332" t="s">
        <v>218</v>
      </c>
      <c r="C332" s="39" t="s">
        <v>1205</v>
      </c>
      <c r="D332" t="s">
        <v>502</v>
      </c>
      <c r="E332" t="s">
        <v>1199</v>
      </c>
      <c r="F332" t="s">
        <v>791</v>
      </c>
      <c r="G332" s="39" t="s">
        <v>1671</v>
      </c>
      <c r="H332" s="39" t="s">
        <v>776</v>
      </c>
    </row>
    <row r="333" spans="1:9" s="60" customFormat="1">
      <c r="A333" s="60" t="s">
        <v>1713</v>
      </c>
      <c r="B333" s="60" t="s">
        <v>218</v>
      </c>
      <c r="C333" s="39" t="s">
        <v>1201</v>
      </c>
      <c r="D333" s="60" t="s">
        <v>502</v>
      </c>
      <c r="E333" s="60" t="s">
        <v>1199</v>
      </c>
      <c r="F333" s="60" t="s">
        <v>791</v>
      </c>
      <c r="G333" s="39" t="s">
        <v>1670</v>
      </c>
      <c r="H333" s="39" t="s">
        <v>776</v>
      </c>
    </row>
    <row r="334" spans="1:9" s="60" customFormat="1">
      <c r="A334" s="60" t="s">
        <v>1712</v>
      </c>
      <c r="B334" s="60" t="s">
        <v>218</v>
      </c>
      <c r="C334" s="39" t="s">
        <v>1211</v>
      </c>
      <c r="D334" s="60" t="s">
        <v>502</v>
      </c>
      <c r="E334" s="60" t="s">
        <v>1199</v>
      </c>
      <c r="F334" s="60" t="s">
        <v>791</v>
      </c>
      <c r="G334" s="39" t="s">
        <v>1669</v>
      </c>
      <c r="H334" s="39" t="s">
        <v>776</v>
      </c>
    </row>
    <row r="335" spans="1:9" s="60" customFormat="1">
      <c r="A335" s="60" t="s">
        <v>1711</v>
      </c>
      <c r="B335" s="60" t="s">
        <v>218</v>
      </c>
      <c r="C335" s="39" t="s">
        <v>1235</v>
      </c>
      <c r="D335" s="60" t="s">
        <v>502</v>
      </c>
      <c r="E335" s="60" t="s">
        <v>1199</v>
      </c>
      <c r="F335" s="60" t="s">
        <v>791</v>
      </c>
      <c r="G335" s="39" t="s">
        <v>1668</v>
      </c>
      <c r="H335" s="39" t="s">
        <v>776</v>
      </c>
    </row>
    <row r="336" spans="1:9" s="60" customFormat="1">
      <c r="A336" s="60" t="s">
        <v>1709</v>
      </c>
      <c r="B336" s="60" t="s">
        <v>218</v>
      </c>
      <c r="C336" s="39" t="s">
        <v>1213</v>
      </c>
      <c r="D336" s="60" t="s">
        <v>502</v>
      </c>
      <c r="E336" s="60" t="s">
        <v>1199</v>
      </c>
      <c r="F336" s="60" t="s">
        <v>791</v>
      </c>
      <c r="G336" s="39" t="s">
        <v>1672</v>
      </c>
      <c r="H336" s="39" t="s">
        <v>776</v>
      </c>
    </row>
    <row r="337" spans="1:8">
      <c r="A337" t="s">
        <v>1710</v>
      </c>
      <c r="B337" t="s">
        <v>218</v>
      </c>
      <c r="C337" s="39" t="s">
        <v>1202</v>
      </c>
      <c r="D337" t="s">
        <v>502</v>
      </c>
      <c r="E337" t="s">
        <v>1199</v>
      </c>
      <c r="F337" t="s">
        <v>791</v>
      </c>
      <c r="G337" s="39" t="s">
        <v>1667</v>
      </c>
      <c r="H337" s="39" t="s">
        <v>776</v>
      </c>
    </row>
    <row r="338" spans="1:8" s="60" customFormat="1">
      <c r="A338" s="60" t="s">
        <v>1708</v>
      </c>
      <c r="B338" s="60" t="s">
        <v>218</v>
      </c>
      <c r="C338" s="39" t="s">
        <v>1201</v>
      </c>
      <c r="D338" s="60" t="s">
        <v>502</v>
      </c>
      <c r="E338" s="60" t="s">
        <v>1199</v>
      </c>
      <c r="F338" s="60" t="s">
        <v>791</v>
      </c>
      <c r="G338" s="39" t="s">
        <v>1671</v>
      </c>
      <c r="H338" s="39" t="s">
        <v>776</v>
      </c>
    </row>
    <row r="339" spans="1:8" s="60" customFormat="1">
      <c r="A339" s="60" t="s">
        <v>1800</v>
      </c>
      <c r="B339" s="60" t="s">
        <v>218</v>
      </c>
      <c r="C339" s="39" t="s">
        <v>1205</v>
      </c>
      <c r="D339" s="60" t="s">
        <v>487</v>
      </c>
      <c r="E339" s="60" t="s">
        <v>492</v>
      </c>
      <c r="F339" s="60" t="s">
        <v>821</v>
      </c>
      <c r="G339" s="39" t="s">
        <v>1666</v>
      </c>
      <c r="H339" s="39" t="s">
        <v>821</v>
      </c>
    </row>
    <row r="340" spans="1:8" s="60" customFormat="1">
      <c r="A340" s="60" t="s">
        <v>1661</v>
      </c>
      <c r="B340" s="60" t="s">
        <v>218</v>
      </c>
      <c r="C340" s="39" t="s">
        <v>1222</v>
      </c>
      <c r="D340" s="60" t="s">
        <v>487</v>
      </c>
      <c r="E340" s="60" t="s">
        <v>492</v>
      </c>
      <c r="F340" s="60" t="s">
        <v>821</v>
      </c>
      <c r="G340" s="39" t="s">
        <v>1664</v>
      </c>
      <c r="H340" s="39" t="s">
        <v>821</v>
      </c>
    </row>
    <row r="341" spans="1:8" s="60" customFormat="1">
      <c r="A341" s="60" t="s">
        <v>1707</v>
      </c>
      <c r="B341" s="60" t="s">
        <v>218</v>
      </c>
      <c r="C341" s="39" t="s">
        <v>1234</v>
      </c>
      <c r="D341" s="60" t="s">
        <v>487</v>
      </c>
      <c r="E341" s="60" t="s">
        <v>492</v>
      </c>
      <c r="F341" s="60" t="s">
        <v>821</v>
      </c>
      <c r="G341" s="39" t="s">
        <v>1663</v>
      </c>
      <c r="H341" s="39" t="s">
        <v>821</v>
      </c>
    </row>
    <row r="342" spans="1:8" s="60" customFormat="1">
      <c r="A342" s="60" t="s">
        <v>1705</v>
      </c>
      <c r="B342" s="60" t="s">
        <v>218</v>
      </c>
      <c r="C342" s="39" t="s">
        <v>1238</v>
      </c>
      <c r="D342" s="60" t="s">
        <v>487</v>
      </c>
      <c r="E342" s="60" t="s">
        <v>492</v>
      </c>
      <c r="F342" s="60" t="s">
        <v>821</v>
      </c>
      <c r="G342" s="39" t="s">
        <v>1665</v>
      </c>
      <c r="H342" s="39" t="s">
        <v>821</v>
      </c>
    </row>
    <row r="343" spans="1:8">
      <c r="A343" t="s">
        <v>1706</v>
      </c>
      <c r="B343" t="s">
        <v>218</v>
      </c>
      <c r="C343" s="39" t="s">
        <v>1202</v>
      </c>
      <c r="D343" t="s">
        <v>487</v>
      </c>
      <c r="E343" t="s">
        <v>492</v>
      </c>
      <c r="F343" s="60" t="s">
        <v>821</v>
      </c>
      <c r="G343" s="39" t="s">
        <v>1662</v>
      </c>
      <c r="H343" s="39" t="s">
        <v>821</v>
      </c>
    </row>
    <row r="344" spans="1:8">
      <c r="A344" t="s">
        <v>1704</v>
      </c>
      <c r="B344" t="s">
        <v>218</v>
      </c>
      <c r="C344" s="39" t="s">
        <v>1201</v>
      </c>
      <c r="D344" t="s">
        <v>487</v>
      </c>
      <c r="E344" t="s">
        <v>492</v>
      </c>
      <c r="F344" s="60" t="s">
        <v>821</v>
      </c>
      <c r="G344" s="39" t="s">
        <v>1664</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60" customFormat="1">
      <c r="A434" s="60" t="s">
        <v>4838</v>
      </c>
      <c r="B434" s="60" t="s">
        <v>4153</v>
      </c>
      <c r="D434" s="60" t="s">
        <v>514</v>
      </c>
      <c r="F434" s="60" t="s">
        <v>4177</v>
      </c>
      <c r="G434" s="60" t="s">
        <v>4154</v>
      </c>
      <c r="H434" s="60" t="s">
        <v>4177</v>
      </c>
    </row>
    <row r="435" spans="1:9" s="60" customFormat="1">
      <c r="A435" s="60" t="s">
        <v>4839</v>
      </c>
      <c r="B435" s="60" t="s">
        <v>4153</v>
      </c>
      <c r="D435" s="60" t="s">
        <v>500</v>
      </c>
      <c r="F435" s="60" t="s">
        <v>4508</v>
      </c>
      <c r="G435" s="60" t="s">
        <v>4361</v>
      </c>
      <c r="H435" s="60" t="s">
        <v>4154</v>
      </c>
      <c r="I435" s="60" t="s">
        <v>4177</v>
      </c>
    </row>
    <row r="436" spans="1:9" s="60" customFormat="1">
      <c r="A436" s="60" t="s">
        <v>4840</v>
      </c>
      <c r="B436" s="60" t="s">
        <v>4153</v>
      </c>
      <c r="D436" s="60" t="s">
        <v>500</v>
      </c>
      <c r="F436" s="60" t="s">
        <v>4508</v>
      </c>
      <c r="G436" s="60" t="s">
        <v>4358</v>
      </c>
      <c r="H436" s="60" t="s">
        <v>4154</v>
      </c>
      <c r="I436" s="60" t="s">
        <v>4177</v>
      </c>
    </row>
    <row r="437" spans="1:9" s="60" customFormat="1">
      <c r="A437" s="60" t="s">
        <v>4841</v>
      </c>
      <c r="B437" s="60" t="s">
        <v>4153</v>
      </c>
      <c r="D437" s="60" t="s">
        <v>500</v>
      </c>
      <c r="F437" s="60" t="s">
        <v>4508</v>
      </c>
      <c r="G437" s="60" t="s">
        <v>4355</v>
      </c>
      <c r="H437" s="60" t="s">
        <v>4154</v>
      </c>
      <c r="I437" s="60" t="s">
        <v>4177</v>
      </c>
    </row>
    <row r="438" spans="1:9" s="60" customFormat="1">
      <c r="A438" s="60" t="s">
        <v>4842</v>
      </c>
      <c r="B438" s="60" t="s">
        <v>4153</v>
      </c>
      <c r="D438" s="60" t="s">
        <v>500</v>
      </c>
      <c r="F438" s="60" t="s">
        <v>4508</v>
      </c>
      <c r="G438" s="60" t="s">
        <v>4353</v>
      </c>
      <c r="H438" s="60" t="s">
        <v>4154</v>
      </c>
      <c r="I438" s="60" t="s">
        <v>4177</v>
      </c>
    </row>
    <row r="439" spans="1:9" s="60" customFormat="1">
      <c r="A439" s="60" t="s">
        <v>4843</v>
      </c>
      <c r="B439" s="60" t="s">
        <v>4153</v>
      </c>
      <c r="D439" s="60" t="s">
        <v>500</v>
      </c>
      <c r="F439" s="60" t="s">
        <v>4508</v>
      </c>
    </row>
    <row r="440" spans="1:9" s="60" customFormat="1">
      <c r="A440" s="60" t="s">
        <v>4844</v>
      </c>
      <c r="B440" s="60" t="s">
        <v>4153</v>
      </c>
      <c r="D440" s="60" t="s">
        <v>500</v>
      </c>
      <c r="F440" s="60" t="s">
        <v>4219</v>
      </c>
      <c r="G440" s="60" t="s">
        <v>4338</v>
      </c>
      <c r="H440" s="60" t="s">
        <v>4154</v>
      </c>
      <c r="I440" s="60" t="s">
        <v>4177</v>
      </c>
    </row>
    <row r="441" spans="1:9" s="60" customFormat="1">
      <c r="A441" s="60" t="s">
        <v>4845</v>
      </c>
      <c r="B441" s="60" t="s">
        <v>4153</v>
      </c>
      <c r="D441" s="60" t="s">
        <v>500</v>
      </c>
      <c r="F441" s="60" t="s">
        <v>4219</v>
      </c>
      <c r="G441" s="60" t="s">
        <v>4340</v>
      </c>
      <c r="H441" s="60" t="s">
        <v>4154</v>
      </c>
      <c r="I441" s="60" t="s">
        <v>4177</v>
      </c>
    </row>
    <row r="442" spans="1:9" s="60" customFormat="1">
      <c r="A442" s="60" t="s">
        <v>4846</v>
      </c>
      <c r="B442" s="60" t="s">
        <v>4153</v>
      </c>
      <c r="D442" s="60" t="s">
        <v>500</v>
      </c>
      <c r="F442" s="60" t="s">
        <v>4219</v>
      </c>
      <c r="G442" s="60" t="s">
        <v>4343</v>
      </c>
      <c r="H442" s="60" t="s">
        <v>4154</v>
      </c>
      <c r="I442" s="60" t="s">
        <v>4177</v>
      </c>
    </row>
    <row r="443" spans="1:9" s="60" customFormat="1">
      <c r="A443" s="60" t="s">
        <v>4847</v>
      </c>
      <c r="B443" s="60" t="s">
        <v>4153</v>
      </c>
      <c r="D443" s="60" t="s">
        <v>500</v>
      </c>
      <c r="F443" s="60" t="s">
        <v>4219</v>
      </c>
      <c r="G443" s="60" t="s">
        <v>4345</v>
      </c>
      <c r="H443" s="60" t="s">
        <v>4154</v>
      </c>
      <c r="I443" s="60" t="s">
        <v>4177</v>
      </c>
    </row>
    <row r="444" spans="1:9" s="60" customFormat="1">
      <c r="A444" s="60" t="s">
        <v>4848</v>
      </c>
      <c r="B444" s="60" t="s">
        <v>4153</v>
      </c>
      <c r="D444" s="60" t="s">
        <v>500</v>
      </c>
      <c r="F444" s="60" t="s">
        <v>4219</v>
      </c>
      <c r="G444" s="60" t="s">
        <v>4347</v>
      </c>
      <c r="H444" s="60" t="s">
        <v>4154</v>
      </c>
      <c r="I444" s="60" t="s">
        <v>4177</v>
      </c>
    </row>
    <row r="445" spans="1:9" s="60" customFormat="1">
      <c r="A445" s="60" t="s">
        <v>4849</v>
      </c>
      <c r="B445" s="60" t="s">
        <v>4153</v>
      </c>
      <c r="D445" s="60" t="s">
        <v>500</v>
      </c>
      <c r="F445" s="60" t="s">
        <v>4219</v>
      </c>
      <c r="G445" s="60" t="s">
        <v>4351</v>
      </c>
      <c r="H445" s="60" t="s">
        <v>4154</v>
      </c>
      <c r="I445" s="60" t="s">
        <v>4177</v>
      </c>
    </row>
    <row r="446" spans="1:9" s="60" customFormat="1">
      <c r="A446" s="60" t="s">
        <v>4850</v>
      </c>
      <c r="B446" s="60" t="s">
        <v>4153</v>
      </c>
      <c r="D446" s="60" t="s">
        <v>500</v>
      </c>
      <c r="F446" s="60" t="s">
        <v>4221</v>
      </c>
      <c r="G446" s="60" t="s">
        <v>4337</v>
      </c>
    </row>
    <row r="447" spans="1:9" s="60" customFormat="1">
      <c r="A447" s="60" t="s">
        <v>4851</v>
      </c>
      <c r="B447" s="60" t="s">
        <v>4153</v>
      </c>
      <c r="D447" s="60" t="s">
        <v>500</v>
      </c>
      <c r="F447" s="60" t="s">
        <v>4221</v>
      </c>
      <c r="G447" s="60" t="s">
        <v>4339</v>
      </c>
    </row>
    <row r="448" spans="1:9" s="60" customFormat="1">
      <c r="A448" s="60" t="s">
        <v>4852</v>
      </c>
      <c r="B448" s="60" t="s">
        <v>4153</v>
      </c>
      <c r="D448" s="60" t="s">
        <v>500</v>
      </c>
      <c r="F448" s="60" t="s">
        <v>4221</v>
      </c>
      <c r="G448" s="60" t="s">
        <v>4341</v>
      </c>
      <c r="H448" s="60" t="s">
        <v>4154</v>
      </c>
      <c r="I448" s="60" t="s">
        <v>4177</v>
      </c>
    </row>
    <row r="449" spans="1:9" s="60" customFormat="1">
      <c r="A449" s="60" t="s">
        <v>4853</v>
      </c>
      <c r="B449" s="60" t="s">
        <v>4153</v>
      </c>
      <c r="D449" s="60" t="s">
        <v>500</v>
      </c>
      <c r="F449" s="60" t="s">
        <v>4221</v>
      </c>
      <c r="G449" s="60" t="s">
        <v>4344</v>
      </c>
      <c r="H449" s="60" t="s">
        <v>4154</v>
      </c>
      <c r="I449" s="60" t="s">
        <v>4177</v>
      </c>
    </row>
    <row r="450" spans="1:9" s="60" customFormat="1">
      <c r="A450" s="60" t="s">
        <v>4854</v>
      </c>
      <c r="B450" s="60" t="s">
        <v>4153</v>
      </c>
      <c r="D450" s="60" t="s">
        <v>500</v>
      </c>
      <c r="F450" s="60" t="s">
        <v>4221</v>
      </c>
      <c r="G450" s="60" t="s">
        <v>4346</v>
      </c>
      <c r="H450" s="60" t="s">
        <v>4154</v>
      </c>
      <c r="I450" s="60" t="s">
        <v>4177</v>
      </c>
    </row>
    <row r="451" spans="1:9" s="60" customFormat="1">
      <c r="A451" s="60" t="s">
        <v>4855</v>
      </c>
      <c r="B451" s="60" t="s">
        <v>4153</v>
      </c>
      <c r="D451" s="60" t="s">
        <v>500</v>
      </c>
      <c r="F451" s="60" t="s">
        <v>4221</v>
      </c>
      <c r="G451" s="60" t="s">
        <v>4348</v>
      </c>
      <c r="H451" s="60" t="s">
        <v>4154</v>
      </c>
      <c r="I451" s="60" t="s">
        <v>4177</v>
      </c>
    </row>
    <row r="452" spans="1:9" s="60" customFormat="1">
      <c r="A452" s="60" t="s">
        <v>4856</v>
      </c>
      <c r="B452" s="60" t="s">
        <v>4153</v>
      </c>
      <c r="D452" s="60" t="s">
        <v>500</v>
      </c>
      <c r="F452" s="60" t="s">
        <v>4523</v>
      </c>
      <c r="G452" s="60" t="s">
        <v>4354</v>
      </c>
    </row>
    <row r="453" spans="1:9" s="60" customFormat="1">
      <c r="A453" s="60" t="s">
        <v>4857</v>
      </c>
      <c r="B453" s="60" t="s">
        <v>4153</v>
      </c>
      <c r="D453" s="60" t="s">
        <v>500</v>
      </c>
      <c r="F453" s="60" t="s">
        <v>4523</v>
      </c>
      <c r="G453" s="60" t="s">
        <v>4365</v>
      </c>
    </row>
    <row r="454" spans="1:9" s="60" customFormat="1">
      <c r="A454" s="60" t="s">
        <v>4858</v>
      </c>
      <c r="B454" s="60" t="s">
        <v>4153</v>
      </c>
      <c r="D454" s="60" t="s">
        <v>500</v>
      </c>
      <c r="F454" s="60" t="s">
        <v>4523</v>
      </c>
      <c r="G454" s="60" t="s">
        <v>4367</v>
      </c>
    </row>
    <row r="455" spans="1:9" s="60" customFormat="1">
      <c r="A455" s="60" t="s">
        <v>4859</v>
      </c>
      <c r="B455" s="60" t="s">
        <v>4153</v>
      </c>
      <c r="D455" s="60" t="s">
        <v>500</v>
      </c>
      <c r="F455" s="60" t="s">
        <v>4194</v>
      </c>
      <c r="G455" s="60" t="s">
        <v>4350</v>
      </c>
      <c r="H455" s="60" t="s">
        <v>4154</v>
      </c>
      <c r="I455" s="60" t="s">
        <v>4176</v>
      </c>
    </row>
    <row r="456" spans="1:9" s="60" customFormat="1">
      <c r="A456" s="60" t="s">
        <v>4860</v>
      </c>
      <c r="B456" s="60" t="s">
        <v>4153</v>
      </c>
      <c r="D456" s="60" t="s">
        <v>500</v>
      </c>
      <c r="F456" s="60" t="s">
        <v>4194</v>
      </c>
      <c r="G456" s="60" t="s">
        <v>4352</v>
      </c>
      <c r="H456" s="60" t="s">
        <v>4154</v>
      </c>
      <c r="I456" s="60" t="s">
        <v>4176</v>
      </c>
    </row>
    <row r="457" spans="1:9" s="60" customFormat="1">
      <c r="A457" s="60" t="s">
        <v>4861</v>
      </c>
      <c r="B457" s="60" t="s">
        <v>4153</v>
      </c>
      <c r="D457" s="60" t="s">
        <v>500</v>
      </c>
      <c r="F457" s="60" t="s">
        <v>4194</v>
      </c>
      <c r="G457" s="60" t="s">
        <v>4363</v>
      </c>
      <c r="H457" s="60" t="s">
        <v>4154</v>
      </c>
      <c r="I457" s="60" t="s">
        <v>4176</v>
      </c>
    </row>
    <row r="458" spans="1:9" s="60" customFormat="1">
      <c r="A458" s="60" t="s">
        <v>4862</v>
      </c>
      <c r="B458" s="60" t="s">
        <v>4153</v>
      </c>
      <c r="D458" s="60" t="s">
        <v>500</v>
      </c>
      <c r="F458" s="60" t="s">
        <v>4194</v>
      </c>
      <c r="G458" s="60" t="s">
        <v>4371</v>
      </c>
      <c r="H458" s="60" t="s">
        <v>4154</v>
      </c>
      <c r="I458" s="60" t="s">
        <v>4176</v>
      </c>
    </row>
    <row r="459" spans="1:9" s="60" customFormat="1">
      <c r="A459" s="60" t="s">
        <v>4863</v>
      </c>
      <c r="B459" s="60" t="s">
        <v>4153</v>
      </c>
      <c r="D459" s="60" t="s">
        <v>502</v>
      </c>
      <c r="F459" s="60" t="s">
        <v>4523</v>
      </c>
      <c r="G459" s="60" t="s">
        <v>4364</v>
      </c>
    </row>
    <row r="460" spans="1:9" s="60" customFormat="1">
      <c r="A460" s="60" t="s">
        <v>4864</v>
      </c>
      <c r="B460" s="60" t="s">
        <v>4153</v>
      </c>
      <c r="D460" s="60" t="s">
        <v>502</v>
      </c>
      <c r="F460" s="60" t="s">
        <v>4523</v>
      </c>
      <c r="G460" s="60" t="s">
        <v>4370</v>
      </c>
    </row>
    <row r="461" spans="1:9" s="60" customFormat="1">
      <c r="A461" s="60" t="s">
        <v>4865</v>
      </c>
      <c r="B461" s="60" t="s">
        <v>4153</v>
      </c>
      <c r="D461" s="60" t="s">
        <v>502</v>
      </c>
      <c r="F461" s="60" t="s">
        <v>4523</v>
      </c>
      <c r="G461" s="60" t="s">
        <v>4377</v>
      </c>
    </row>
    <row r="462" spans="1:9" s="60" customFormat="1">
      <c r="A462" s="60" t="s">
        <v>4866</v>
      </c>
      <c r="B462" s="60" t="s">
        <v>4153</v>
      </c>
      <c r="D462" s="60" t="s">
        <v>502</v>
      </c>
      <c r="F462" s="60" t="s">
        <v>4523</v>
      </c>
      <c r="G462" s="60" t="s">
        <v>4376</v>
      </c>
    </row>
    <row r="463" spans="1:9" s="60" customFormat="1">
      <c r="A463" s="60" t="s">
        <v>4867</v>
      </c>
      <c r="B463" s="60" t="s">
        <v>4153</v>
      </c>
      <c r="D463" s="60" t="s">
        <v>502</v>
      </c>
      <c r="F463" s="60" t="s">
        <v>4523</v>
      </c>
      <c r="G463" s="60" t="s">
        <v>4374</v>
      </c>
    </row>
    <row r="464" spans="1:9" s="60" customFormat="1">
      <c r="A464" s="60" t="s">
        <v>4868</v>
      </c>
      <c r="B464" s="60" t="s">
        <v>4153</v>
      </c>
      <c r="D464" s="60" t="s">
        <v>502</v>
      </c>
      <c r="F464" s="60" t="s">
        <v>4523</v>
      </c>
      <c r="G464" s="60" t="s">
        <v>4369</v>
      </c>
    </row>
    <row r="465" spans="1:7" s="60" customFormat="1">
      <c r="A465" s="60" t="s">
        <v>4869</v>
      </c>
      <c r="B465" s="60" t="s">
        <v>4153</v>
      </c>
      <c r="D465" s="60" t="s">
        <v>502</v>
      </c>
      <c r="F465" s="60" t="s">
        <v>4523</v>
      </c>
      <c r="G465" s="60" t="s">
        <v>4362</v>
      </c>
    </row>
    <row r="466" spans="1:7" s="60" customFormat="1">
      <c r="A466" s="60" t="s">
        <v>4870</v>
      </c>
      <c r="B466" s="60" t="s">
        <v>4153</v>
      </c>
      <c r="D466" s="60" t="s">
        <v>502</v>
      </c>
      <c r="F466" s="60" t="s">
        <v>4523</v>
      </c>
      <c r="G466" s="60" t="s">
        <v>4359</v>
      </c>
    </row>
    <row r="467" spans="1:7" s="60" customFormat="1">
      <c r="A467" s="60" t="s">
        <v>4871</v>
      </c>
      <c r="B467" s="60" t="s">
        <v>4153</v>
      </c>
      <c r="D467" s="60" t="s">
        <v>502</v>
      </c>
      <c r="F467" s="60" t="s">
        <v>4523</v>
      </c>
    </row>
    <row r="468" spans="1:7" s="60" customFormat="1">
      <c r="A468" s="60" t="s">
        <v>4872</v>
      </c>
      <c r="B468" s="60" t="s">
        <v>4153</v>
      </c>
      <c r="D468" s="60" t="s">
        <v>502</v>
      </c>
      <c r="F468" s="60" t="s">
        <v>4523</v>
      </c>
      <c r="G468" s="60" t="s">
        <v>4364</v>
      </c>
    </row>
    <row r="469" spans="1:7" s="60" customFormat="1">
      <c r="A469" s="60" t="s">
        <v>4873</v>
      </c>
      <c r="B469" s="60" t="s">
        <v>4153</v>
      </c>
      <c r="D469" s="60" t="s">
        <v>502</v>
      </c>
      <c r="F469" s="60" t="s">
        <v>4523</v>
      </c>
      <c r="G469" s="60" t="s">
        <v>4370</v>
      </c>
    </row>
    <row r="470" spans="1:7" s="60" customFormat="1">
      <c r="A470" s="60" t="s">
        <v>4874</v>
      </c>
      <c r="B470" s="60" t="s">
        <v>4153</v>
      </c>
      <c r="D470" s="60" t="s">
        <v>502</v>
      </c>
      <c r="F470" s="60" t="s">
        <v>4523</v>
      </c>
      <c r="G470" s="60" t="s">
        <v>4377</v>
      </c>
    </row>
    <row r="471" spans="1:7" s="60" customFormat="1">
      <c r="A471" s="60" t="s">
        <v>4875</v>
      </c>
      <c r="B471" s="60" t="s">
        <v>4153</v>
      </c>
      <c r="D471" s="60" t="s">
        <v>502</v>
      </c>
      <c r="F471" s="60" t="s">
        <v>4523</v>
      </c>
      <c r="G471" s="60" t="s">
        <v>4376</v>
      </c>
    </row>
    <row r="472" spans="1:7" s="60" customFormat="1">
      <c r="A472" s="60" t="s">
        <v>4876</v>
      </c>
      <c r="B472" s="60" t="s">
        <v>4153</v>
      </c>
      <c r="D472" s="60" t="s">
        <v>502</v>
      </c>
      <c r="F472" s="60" t="s">
        <v>4523</v>
      </c>
      <c r="G472" s="60" t="s">
        <v>4374</v>
      </c>
    </row>
    <row r="473" spans="1:7" s="60" customFormat="1">
      <c r="A473" s="60" t="s">
        <v>4877</v>
      </c>
      <c r="B473" s="60" t="s">
        <v>4153</v>
      </c>
      <c r="D473" s="60" t="s">
        <v>502</v>
      </c>
      <c r="F473" s="60" t="s">
        <v>4523</v>
      </c>
      <c r="G473" s="60" t="s">
        <v>4369</v>
      </c>
    </row>
    <row r="474" spans="1:7" s="60" customFormat="1">
      <c r="A474" s="60" t="s">
        <v>4878</v>
      </c>
      <c r="B474" s="60" t="s">
        <v>4153</v>
      </c>
      <c r="D474" s="60" t="s">
        <v>502</v>
      </c>
      <c r="F474" s="60" t="s">
        <v>4523</v>
      </c>
      <c r="G474" s="60" t="s">
        <v>4362</v>
      </c>
    </row>
    <row r="475" spans="1:7" s="60" customFormat="1">
      <c r="A475" s="60" t="s">
        <v>4879</v>
      </c>
      <c r="B475" s="60" t="s">
        <v>4153</v>
      </c>
      <c r="D475" s="60" t="s">
        <v>502</v>
      </c>
      <c r="F475" s="60" t="s">
        <v>4523</v>
      </c>
      <c r="G475" s="60" t="s">
        <v>4359</v>
      </c>
    </row>
    <row r="476" spans="1:7" s="60" customFormat="1">
      <c r="A476" s="60" t="s">
        <v>4880</v>
      </c>
      <c r="B476" s="60" t="s">
        <v>4153</v>
      </c>
      <c r="D476" s="60" t="s">
        <v>502</v>
      </c>
      <c r="F476" s="60" t="s">
        <v>4523</v>
      </c>
    </row>
    <row r="477" spans="1:7" s="60" customFormat="1">
      <c r="A477" s="60" t="s">
        <v>4881</v>
      </c>
      <c r="B477" s="60" t="s">
        <v>4153</v>
      </c>
      <c r="D477" s="60" t="s">
        <v>502</v>
      </c>
      <c r="F477" s="60" t="s">
        <v>4523</v>
      </c>
      <c r="G477" s="60" t="s">
        <v>4364</v>
      </c>
    </row>
    <row r="478" spans="1:7" s="60" customFormat="1">
      <c r="A478" s="60" t="s">
        <v>4882</v>
      </c>
      <c r="B478" s="60" t="s">
        <v>4153</v>
      </c>
      <c r="D478" s="60" t="s">
        <v>502</v>
      </c>
      <c r="F478" s="60" t="s">
        <v>4523</v>
      </c>
      <c r="G478" s="60" t="s">
        <v>4370</v>
      </c>
    </row>
    <row r="479" spans="1:7" s="60" customFormat="1">
      <c r="A479" s="60" t="s">
        <v>4883</v>
      </c>
      <c r="B479" s="60" t="s">
        <v>4153</v>
      </c>
      <c r="D479" s="60" t="s">
        <v>502</v>
      </c>
      <c r="F479" s="60" t="s">
        <v>4523</v>
      </c>
      <c r="G479" s="60" t="s">
        <v>4377</v>
      </c>
    </row>
    <row r="480" spans="1:7" s="60" customFormat="1">
      <c r="A480" s="60" t="s">
        <v>4884</v>
      </c>
      <c r="B480" s="60" t="s">
        <v>4153</v>
      </c>
      <c r="D480" s="60" t="s">
        <v>502</v>
      </c>
      <c r="F480" s="60" t="s">
        <v>4523</v>
      </c>
      <c r="G480" s="60" t="s">
        <v>4376</v>
      </c>
    </row>
    <row r="481" spans="1:7" s="60" customFormat="1">
      <c r="A481" s="60" t="s">
        <v>4885</v>
      </c>
      <c r="B481" s="60" t="s">
        <v>4153</v>
      </c>
      <c r="D481" s="60" t="s">
        <v>502</v>
      </c>
      <c r="F481" s="60" t="s">
        <v>4523</v>
      </c>
      <c r="G481" s="60" t="s">
        <v>4374</v>
      </c>
    </row>
    <row r="482" spans="1:7" s="60" customFormat="1">
      <c r="A482" s="60" t="s">
        <v>4886</v>
      </c>
      <c r="B482" s="60" t="s">
        <v>4153</v>
      </c>
      <c r="D482" s="60" t="s">
        <v>502</v>
      </c>
      <c r="F482" s="60" t="s">
        <v>4523</v>
      </c>
      <c r="G482" s="60" t="s">
        <v>4369</v>
      </c>
    </row>
    <row r="483" spans="1:7" s="60" customFormat="1">
      <c r="A483" s="60" t="s">
        <v>4887</v>
      </c>
      <c r="B483" s="60" t="s">
        <v>4153</v>
      </c>
      <c r="D483" s="60" t="s">
        <v>502</v>
      </c>
      <c r="F483" s="60" t="s">
        <v>4523</v>
      </c>
      <c r="G483" s="60" t="s">
        <v>4362</v>
      </c>
    </row>
    <row r="484" spans="1:7" s="60" customFormat="1">
      <c r="A484" s="60" t="s">
        <v>4888</v>
      </c>
      <c r="B484" s="60" t="s">
        <v>4153</v>
      </c>
      <c r="D484" s="60" t="s">
        <v>502</v>
      </c>
      <c r="F484" s="60" t="s">
        <v>4523</v>
      </c>
      <c r="G484" s="60" t="s">
        <v>4359</v>
      </c>
    </row>
    <row r="485" spans="1:7" s="60" customFormat="1">
      <c r="A485" s="60" t="s">
        <v>4889</v>
      </c>
      <c r="B485" s="60" t="s">
        <v>4153</v>
      </c>
      <c r="D485" s="60" t="s">
        <v>502</v>
      </c>
      <c r="F485" s="60" t="s">
        <v>4523</v>
      </c>
    </row>
    <row r="486" spans="1:7" s="60" customFormat="1">
      <c r="A486" s="60" t="s">
        <v>4890</v>
      </c>
      <c r="B486" s="60" t="s">
        <v>4153</v>
      </c>
      <c r="D486" s="60" t="s">
        <v>502</v>
      </c>
      <c r="F486" s="60" t="s">
        <v>4523</v>
      </c>
      <c r="G486" s="60" t="s">
        <v>4364</v>
      </c>
    </row>
    <row r="487" spans="1:7" s="60" customFormat="1">
      <c r="A487" s="60" t="s">
        <v>4891</v>
      </c>
      <c r="B487" s="60" t="s">
        <v>4153</v>
      </c>
      <c r="D487" s="60" t="s">
        <v>502</v>
      </c>
      <c r="F487" s="60" t="s">
        <v>4523</v>
      </c>
      <c r="G487" s="60" t="s">
        <v>4370</v>
      </c>
    </row>
    <row r="488" spans="1:7" s="60" customFormat="1">
      <c r="A488" s="60" t="s">
        <v>4892</v>
      </c>
      <c r="B488" s="60" t="s">
        <v>4153</v>
      </c>
      <c r="D488" s="60" t="s">
        <v>502</v>
      </c>
      <c r="F488" s="60" t="s">
        <v>4523</v>
      </c>
      <c r="G488" s="60" t="s">
        <v>4377</v>
      </c>
    </row>
    <row r="489" spans="1:7" s="60" customFormat="1">
      <c r="A489" s="60" t="s">
        <v>4893</v>
      </c>
      <c r="B489" s="60" t="s">
        <v>4153</v>
      </c>
      <c r="D489" s="60" t="s">
        <v>502</v>
      </c>
      <c r="F489" s="60" t="s">
        <v>4523</v>
      </c>
      <c r="G489" s="60" t="s">
        <v>4376</v>
      </c>
    </row>
    <row r="490" spans="1:7" s="60" customFormat="1">
      <c r="A490" s="60" t="s">
        <v>4894</v>
      </c>
      <c r="B490" s="60" t="s">
        <v>4153</v>
      </c>
      <c r="D490" s="60" t="s">
        <v>502</v>
      </c>
      <c r="F490" s="60" t="s">
        <v>4523</v>
      </c>
      <c r="G490" s="60" t="s">
        <v>4374</v>
      </c>
    </row>
    <row r="491" spans="1:7" s="60" customFormat="1">
      <c r="A491" s="60" t="s">
        <v>4895</v>
      </c>
      <c r="B491" s="60" t="s">
        <v>4153</v>
      </c>
      <c r="D491" s="60" t="s">
        <v>502</v>
      </c>
      <c r="F491" s="60" t="s">
        <v>4523</v>
      </c>
      <c r="G491" s="60" t="s">
        <v>4369</v>
      </c>
    </row>
    <row r="492" spans="1:7" s="60" customFormat="1">
      <c r="A492" s="60" t="s">
        <v>4896</v>
      </c>
      <c r="B492" s="60" t="s">
        <v>4153</v>
      </c>
      <c r="D492" s="60" t="s">
        <v>502</v>
      </c>
      <c r="F492" s="60" t="s">
        <v>4523</v>
      </c>
      <c r="G492" s="60" t="s">
        <v>4362</v>
      </c>
    </row>
    <row r="493" spans="1:7" s="60" customFormat="1">
      <c r="A493" s="60" t="s">
        <v>4897</v>
      </c>
      <c r="B493" s="60" t="s">
        <v>4153</v>
      </c>
      <c r="D493" s="60" t="s">
        <v>502</v>
      </c>
      <c r="F493" s="60" t="s">
        <v>4523</v>
      </c>
      <c r="G493" s="60" t="s">
        <v>4359</v>
      </c>
    </row>
    <row r="494" spans="1:7" s="60" customFormat="1">
      <c r="A494" s="60" t="s">
        <v>4898</v>
      </c>
      <c r="B494" s="60" t="s">
        <v>4153</v>
      </c>
      <c r="D494" s="60" t="s">
        <v>502</v>
      </c>
      <c r="F494" s="60" t="s">
        <v>4523</v>
      </c>
    </row>
    <row r="495" spans="1:7" s="60" customFormat="1">
      <c r="A495" s="60" t="s">
        <v>4899</v>
      </c>
      <c r="B495" s="60" t="s">
        <v>4153</v>
      </c>
      <c r="D495" s="60" t="s">
        <v>502</v>
      </c>
      <c r="F495" s="60" t="s">
        <v>4523</v>
      </c>
      <c r="G495" s="60" t="s">
        <v>4364</v>
      </c>
    </row>
    <row r="496" spans="1:7" s="60" customFormat="1">
      <c r="A496" s="60" t="s">
        <v>4900</v>
      </c>
      <c r="B496" s="60" t="s">
        <v>4153</v>
      </c>
      <c r="D496" s="60" t="s">
        <v>502</v>
      </c>
      <c r="F496" s="60" t="s">
        <v>4523</v>
      </c>
      <c r="G496" s="60" t="s">
        <v>4370</v>
      </c>
    </row>
    <row r="497" spans="1:9" s="60" customFormat="1">
      <c r="A497" s="60" t="s">
        <v>4901</v>
      </c>
      <c r="B497" s="60" t="s">
        <v>4153</v>
      </c>
      <c r="D497" s="60" t="s">
        <v>502</v>
      </c>
      <c r="F497" s="60" t="s">
        <v>4523</v>
      </c>
      <c r="G497" s="60" t="s">
        <v>4377</v>
      </c>
    </row>
    <row r="498" spans="1:9" s="60" customFormat="1">
      <c r="A498" s="60" t="s">
        <v>4902</v>
      </c>
      <c r="B498" s="60" t="s">
        <v>4153</v>
      </c>
      <c r="D498" s="60" t="s">
        <v>502</v>
      </c>
      <c r="F498" s="60" t="s">
        <v>4523</v>
      </c>
      <c r="G498" s="60" t="s">
        <v>4376</v>
      </c>
    </row>
    <row r="499" spans="1:9" s="60" customFormat="1">
      <c r="A499" s="60" t="s">
        <v>4903</v>
      </c>
      <c r="B499" s="60" t="s">
        <v>4153</v>
      </c>
      <c r="D499" s="60" t="s">
        <v>502</v>
      </c>
      <c r="F499" s="60" t="s">
        <v>4523</v>
      </c>
      <c r="G499" s="60" t="s">
        <v>4374</v>
      </c>
    </row>
    <row r="500" spans="1:9" s="60" customFormat="1">
      <c r="A500" s="60" t="s">
        <v>4904</v>
      </c>
      <c r="B500" s="60" t="s">
        <v>4153</v>
      </c>
      <c r="D500" s="60" t="s">
        <v>502</v>
      </c>
      <c r="F500" s="60" t="s">
        <v>4523</v>
      </c>
      <c r="G500" s="60" t="s">
        <v>4369</v>
      </c>
    </row>
    <row r="501" spans="1:9" s="60" customFormat="1">
      <c r="A501" s="60" t="s">
        <v>4905</v>
      </c>
      <c r="B501" s="60" t="s">
        <v>4153</v>
      </c>
      <c r="D501" s="60" t="s">
        <v>502</v>
      </c>
      <c r="F501" s="60" t="s">
        <v>4523</v>
      </c>
      <c r="G501" s="60" t="s">
        <v>4362</v>
      </c>
    </row>
    <row r="502" spans="1:9" s="60" customFormat="1">
      <c r="A502" s="60" t="s">
        <v>4906</v>
      </c>
      <c r="B502" s="60" t="s">
        <v>4153</v>
      </c>
      <c r="D502" s="60" t="s">
        <v>502</v>
      </c>
      <c r="F502" s="60" t="s">
        <v>4523</v>
      </c>
      <c r="G502" s="60" t="s">
        <v>4359</v>
      </c>
    </row>
    <row r="503" spans="1:9" s="60" customFormat="1">
      <c r="A503" s="60" t="s">
        <v>4907</v>
      </c>
      <c r="B503" s="60" t="s">
        <v>4153</v>
      </c>
      <c r="D503" s="60" t="s">
        <v>502</v>
      </c>
      <c r="F503" s="60" t="s">
        <v>4523</v>
      </c>
    </row>
    <row r="504" spans="1:9" s="60" customFormat="1">
      <c r="A504" s="60" t="s">
        <v>4908</v>
      </c>
      <c r="B504" s="60" t="s">
        <v>4153</v>
      </c>
      <c r="D504" s="60" t="s">
        <v>498</v>
      </c>
      <c r="F504" s="60" t="s">
        <v>4375</v>
      </c>
      <c r="G504" s="60" t="s">
        <v>4194</v>
      </c>
      <c r="H504" s="60" t="s">
        <v>4258</v>
      </c>
    </row>
    <row r="505" spans="1:9" s="60" customFormat="1">
      <c r="A505" s="60" t="s">
        <v>4909</v>
      </c>
      <c r="B505" s="60" t="s">
        <v>4153</v>
      </c>
      <c r="D505" s="60" t="s">
        <v>498</v>
      </c>
      <c r="F505" s="60" t="s">
        <v>4372</v>
      </c>
      <c r="G505" s="60" t="s">
        <v>4194</v>
      </c>
      <c r="H505" s="60" t="s">
        <v>4258</v>
      </c>
    </row>
    <row r="506" spans="1:9" s="60" customFormat="1">
      <c r="A506" s="60" t="s">
        <v>4910</v>
      </c>
      <c r="B506" s="60" t="s">
        <v>4153</v>
      </c>
      <c r="D506" s="60" t="s">
        <v>498</v>
      </c>
      <c r="F506" s="60" t="s">
        <v>4366</v>
      </c>
      <c r="G506" s="60" t="s">
        <v>4194</v>
      </c>
      <c r="H506" s="60" t="s">
        <v>4258</v>
      </c>
    </row>
    <row r="507" spans="1:9" s="60" customFormat="1">
      <c r="A507" s="60" t="s">
        <v>4911</v>
      </c>
      <c r="B507" s="60" t="s">
        <v>4153</v>
      </c>
      <c r="D507" s="60" t="s">
        <v>498</v>
      </c>
      <c r="F507" s="60" t="s">
        <v>4356</v>
      </c>
      <c r="G507" s="60" t="s">
        <v>4194</v>
      </c>
      <c r="H507" s="60" t="s">
        <v>4258</v>
      </c>
    </row>
    <row r="508" spans="1:9" s="60" customFormat="1">
      <c r="A508" s="60" t="s">
        <v>4912</v>
      </c>
      <c r="B508" s="60" t="s">
        <v>4153</v>
      </c>
      <c r="D508" s="60" t="s">
        <v>498</v>
      </c>
      <c r="F508" s="60" t="s">
        <v>4194</v>
      </c>
    </row>
    <row r="509" spans="1:9" s="60" customFormat="1">
      <c r="A509" s="60" t="s">
        <v>4913</v>
      </c>
      <c r="B509" s="60" t="s">
        <v>4153</v>
      </c>
      <c r="D509" s="60" t="s">
        <v>498</v>
      </c>
      <c r="F509" s="60" t="s">
        <v>4219</v>
      </c>
      <c r="G509" s="60" t="s">
        <v>4373</v>
      </c>
      <c r="H509" s="60" t="s">
        <v>4194</v>
      </c>
      <c r="I509" s="60" t="s">
        <v>4258</v>
      </c>
    </row>
    <row r="510" spans="1:9" s="60" customFormat="1">
      <c r="A510" s="60" t="s">
        <v>4914</v>
      </c>
      <c r="B510" s="60" t="s">
        <v>4153</v>
      </c>
      <c r="D510" s="60" t="s">
        <v>498</v>
      </c>
      <c r="F510" s="60" t="s">
        <v>4219</v>
      </c>
      <c r="G510" s="60" t="s">
        <v>4368</v>
      </c>
      <c r="H510" s="60" t="s">
        <v>4194</v>
      </c>
      <c r="I510" s="60" t="s">
        <v>4258</v>
      </c>
    </row>
    <row r="511" spans="1:9" s="60" customFormat="1">
      <c r="A511" s="60" t="s">
        <v>4915</v>
      </c>
      <c r="B511" s="60" t="s">
        <v>4153</v>
      </c>
      <c r="D511" s="60" t="s">
        <v>498</v>
      </c>
      <c r="F511" s="60" t="s">
        <v>4219</v>
      </c>
      <c r="G511" s="60" t="s">
        <v>4360</v>
      </c>
      <c r="H511" s="60" t="s">
        <v>4194</v>
      </c>
      <c r="I511" s="60" t="s">
        <v>4258</v>
      </c>
    </row>
    <row r="512" spans="1:9" s="60" customFormat="1">
      <c r="A512" s="60" t="s">
        <v>4916</v>
      </c>
      <c r="B512" s="60" t="s">
        <v>4153</v>
      </c>
      <c r="D512" s="60" t="s">
        <v>498</v>
      </c>
      <c r="F512" s="60" t="s">
        <v>4219</v>
      </c>
      <c r="G512" s="60" t="s">
        <v>4357</v>
      </c>
      <c r="H512" s="60" t="s">
        <v>4194</v>
      </c>
      <c r="I512" s="60" t="s">
        <v>4258</v>
      </c>
    </row>
    <row r="513" spans="1:9" s="60" customFormat="1">
      <c r="A513" s="60" t="s">
        <v>4917</v>
      </c>
      <c r="B513" s="60" t="s">
        <v>4153</v>
      </c>
      <c r="D513" s="60" t="s">
        <v>498</v>
      </c>
      <c r="F513" s="60" t="s">
        <v>4219</v>
      </c>
      <c r="G513" s="60" t="s">
        <v>4349</v>
      </c>
      <c r="H513" s="60" t="s">
        <v>4194</v>
      </c>
      <c r="I513" s="60" t="s">
        <v>4258</v>
      </c>
    </row>
    <row r="514" spans="1:9" s="60" customFormat="1">
      <c r="A514" s="60" t="s">
        <v>4918</v>
      </c>
      <c r="B514" s="60" t="s">
        <v>4153</v>
      </c>
      <c r="D514" s="60" t="s">
        <v>498</v>
      </c>
      <c r="F514" s="60" t="s">
        <v>4219</v>
      </c>
      <c r="G514" s="60" t="s">
        <v>4342</v>
      </c>
      <c r="H514" s="60" t="s">
        <v>4194</v>
      </c>
    </row>
  </sheetData>
  <dataValidations count="5">
    <dataValidation type="list" allowBlank="1" showInputMessage="1" showErrorMessage="1" sqref="B4:B92 B283:B433">
      <formula1>INDIRECT("StandardsTable[Name]")</formula1>
    </dataValidation>
    <dataValidation type="list" allowBlank="1" showInputMessage="1" showErrorMessage="1" sqref="F4:K514">
      <formula1>INDIRECT("MaterialsTable[Name]")</formula1>
    </dataValidation>
    <dataValidation type="list" allowBlank="1" showInputMessage="1" showErrorMessage="1" sqref="E4:E514">
      <formula1>INDIRECT("StandardsConstructionTypeLookup[Name]")</formula1>
    </dataValidation>
    <dataValidation type="list" allowBlank="1" showInputMessage="1" showErrorMessage="1" sqref="D4:D514">
      <formula1>INDIRECT("IntendedSurfaceTypeLookup[Name]")</formula1>
    </dataValidation>
    <dataValidation type="list" allowBlank="1" showInputMessage="1" showErrorMessage="1" sqref="C4:C514">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42"/>
  <sheetViews>
    <sheetView workbookViewId="0">
      <pane xSplit="1" topLeftCell="B1" activePane="topRight" state="frozen"/>
      <selection pane="topRight" activeCell="A1147" sqref="A1147"/>
    </sheetView>
  </sheetViews>
  <sheetFormatPr defaultRowHeight="15"/>
  <cols>
    <col min="1" max="1" width="41.42578125" bestFit="1" customWidth="1"/>
    <col min="2" max="3" width="25.42578125" customWidth="1"/>
    <col min="4" max="4" width="18.85546875" customWidth="1"/>
    <col min="5" max="5" width="32.7109375" customWidth="1"/>
    <col min="6" max="6" width="29.42578125" customWidth="1"/>
    <col min="7" max="7" width="20.140625" customWidth="1"/>
    <col min="8" max="8" width="26.5703125" customWidth="1"/>
    <col min="9" max="9" width="24" customWidth="1"/>
    <col min="10" max="10" width="19.140625" customWidth="1"/>
    <col min="11" max="12" width="21.140625" customWidth="1"/>
    <col min="13" max="13" width="24.85546875" customWidth="1"/>
    <col min="14" max="14" width="27.5703125" customWidth="1"/>
    <col min="15" max="15" width="22.7109375" customWidth="1"/>
    <col min="16" max="16" width="50.7109375" bestFit="1" customWidth="1" collapsed="1"/>
    <col min="17" max="17" width="40" bestFit="1" customWidth="1"/>
    <col min="18" max="18" width="47.5703125" bestFit="1" customWidth="1"/>
    <col min="19" max="19" width="46.140625" bestFit="1" customWidth="1"/>
    <col min="20" max="20" width="41.85546875" bestFit="1" customWidth="1"/>
    <col min="21" max="21" width="49.42578125" bestFit="1" customWidth="1"/>
    <col min="22" max="22" width="47.85546875" bestFit="1" customWidth="1"/>
    <col min="23" max="23" width="42.85546875" bestFit="1" customWidth="1"/>
    <col min="24" max="24" width="43.28515625" bestFit="1" customWidth="1"/>
    <col min="25" max="25" width="42.5703125" bestFit="1" customWidth="1"/>
    <col min="26" max="26" width="55.28515625" bestFit="1" customWidth="1"/>
    <col min="27" max="27" width="16.28515625" bestFit="1" customWidth="1"/>
    <col min="28" max="28" width="19.42578125" bestFit="1" customWidth="1"/>
    <col min="29" max="29" width="24.85546875" bestFit="1" customWidth="1"/>
    <col min="30" max="30" width="25.28515625" bestFit="1" customWidth="1"/>
    <col min="31" max="31" width="19.28515625" customWidth="1"/>
    <col min="32" max="32" width="17.5703125" bestFit="1" customWidth="1"/>
    <col min="33" max="33" width="24.42578125" customWidth="1"/>
    <col min="34" max="34" width="15.7109375" bestFit="1" customWidth="1"/>
    <col min="35" max="35" width="13.7109375" bestFit="1" customWidth="1"/>
    <col min="36" max="36" width="31.2851562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4142</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4143</v>
      </c>
      <c r="AC3" s="71" t="s">
        <v>4144</v>
      </c>
      <c r="AD3" s="1" t="s">
        <v>4145</v>
      </c>
      <c r="AE3" s="1" t="s">
        <v>4146</v>
      </c>
      <c r="AF3" s="70" t="s">
        <v>4147</v>
      </c>
      <c r="AG3" s="71" t="s">
        <v>4148</v>
      </c>
      <c r="AH3" s="71" t="s">
        <v>4149</v>
      </c>
      <c r="AI3" s="71" t="s">
        <v>4150</v>
      </c>
      <c r="AJ3" s="71" t="s">
        <v>4151</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1662</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1663</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1664</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1665</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1666</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1637</v>
      </c>
      <c r="B41" t="s">
        <v>636</v>
      </c>
      <c r="M41">
        <v>0.35</v>
      </c>
      <c r="N41">
        <v>0.4</v>
      </c>
      <c r="O41">
        <v>0.31</v>
      </c>
    </row>
    <row r="42" spans="1:27">
      <c r="A42" t="s">
        <v>1642</v>
      </c>
      <c r="B42" t="s">
        <v>636</v>
      </c>
      <c r="M42">
        <v>0.35</v>
      </c>
      <c r="N42">
        <v>0.45</v>
      </c>
      <c r="O42">
        <v>0.35</v>
      </c>
    </row>
    <row r="43" spans="1:27">
      <c r="A43" t="s">
        <v>1636</v>
      </c>
      <c r="B43" t="s">
        <v>636</v>
      </c>
      <c r="M43">
        <v>0.4</v>
      </c>
      <c r="N43">
        <v>0.4</v>
      </c>
      <c r="O43">
        <v>0.31</v>
      </c>
    </row>
    <row r="44" spans="1:27">
      <c r="A44" t="s">
        <v>1641</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1635</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1630</v>
      </c>
      <c r="B57" t="s">
        <v>636</v>
      </c>
      <c r="M57">
        <v>0.65</v>
      </c>
      <c r="N57">
        <v>0.25</v>
      </c>
      <c r="O57">
        <v>0.16</v>
      </c>
    </row>
    <row r="58" spans="1:15">
      <c r="A58" t="s">
        <v>1638</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1625</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1667</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1668</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1669</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1670</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1671</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1672</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1673</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1674</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1675</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1676</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1677</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1678</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1729</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1679</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1680</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1681</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1682</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1683</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1684</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1685</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1686</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1687</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1688</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1689</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1690</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1691</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1692</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1693</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1694</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1695</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1696</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1697</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1698</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1747</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1748</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1699</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1700</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6" s="58" customFormat="1">
      <c r="A289" s="58" t="s">
        <v>1701</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6" s="58" customFormat="1">
      <c r="A290" s="58" t="s">
        <v>1702</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6" s="58" customFormat="1">
      <c r="A291" s="58" t="s">
        <v>1703</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6">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6">
      <c r="A293" s="3" t="s">
        <v>4152</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4153</v>
      </c>
      <c r="AC293" s="3"/>
      <c r="AD293" s="3" t="s">
        <v>831</v>
      </c>
      <c r="AE293" s="3" t="s">
        <v>4152</v>
      </c>
      <c r="AF293" s="3"/>
      <c r="AG293" s="3"/>
      <c r="AH293" s="3"/>
      <c r="AI293" s="3"/>
      <c r="AJ293" s="73"/>
    </row>
    <row r="294" spans="1:36">
      <c r="A294" s="68" t="s">
        <v>4154</v>
      </c>
      <c r="B294" s="68" t="s">
        <v>632</v>
      </c>
      <c r="C294" s="68"/>
      <c r="D294" s="68">
        <v>5.5</v>
      </c>
      <c r="E294" s="68">
        <v>8.4599999999999902</v>
      </c>
      <c r="F294" s="68">
        <v>0.65</v>
      </c>
      <c r="G294" s="68">
        <v>0.08</v>
      </c>
      <c r="H294" s="68">
        <v>0.24</v>
      </c>
      <c r="I294" s="68"/>
      <c r="J294" s="68"/>
      <c r="K294" s="68"/>
      <c r="L294" s="68"/>
      <c r="M294" s="68"/>
      <c r="N294" s="68"/>
      <c r="O294" s="68"/>
      <c r="P294" s="68"/>
      <c r="Q294" s="68"/>
      <c r="R294" s="68"/>
      <c r="S294" s="68"/>
      <c r="T294" s="68"/>
      <c r="U294" s="68"/>
      <c r="V294" s="68"/>
      <c r="W294" s="68"/>
      <c r="X294" s="68"/>
      <c r="Y294" s="68"/>
      <c r="Z294" s="68"/>
      <c r="AA294" s="68"/>
      <c r="AB294" s="68" t="s">
        <v>4153</v>
      </c>
      <c r="AC294" s="68"/>
      <c r="AD294" s="68" t="s">
        <v>831</v>
      </c>
      <c r="AE294" s="68" t="s">
        <v>4154</v>
      </c>
      <c r="AF294" s="68"/>
      <c r="AG294" s="68"/>
      <c r="AH294" s="68"/>
      <c r="AI294" s="68"/>
      <c r="AJ294" s="74"/>
    </row>
    <row r="295" spans="1:36">
      <c r="A295" s="3" t="s">
        <v>4155</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4153</v>
      </c>
      <c r="AC295" s="3"/>
      <c r="AD295" s="3" t="s">
        <v>831</v>
      </c>
      <c r="AE295" s="3" t="s">
        <v>4155</v>
      </c>
      <c r="AF295" s="3"/>
      <c r="AG295" s="3"/>
      <c r="AH295" s="3"/>
      <c r="AI295" s="3"/>
      <c r="AJ295" s="73"/>
    </row>
    <row r="296" spans="1:36">
      <c r="A296" s="68" t="s">
        <v>4156</v>
      </c>
      <c r="B296" s="68" t="s">
        <v>632</v>
      </c>
      <c r="C296" s="68"/>
      <c r="D296" s="68">
        <v>0.75</v>
      </c>
      <c r="E296" s="68">
        <v>0.89039999999999997</v>
      </c>
      <c r="F296" s="68">
        <v>0.84</v>
      </c>
      <c r="G296" s="68">
        <v>0.08</v>
      </c>
      <c r="H296" s="68">
        <v>0.24</v>
      </c>
      <c r="I296" s="68"/>
      <c r="J296" s="68"/>
      <c r="K296" s="68"/>
      <c r="L296" s="68"/>
      <c r="M296" s="68"/>
      <c r="N296" s="68"/>
      <c r="O296" s="68"/>
      <c r="P296" s="68"/>
      <c r="Q296" s="68"/>
      <c r="R296" s="68"/>
      <c r="S296" s="68"/>
      <c r="T296" s="68"/>
      <c r="U296" s="68"/>
      <c r="V296" s="68"/>
      <c r="W296" s="68"/>
      <c r="X296" s="68"/>
      <c r="Y296" s="68"/>
      <c r="Z296" s="68"/>
      <c r="AA296" s="68"/>
      <c r="AB296" s="68" t="s">
        <v>4153</v>
      </c>
      <c r="AC296" s="68"/>
      <c r="AD296" s="68" t="s">
        <v>831</v>
      </c>
      <c r="AE296" s="68" t="s">
        <v>4156</v>
      </c>
      <c r="AF296" s="68"/>
      <c r="AG296" s="68"/>
      <c r="AH296" s="68"/>
      <c r="AI296" s="68"/>
      <c r="AJ296" s="74"/>
    </row>
    <row r="297" spans="1:36">
      <c r="A297" s="3" t="s">
        <v>4157</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4153</v>
      </c>
      <c r="AC297" s="3"/>
      <c r="AD297" s="3" t="s">
        <v>831</v>
      </c>
      <c r="AE297" s="3" t="s">
        <v>4157</v>
      </c>
      <c r="AF297" s="3"/>
      <c r="AG297" s="3"/>
      <c r="AH297" s="3"/>
      <c r="AI297" s="3"/>
      <c r="AJ297" s="73"/>
    </row>
    <row r="298" spans="1:36">
      <c r="A298" s="68" t="s">
        <v>4158</v>
      </c>
      <c r="B298" s="68" t="s">
        <v>632</v>
      </c>
      <c r="C298" s="68"/>
      <c r="D298" s="68">
        <v>3.5</v>
      </c>
      <c r="E298" s="68">
        <v>4.1196000000000002</v>
      </c>
      <c r="F298" s="68">
        <v>0.85</v>
      </c>
      <c r="G298" s="68">
        <v>0.08</v>
      </c>
      <c r="H298" s="68">
        <v>0.24</v>
      </c>
      <c r="I298" s="68"/>
      <c r="J298" s="68"/>
      <c r="K298" s="68"/>
      <c r="L298" s="68"/>
      <c r="M298" s="68"/>
      <c r="N298" s="68"/>
      <c r="O298" s="68"/>
      <c r="P298" s="68"/>
      <c r="Q298" s="68"/>
      <c r="R298" s="68"/>
      <c r="S298" s="68"/>
      <c r="T298" s="68"/>
      <c r="U298" s="68"/>
      <c r="V298" s="68"/>
      <c r="W298" s="68"/>
      <c r="X298" s="68"/>
      <c r="Y298" s="68"/>
      <c r="Z298" s="68"/>
      <c r="AA298" s="68"/>
      <c r="AB298" s="68" t="s">
        <v>4153</v>
      </c>
      <c r="AC298" s="68"/>
      <c r="AD298" s="68" t="s">
        <v>831</v>
      </c>
      <c r="AE298" s="68" t="s">
        <v>4158</v>
      </c>
      <c r="AF298" s="68"/>
      <c r="AG298" s="68"/>
      <c r="AH298" s="68"/>
      <c r="AI298" s="68"/>
      <c r="AJ298" s="74"/>
    </row>
    <row r="299" spans="1:36">
      <c r="A299" s="3" t="s">
        <v>4159</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4153</v>
      </c>
      <c r="AC299" s="3"/>
      <c r="AD299" s="3" t="s">
        <v>831</v>
      </c>
      <c r="AE299" s="3" t="s">
        <v>4159</v>
      </c>
      <c r="AF299" s="3"/>
      <c r="AG299" s="3"/>
      <c r="AH299" s="3"/>
      <c r="AI299" s="3"/>
      <c r="AJ299" s="73"/>
    </row>
    <row r="300" spans="1:36">
      <c r="A300" s="68" t="s">
        <v>4160</v>
      </c>
      <c r="B300" s="68" t="s">
        <v>632</v>
      </c>
      <c r="C300" s="68"/>
      <c r="D300" s="68">
        <v>0.75</v>
      </c>
      <c r="E300" s="68">
        <v>0.99960000000000004</v>
      </c>
      <c r="F300" s="68">
        <v>0.75</v>
      </c>
      <c r="G300" s="68">
        <v>0.08</v>
      </c>
      <c r="H300" s="68">
        <v>0.24</v>
      </c>
      <c r="I300" s="68"/>
      <c r="J300" s="68"/>
      <c r="K300" s="68"/>
      <c r="L300" s="68"/>
      <c r="M300" s="68"/>
      <c r="N300" s="68"/>
      <c r="O300" s="68"/>
      <c r="P300" s="68"/>
      <c r="Q300" s="68"/>
      <c r="R300" s="68"/>
      <c r="S300" s="68"/>
      <c r="T300" s="68"/>
      <c r="U300" s="68"/>
      <c r="V300" s="68"/>
      <c r="W300" s="68"/>
      <c r="X300" s="68"/>
      <c r="Y300" s="68"/>
      <c r="Z300" s="68"/>
      <c r="AA300" s="68"/>
      <c r="AB300" s="68" t="s">
        <v>4153</v>
      </c>
      <c r="AC300" s="68"/>
      <c r="AD300" s="68" t="s">
        <v>831</v>
      </c>
      <c r="AE300" s="68" t="s">
        <v>4160</v>
      </c>
      <c r="AF300" s="68"/>
      <c r="AG300" s="68"/>
      <c r="AH300" s="68"/>
      <c r="AI300" s="68"/>
      <c r="AJ300" s="74"/>
    </row>
    <row r="301" spans="1:36">
      <c r="A301" s="3" t="s">
        <v>4161</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4153</v>
      </c>
      <c r="AC301" s="3"/>
      <c r="AD301" s="3" t="s">
        <v>831</v>
      </c>
      <c r="AE301" s="3" t="s">
        <v>4161</v>
      </c>
      <c r="AF301" s="3"/>
      <c r="AG301" s="3"/>
      <c r="AH301" s="3"/>
      <c r="AI301" s="3"/>
      <c r="AJ301" s="73"/>
    </row>
    <row r="302" spans="1:36">
      <c r="A302" s="68" t="s">
        <v>4162</v>
      </c>
      <c r="B302" s="68" t="s">
        <v>632</v>
      </c>
      <c r="C302" s="68"/>
      <c r="D302" s="68">
        <v>3.5</v>
      </c>
      <c r="E302" s="68">
        <v>4.38</v>
      </c>
      <c r="F302" s="68">
        <v>0.8</v>
      </c>
      <c r="G302" s="68">
        <v>0.08</v>
      </c>
      <c r="H302" s="68">
        <v>0.24</v>
      </c>
      <c r="I302" s="68"/>
      <c r="J302" s="68"/>
      <c r="K302" s="68"/>
      <c r="L302" s="68"/>
      <c r="M302" s="68"/>
      <c r="N302" s="68"/>
      <c r="O302" s="68"/>
      <c r="P302" s="68"/>
      <c r="Q302" s="68"/>
      <c r="R302" s="68"/>
      <c r="S302" s="68"/>
      <c r="T302" s="68"/>
      <c r="U302" s="68"/>
      <c r="V302" s="68"/>
      <c r="W302" s="68"/>
      <c r="X302" s="68"/>
      <c r="Y302" s="68"/>
      <c r="Z302" s="68"/>
      <c r="AA302" s="68"/>
      <c r="AB302" s="68" t="s">
        <v>4153</v>
      </c>
      <c r="AC302" s="68"/>
      <c r="AD302" s="68" t="s">
        <v>831</v>
      </c>
      <c r="AE302" s="68" t="s">
        <v>4162</v>
      </c>
      <c r="AF302" s="68"/>
      <c r="AG302" s="68"/>
      <c r="AH302" s="68"/>
      <c r="AI302" s="68"/>
      <c r="AJ302" s="74"/>
    </row>
    <row r="303" spans="1:36">
      <c r="A303" s="3" t="s">
        <v>4163</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4153</v>
      </c>
      <c r="AC303" s="3"/>
      <c r="AD303" s="3" t="s">
        <v>831</v>
      </c>
      <c r="AE303" s="3" t="s">
        <v>4163</v>
      </c>
      <c r="AF303" s="3"/>
      <c r="AG303" s="3"/>
      <c r="AH303" s="3"/>
      <c r="AI303" s="3"/>
      <c r="AJ303" s="73"/>
    </row>
    <row r="304" spans="1:36">
      <c r="A304" s="68" t="s">
        <v>4164</v>
      </c>
      <c r="B304" s="68" t="s">
        <v>632</v>
      </c>
      <c r="C304" s="68"/>
      <c r="D304" s="68">
        <v>0.75</v>
      </c>
      <c r="E304" s="68">
        <v>0.92999999999999905</v>
      </c>
      <c r="F304" s="68">
        <v>0.81</v>
      </c>
      <c r="G304" s="68">
        <v>0.08</v>
      </c>
      <c r="H304" s="68">
        <v>0.24</v>
      </c>
      <c r="I304" s="68"/>
      <c r="J304" s="68"/>
      <c r="K304" s="68"/>
      <c r="L304" s="68"/>
      <c r="M304" s="68"/>
      <c r="N304" s="68"/>
      <c r="O304" s="68"/>
      <c r="P304" s="68"/>
      <c r="Q304" s="68"/>
      <c r="R304" s="68"/>
      <c r="S304" s="68"/>
      <c r="T304" s="68"/>
      <c r="U304" s="68"/>
      <c r="V304" s="68"/>
      <c r="W304" s="68"/>
      <c r="X304" s="68"/>
      <c r="Y304" s="68"/>
      <c r="Z304" s="68"/>
      <c r="AA304" s="68"/>
      <c r="AB304" s="68" t="s">
        <v>4153</v>
      </c>
      <c r="AC304" s="68"/>
      <c r="AD304" s="68" t="s">
        <v>831</v>
      </c>
      <c r="AE304" s="68" t="s">
        <v>4164</v>
      </c>
      <c r="AF304" s="68"/>
      <c r="AG304" s="68"/>
      <c r="AH304" s="68"/>
      <c r="AI304" s="68"/>
      <c r="AJ304" s="74"/>
    </row>
    <row r="305" spans="1:36">
      <c r="A305" s="3" t="s">
        <v>4165</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4153</v>
      </c>
      <c r="AC305" s="3"/>
      <c r="AD305" s="3" t="s">
        <v>831</v>
      </c>
      <c r="AE305" s="3" t="s">
        <v>4165</v>
      </c>
      <c r="AF305" s="3"/>
      <c r="AG305" s="3"/>
      <c r="AH305" s="3"/>
      <c r="AI305" s="3"/>
      <c r="AJ305" s="73"/>
    </row>
    <row r="306" spans="1:36">
      <c r="A306" s="68" t="s">
        <v>4166</v>
      </c>
      <c r="B306" s="68" t="s">
        <v>632</v>
      </c>
      <c r="C306" s="68"/>
      <c r="D306" s="68">
        <v>3.5</v>
      </c>
      <c r="E306" s="68">
        <v>4.2695999999999996</v>
      </c>
      <c r="F306" s="68">
        <v>0.82</v>
      </c>
      <c r="G306" s="68">
        <v>0.08</v>
      </c>
      <c r="H306" s="68">
        <v>0.24</v>
      </c>
      <c r="I306" s="68"/>
      <c r="J306" s="68"/>
      <c r="K306" s="68"/>
      <c r="L306" s="68"/>
      <c r="M306" s="68"/>
      <c r="N306" s="68"/>
      <c r="O306" s="68"/>
      <c r="P306" s="68"/>
      <c r="Q306" s="68"/>
      <c r="R306" s="68"/>
      <c r="S306" s="68"/>
      <c r="T306" s="68"/>
      <c r="U306" s="68"/>
      <c r="V306" s="68"/>
      <c r="W306" s="68"/>
      <c r="X306" s="68"/>
      <c r="Y306" s="68"/>
      <c r="Z306" s="68"/>
      <c r="AA306" s="68"/>
      <c r="AB306" s="68" t="s">
        <v>4153</v>
      </c>
      <c r="AC306" s="68"/>
      <c r="AD306" s="68" t="s">
        <v>831</v>
      </c>
      <c r="AE306" s="68" t="s">
        <v>4166</v>
      </c>
      <c r="AF306" s="68"/>
      <c r="AG306" s="68"/>
      <c r="AH306" s="68"/>
      <c r="AI306" s="68"/>
      <c r="AJ306" s="74"/>
    </row>
    <row r="307" spans="1:36">
      <c r="A307" s="3" t="s">
        <v>4167</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4153</v>
      </c>
      <c r="AC307" s="3"/>
      <c r="AD307" s="3" t="s">
        <v>831</v>
      </c>
      <c r="AE307" s="3" t="s">
        <v>4167</v>
      </c>
      <c r="AF307" s="3"/>
      <c r="AG307" s="3"/>
      <c r="AH307" s="3"/>
      <c r="AI307" s="3"/>
      <c r="AJ307" s="73"/>
    </row>
    <row r="308" spans="1:36">
      <c r="A308" s="68" t="s">
        <v>4168</v>
      </c>
      <c r="B308" s="68" t="s">
        <v>632</v>
      </c>
      <c r="C308" s="68"/>
      <c r="D308" s="68">
        <v>0.75</v>
      </c>
      <c r="E308" s="68">
        <v>0.87960000000000005</v>
      </c>
      <c r="F308" s="68">
        <v>0.85</v>
      </c>
      <c r="G308" s="68">
        <v>0.08</v>
      </c>
      <c r="H308" s="68">
        <v>0.24</v>
      </c>
      <c r="I308" s="68"/>
      <c r="J308" s="68"/>
      <c r="K308" s="68"/>
      <c r="L308" s="68"/>
      <c r="M308" s="68"/>
      <c r="N308" s="68"/>
      <c r="O308" s="68"/>
      <c r="P308" s="68"/>
      <c r="Q308" s="68"/>
      <c r="R308" s="68"/>
      <c r="S308" s="68"/>
      <c r="T308" s="68"/>
      <c r="U308" s="68"/>
      <c r="V308" s="68"/>
      <c r="W308" s="68"/>
      <c r="X308" s="68"/>
      <c r="Y308" s="68"/>
      <c r="Z308" s="68"/>
      <c r="AA308" s="68"/>
      <c r="AB308" s="68" t="s">
        <v>4153</v>
      </c>
      <c r="AC308" s="68"/>
      <c r="AD308" s="68" t="s">
        <v>831</v>
      </c>
      <c r="AE308" s="68" t="s">
        <v>4168</v>
      </c>
      <c r="AF308" s="68"/>
      <c r="AG308" s="68"/>
      <c r="AH308" s="68"/>
      <c r="AI308" s="68"/>
      <c r="AJ308" s="74"/>
    </row>
    <row r="309" spans="1:36">
      <c r="A309" s="3" t="s">
        <v>4169</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4153</v>
      </c>
      <c r="AC309" s="3"/>
      <c r="AD309" s="3" t="s">
        <v>831</v>
      </c>
      <c r="AE309" s="3" t="s">
        <v>4169</v>
      </c>
      <c r="AF309" s="3"/>
      <c r="AG309" s="3"/>
      <c r="AH309" s="3"/>
      <c r="AI309" s="3"/>
      <c r="AJ309" s="73"/>
    </row>
    <row r="310" spans="1:36">
      <c r="A310" s="68" t="s">
        <v>4170</v>
      </c>
      <c r="B310" s="68" t="s">
        <v>632</v>
      </c>
      <c r="C310" s="68"/>
      <c r="D310" s="68">
        <v>3.5</v>
      </c>
      <c r="E310" s="68">
        <v>3.5004</v>
      </c>
      <c r="F310" s="68">
        <v>1</v>
      </c>
      <c r="G310" s="68">
        <v>0.08</v>
      </c>
      <c r="H310" s="68">
        <v>0.24</v>
      </c>
      <c r="I310" s="68"/>
      <c r="J310" s="68"/>
      <c r="K310" s="68"/>
      <c r="L310" s="68"/>
      <c r="M310" s="68"/>
      <c r="N310" s="68"/>
      <c r="O310" s="68"/>
      <c r="P310" s="68"/>
      <c r="Q310" s="68"/>
      <c r="R310" s="68"/>
      <c r="S310" s="68"/>
      <c r="T310" s="68"/>
      <c r="U310" s="68"/>
      <c r="V310" s="68"/>
      <c r="W310" s="68"/>
      <c r="X310" s="68"/>
      <c r="Y310" s="68"/>
      <c r="Z310" s="68"/>
      <c r="AA310" s="68"/>
      <c r="AB310" s="68" t="s">
        <v>4153</v>
      </c>
      <c r="AC310" s="68"/>
      <c r="AD310" s="68" t="s">
        <v>831</v>
      </c>
      <c r="AE310" s="68" t="s">
        <v>4170</v>
      </c>
      <c r="AF310" s="68"/>
      <c r="AG310" s="68"/>
      <c r="AH310" s="68"/>
      <c r="AI310" s="68"/>
      <c r="AJ310" s="74"/>
    </row>
    <row r="311" spans="1:36">
      <c r="A311" s="3" t="s">
        <v>4171</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4153</v>
      </c>
      <c r="AC311" s="3"/>
      <c r="AD311" s="3" t="s">
        <v>4172</v>
      </c>
      <c r="AE311" s="3" t="s">
        <v>4171</v>
      </c>
      <c r="AF311" s="3"/>
      <c r="AG311" s="3"/>
      <c r="AH311" s="3"/>
      <c r="AI311" s="3"/>
      <c r="AJ311" s="73"/>
    </row>
    <row r="312" spans="1:36">
      <c r="A312" s="68" t="s">
        <v>4173</v>
      </c>
      <c r="B312" s="68" t="s">
        <v>632</v>
      </c>
      <c r="C312" s="68" t="s">
        <v>1348</v>
      </c>
      <c r="D312" s="68">
        <v>0.31</v>
      </c>
      <c r="E312" s="68">
        <v>1.7003999999999999</v>
      </c>
      <c r="F312" s="68">
        <v>0.18</v>
      </c>
      <c r="G312" s="68">
        <v>88</v>
      </c>
      <c r="H312" s="68">
        <v>0.2</v>
      </c>
      <c r="I312" s="68"/>
      <c r="J312" s="68"/>
      <c r="K312" s="68"/>
      <c r="L312" s="68"/>
      <c r="M312" s="68"/>
      <c r="N312" s="68"/>
      <c r="O312" s="68"/>
      <c r="P312" s="68"/>
      <c r="Q312" s="68"/>
      <c r="R312" s="68"/>
      <c r="S312" s="68"/>
      <c r="T312" s="68"/>
      <c r="U312" s="68"/>
      <c r="V312" s="68"/>
      <c r="W312" s="68"/>
      <c r="X312" s="68"/>
      <c r="Y312" s="68"/>
      <c r="Z312" s="68"/>
      <c r="AA312" s="68"/>
      <c r="AB312" s="68" t="s">
        <v>4153</v>
      </c>
      <c r="AC312" s="68"/>
      <c r="AD312" s="68" t="s">
        <v>4172</v>
      </c>
      <c r="AE312" s="68" t="s">
        <v>4173</v>
      </c>
      <c r="AF312" s="68"/>
      <c r="AG312" s="68"/>
      <c r="AH312" s="68"/>
      <c r="AI312" s="68"/>
      <c r="AJ312" s="74"/>
    </row>
    <row r="313" spans="1:36">
      <c r="A313" s="3" t="s">
        <v>4174</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4153</v>
      </c>
      <c r="AC313" s="3"/>
      <c r="AD313" s="3" t="s">
        <v>4172</v>
      </c>
      <c r="AE313" s="3" t="s">
        <v>4174</v>
      </c>
      <c r="AF313" s="3"/>
      <c r="AG313" s="3"/>
      <c r="AH313" s="3"/>
      <c r="AI313" s="3"/>
      <c r="AJ313" s="73"/>
    </row>
    <row r="314" spans="1:36">
      <c r="A314" s="68" t="s">
        <v>4175</v>
      </c>
      <c r="B314" s="68" t="s">
        <v>632</v>
      </c>
      <c r="C314" s="68" t="s">
        <v>1348</v>
      </c>
      <c r="D314" s="68">
        <v>0.5</v>
      </c>
      <c r="E314" s="68">
        <v>0.48959999999999998</v>
      </c>
      <c r="F314" s="68">
        <v>1.03</v>
      </c>
      <c r="G314" s="68">
        <v>24.96</v>
      </c>
      <c r="H314" s="68">
        <v>0.31</v>
      </c>
      <c r="I314" s="68"/>
      <c r="J314" s="68"/>
      <c r="K314" s="68"/>
      <c r="L314" s="68"/>
      <c r="M314" s="68"/>
      <c r="N314" s="68"/>
      <c r="O314" s="68"/>
      <c r="P314" s="68"/>
      <c r="Q314" s="68"/>
      <c r="R314" s="68"/>
      <c r="S314" s="68"/>
      <c r="T314" s="68"/>
      <c r="U314" s="68"/>
      <c r="V314" s="68"/>
      <c r="W314" s="68"/>
      <c r="X314" s="68"/>
      <c r="Y314" s="68"/>
      <c r="Z314" s="68"/>
      <c r="AA314" s="68"/>
      <c r="AB314" s="68" t="s">
        <v>4153</v>
      </c>
      <c r="AC314" s="68"/>
      <c r="AD314" s="68" t="s">
        <v>4172</v>
      </c>
      <c r="AE314" s="68" t="s">
        <v>4175</v>
      </c>
      <c r="AF314" s="68"/>
      <c r="AG314" s="68"/>
      <c r="AH314" s="68"/>
      <c r="AI314" s="68"/>
      <c r="AJ314" s="74"/>
    </row>
    <row r="315" spans="1:36">
      <c r="A315" s="3" t="s">
        <v>4176</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4153</v>
      </c>
      <c r="AC315" s="3"/>
      <c r="AD315" s="3" t="s">
        <v>4172</v>
      </c>
      <c r="AE315" s="3" t="s">
        <v>4176</v>
      </c>
      <c r="AF315" s="3"/>
      <c r="AG315" s="3"/>
      <c r="AH315" s="3"/>
      <c r="AI315" s="3"/>
      <c r="AJ315" s="73"/>
    </row>
    <row r="316" spans="1:36">
      <c r="A316" s="68" t="s">
        <v>4177</v>
      </c>
      <c r="B316" s="68" t="s">
        <v>632</v>
      </c>
      <c r="C316" s="68" t="s">
        <v>1346</v>
      </c>
      <c r="D316" s="68">
        <v>0.5</v>
      </c>
      <c r="E316" s="68">
        <v>1.1000399999999999</v>
      </c>
      <c r="F316" s="68">
        <v>0.45</v>
      </c>
      <c r="G316" s="68">
        <v>40</v>
      </c>
      <c r="H316" s="68">
        <v>0.27</v>
      </c>
      <c r="I316" s="68"/>
      <c r="J316" s="68"/>
      <c r="K316" s="68"/>
      <c r="L316" s="68"/>
      <c r="M316" s="68"/>
      <c r="N316" s="68"/>
      <c r="O316" s="68"/>
      <c r="P316" s="68"/>
      <c r="Q316" s="68"/>
      <c r="R316" s="68"/>
      <c r="S316" s="68"/>
      <c r="T316" s="68"/>
      <c r="U316" s="68"/>
      <c r="V316" s="68"/>
      <c r="W316" s="68"/>
      <c r="X316" s="68"/>
      <c r="Y316" s="68"/>
      <c r="Z316" s="68"/>
      <c r="AA316" s="68"/>
      <c r="AB316" s="68" t="s">
        <v>4153</v>
      </c>
      <c r="AC316" s="68"/>
      <c r="AD316" s="68" t="s">
        <v>4172</v>
      </c>
      <c r="AE316" s="68" t="s">
        <v>4177</v>
      </c>
      <c r="AF316" s="68"/>
      <c r="AG316" s="68"/>
      <c r="AH316" s="68"/>
      <c r="AI316" s="68"/>
      <c r="AJ316" s="74"/>
    </row>
    <row r="317" spans="1:36">
      <c r="A317" s="3" t="s">
        <v>4178</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4153</v>
      </c>
      <c r="AC317" s="3"/>
      <c r="AD317" s="3" t="s">
        <v>4172</v>
      </c>
      <c r="AE317" s="3" t="s">
        <v>4178</v>
      </c>
      <c r="AF317" s="3"/>
      <c r="AG317" s="3"/>
      <c r="AH317" s="3"/>
      <c r="AI317" s="3"/>
      <c r="AJ317" s="73"/>
    </row>
    <row r="318" spans="1:36">
      <c r="A318" s="68" t="s">
        <v>4179</v>
      </c>
      <c r="B318" s="68" t="s">
        <v>632</v>
      </c>
      <c r="C318" s="68" t="s">
        <v>1346</v>
      </c>
      <c r="D318" s="68">
        <v>0.75</v>
      </c>
      <c r="E318" s="68">
        <v>1.1000399999999999</v>
      </c>
      <c r="F318" s="68">
        <v>0.68</v>
      </c>
      <c r="G318" s="68">
        <v>40</v>
      </c>
      <c r="H318" s="68">
        <v>0.27</v>
      </c>
      <c r="I318" s="68"/>
      <c r="J318" s="68"/>
      <c r="K318" s="68"/>
      <c r="L318" s="68"/>
      <c r="M318" s="68"/>
      <c r="N318" s="68"/>
      <c r="O318" s="68"/>
      <c r="P318" s="68"/>
      <c r="Q318" s="68"/>
      <c r="R318" s="68"/>
      <c r="S318" s="68"/>
      <c r="T318" s="68"/>
      <c r="U318" s="68"/>
      <c r="V318" s="68"/>
      <c r="W318" s="68"/>
      <c r="X318" s="68"/>
      <c r="Y318" s="68"/>
      <c r="Z318" s="68"/>
      <c r="AA318" s="68"/>
      <c r="AB318" s="68" t="s">
        <v>4153</v>
      </c>
      <c r="AC318" s="68"/>
      <c r="AD318" s="68" t="s">
        <v>4172</v>
      </c>
      <c r="AE318" s="68" t="s">
        <v>4179</v>
      </c>
      <c r="AF318" s="68"/>
      <c r="AG318" s="68"/>
      <c r="AH318" s="68"/>
      <c r="AI318" s="68"/>
      <c r="AJ318" s="74"/>
    </row>
    <row r="319" spans="1:36">
      <c r="A319" s="3" t="s">
        <v>4180</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4153</v>
      </c>
      <c r="AC319" s="3"/>
      <c r="AD319" s="3" t="s">
        <v>4172</v>
      </c>
      <c r="AE319" s="3" t="s">
        <v>4180</v>
      </c>
      <c r="AF319" s="3"/>
      <c r="AG319" s="3"/>
      <c r="AH319" s="3"/>
      <c r="AI319" s="3"/>
      <c r="AJ319" s="73"/>
    </row>
    <row r="320" spans="1:36">
      <c r="A320" s="68" t="s">
        <v>4181</v>
      </c>
      <c r="B320" s="68" t="s">
        <v>632</v>
      </c>
      <c r="C320" s="68" t="s">
        <v>1348</v>
      </c>
      <c r="D320" s="68">
        <v>0.38</v>
      </c>
      <c r="E320" s="68">
        <v>0.72960000000000003</v>
      </c>
      <c r="F320" s="68">
        <v>0.51</v>
      </c>
      <c r="G320" s="68">
        <v>50</v>
      </c>
      <c r="H320" s="68">
        <v>0.31</v>
      </c>
      <c r="I320" s="68"/>
      <c r="J320" s="68"/>
      <c r="K320" s="68"/>
      <c r="L320" s="68"/>
      <c r="M320" s="68"/>
      <c r="N320" s="68"/>
      <c r="O320" s="68"/>
      <c r="P320" s="68"/>
      <c r="Q320" s="68"/>
      <c r="R320" s="68"/>
      <c r="S320" s="68"/>
      <c r="T320" s="68"/>
      <c r="U320" s="68"/>
      <c r="V320" s="68"/>
      <c r="W320" s="68"/>
      <c r="X320" s="68"/>
      <c r="Y320" s="68"/>
      <c r="Z320" s="68"/>
      <c r="AA320" s="68"/>
      <c r="AB320" s="68" t="s">
        <v>4153</v>
      </c>
      <c r="AC320" s="68"/>
      <c r="AD320" s="68" t="s">
        <v>4172</v>
      </c>
      <c r="AE320" s="68" t="s">
        <v>4181</v>
      </c>
      <c r="AF320" s="68"/>
      <c r="AG320" s="68"/>
      <c r="AH320" s="68"/>
      <c r="AI320" s="68"/>
      <c r="AJ320" s="74"/>
    </row>
    <row r="321" spans="1:36">
      <c r="A321" s="3" t="s">
        <v>4182</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4153</v>
      </c>
      <c r="AC321" s="3"/>
      <c r="AD321" s="3" t="s">
        <v>4172</v>
      </c>
      <c r="AE321" s="3" t="s">
        <v>4182</v>
      </c>
      <c r="AF321" s="3"/>
      <c r="AG321" s="3"/>
      <c r="AH321" s="3"/>
      <c r="AI321" s="3"/>
      <c r="AJ321" s="73"/>
    </row>
    <row r="322" spans="1:36">
      <c r="A322" s="68" t="s">
        <v>4183</v>
      </c>
      <c r="B322" s="68" t="s">
        <v>632</v>
      </c>
      <c r="C322" s="68" t="s">
        <v>1348</v>
      </c>
      <c r="D322" s="68">
        <v>0.63</v>
      </c>
      <c r="E322" s="68">
        <v>0.72960000000000003</v>
      </c>
      <c r="F322" s="68">
        <v>0.86</v>
      </c>
      <c r="G322" s="68">
        <v>50</v>
      </c>
      <c r="H322" s="68">
        <v>0.31</v>
      </c>
      <c r="I322" s="68"/>
      <c r="J322" s="68"/>
      <c r="K322" s="68"/>
      <c r="L322" s="68"/>
      <c r="M322" s="68"/>
      <c r="N322" s="68"/>
      <c r="O322" s="68"/>
      <c r="P322" s="68"/>
      <c r="Q322" s="68"/>
      <c r="R322" s="68"/>
      <c r="S322" s="68"/>
      <c r="T322" s="68"/>
      <c r="U322" s="68"/>
      <c r="V322" s="68"/>
      <c r="W322" s="68"/>
      <c r="X322" s="68"/>
      <c r="Y322" s="68"/>
      <c r="Z322" s="68"/>
      <c r="AA322" s="68"/>
      <c r="AB322" s="68" t="s">
        <v>4153</v>
      </c>
      <c r="AC322" s="68"/>
      <c r="AD322" s="68" t="s">
        <v>4172</v>
      </c>
      <c r="AE322" s="68" t="s">
        <v>4183</v>
      </c>
      <c r="AF322" s="68"/>
      <c r="AG322" s="68"/>
      <c r="AH322" s="68"/>
      <c r="AI322" s="68"/>
      <c r="AJ322" s="74"/>
    </row>
    <row r="323" spans="1:36">
      <c r="A323" s="3" t="s">
        <v>4184</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4153</v>
      </c>
      <c r="AC323" s="3"/>
      <c r="AD323" s="3" t="s">
        <v>4172</v>
      </c>
      <c r="AE323" s="3" t="s">
        <v>4184</v>
      </c>
      <c r="AF323" s="3"/>
      <c r="AG323" s="3"/>
      <c r="AH323" s="3"/>
      <c r="AI323" s="3"/>
      <c r="AJ323" s="73"/>
    </row>
    <row r="324" spans="1:36">
      <c r="A324" s="68" t="s">
        <v>4185</v>
      </c>
      <c r="B324" s="68" t="s">
        <v>632</v>
      </c>
      <c r="C324" s="68" t="s">
        <v>1348</v>
      </c>
      <c r="D324" s="68">
        <v>0.75</v>
      </c>
      <c r="E324" s="68">
        <v>1.1799599999999999</v>
      </c>
      <c r="F324" s="68">
        <v>0.64</v>
      </c>
      <c r="G324" s="68">
        <v>50</v>
      </c>
      <c r="H324" s="68">
        <v>0.31</v>
      </c>
      <c r="I324" s="68"/>
      <c r="J324" s="68"/>
      <c r="K324" s="68"/>
      <c r="L324" s="68"/>
      <c r="M324" s="68"/>
      <c r="N324" s="68"/>
      <c r="O324" s="68"/>
      <c r="P324" s="68"/>
      <c r="Q324" s="68"/>
      <c r="R324" s="68"/>
      <c r="S324" s="68"/>
      <c r="T324" s="68"/>
      <c r="U324" s="68"/>
      <c r="V324" s="68"/>
      <c r="W324" s="68"/>
      <c r="X324" s="68"/>
      <c r="Y324" s="68"/>
      <c r="Z324" s="68"/>
      <c r="AA324" s="68"/>
      <c r="AB324" s="68" t="s">
        <v>4153</v>
      </c>
      <c r="AC324" s="68"/>
      <c r="AD324" s="68" t="s">
        <v>4172</v>
      </c>
      <c r="AE324" s="68" t="s">
        <v>4185</v>
      </c>
      <c r="AF324" s="68"/>
      <c r="AG324" s="68"/>
      <c r="AH324" s="68"/>
      <c r="AI324" s="68"/>
      <c r="AJ324" s="74"/>
    </row>
    <row r="325" spans="1:36">
      <c r="A325" s="3" t="s">
        <v>4186</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4153</v>
      </c>
      <c r="AC325" s="3"/>
      <c r="AD325" s="3" t="s">
        <v>4172</v>
      </c>
      <c r="AE325" s="3" t="s">
        <v>4186</v>
      </c>
      <c r="AF325" s="3"/>
      <c r="AG325" s="3"/>
      <c r="AH325" s="3"/>
      <c r="AI325" s="3"/>
      <c r="AJ325" s="73"/>
    </row>
    <row r="326" spans="1:36">
      <c r="A326" s="68" t="s">
        <v>4187</v>
      </c>
      <c r="B326" s="68" t="s">
        <v>632</v>
      </c>
      <c r="C326" s="68" t="s">
        <v>1348</v>
      </c>
      <c r="D326" s="68">
        <v>6.25E-2</v>
      </c>
      <c r="E326" s="68">
        <v>3.9996</v>
      </c>
      <c r="F326" s="68">
        <v>0</v>
      </c>
      <c r="G326" s="68">
        <v>488.22</v>
      </c>
      <c r="H326" s="68">
        <v>0.12</v>
      </c>
      <c r="I326" s="68"/>
      <c r="J326" s="68"/>
      <c r="K326" s="68"/>
      <c r="L326" s="68"/>
      <c r="M326" s="68"/>
      <c r="N326" s="68"/>
      <c r="O326" s="68"/>
      <c r="P326" s="68"/>
      <c r="Q326" s="68"/>
      <c r="R326" s="68"/>
      <c r="S326" s="68"/>
      <c r="T326" s="68"/>
      <c r="U326" s="68"/>
      <c r="V326" s="68"/>
      <c r="W326" s="68"/>
      <c r="X326" s="68"/>
      <c r="Y326" s="68"/>
      <c r="Z326" s="68"/>
      <c r="AA326" s="68"/>
      <c r="AB326" s="68" t="s">
        <v>4153</v>
      </c>
      <c r="AC326" s="68"/>
      <c r="AD326" s="68" t="s">
        <v>4172</v>
      </c>
      <c r="AE326" s="68" t="s">
        <v>4187</v>
      </c>
      <c r="AF326" s="68"/>
      <c r="AG326" s="68"/>
      <c r="AH326" s="68"/>
      <c r="AI326" s="68"/>
      <c r="AJ326" s="74"/>
    </row>
    <row r="327" spans="1:36">
      <c r="A327" s="3" t="s">
        <v>4188</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4153</v>
      </c>
      <c r="AC327" s="3"/>
      <c r="AD327" s="3" t="s">
        <v>4172</v>
      </c>
      <c r="AE327" s="3" t="s">
        <v>4188</v>
      </c>
      <c r="AF327" s="3"/>
      <c r="AG327" s="3"/>
      <c r="AH327" s="3"/>
      <c r="AI327" s="3"/>
      <c r="AJ327" s="73"/>
    </row>
    <row r="328" spans="1:36">
      <c r="A328" s="68" t="s">
        <v>4189</v>
      </c>
      <c r="B328" s="68" t="s">
        <v>632</v>
      </c>
      <c r="C328" s="68" t="s">
        <v>1346</v>
      </c>
      <c r="D328" s="68">
        <v>0.63</v>
      </c>
      <c r="E328" s="68">
        <v>0.75959999999999905</v>
      </c>
      <c r="F328" s="68">
        <v>0.82</v>
      </c>
      <c r="G328" s="68">
        <v>41</v>
      </c>
      <c r="H328" s="68">
        <v>0.45</v>
      </c>
      <c r="I328" s="68"/>
      <c r="J328" s="68"/>
      <c r="K328" s="68"/>
      <c r="L328" s="68"/>
      <c r="M328" s="68"/>
      <c r="N328" s="68"/>
      <c r="O328" s="68"/>
      <c r="P328" s="68"/>
      <c r="Q328" s="68"/>
      <c r="R328" s="68"/>
      <c r="S328" s="68"/>
      <c r="T328" s="68"/>
      <c r="U328" s="68"/>
      <c r="V328" s="68"/>
      <c r="W328" s="68"/>
      <c r="X328" s="68"/>
      <c r="Y328" s="68"/>
      <c r="Z328" s="68"/>
      <c r="AA328" s="68"/>
      <c r="AB328" s="68" t="s">
        <v>4153</v>
      </c>
      <c r="AC328" s="68"/>
      <c r="AD328" s="68" t="s">
        <v>4172</v>
      </c>
      <c r="AE328" s="68" t="s">
        <v>4189</v>
      </c>
      <c r="AF328" s="68"/>
      <c r="AG328" s="68"/>
      <c r="AH328" s="68"/>
      <c r="AI328" s="68"/>
      <c r="AJ328" s="74"/>
    </row>
    <row r="329" spans="1:36">
      <c r="A329" s="3" t="s">
        <v>4190</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4153</v>
      </c>
      <c r="AC329" s="3"/>
      <c r="AD329" s="3" t="s">
        <v>4172</v>
      </c>
      <c r="AE329" s="3" t="s">
        <v>4190</v>
      </c>
      <c r="AF329" s="3"/>
      <c r="AG329" s="3"/>
      <c r="AH329" s="3"/>
      <c r="AI329" s="3"/>
      <c r="AJ329" s="73"/>
    </row>
    <row r="330" spans="1:36">
      <c r="A330" s="68" t="s">
        <v>4191</v>
      </c>
      <c r="B330" s="68" t="s">
        <v>632</v>
      </c>
      <c r="C330" s="68" t="s">
        <v>1346</v>
      </c>
      <c r="D330" s="68">
        <v>0.25</v>
      </c>
      <c r="E330" s="68">
        <v>0.8004</v>
      </c>
      <c r="F330" s="68">
        <v>0.31</v>
      </c>
      <c r="G330" s="68">
        <v>30</v>
      </c>
      <c r="H330" s="68">
        <v>0.45</v>
      </c>
      <c r="I330" s="68"/>
      <c r="J330" s="68"/>
      <c r="K330" s="68"/>
      <c r="L330" s="68"/>
      <c r="M330" s="68"/>
      <c r="N330" s="68"/>
      <c r="O330" s="68"/>
      <c r="P330" s="68"/>
      <c r="Q330" s="68"/>
      <c r="R330" s="68"/>
      <c r="S330" s="68"/>
      <c r="T330" s="68"/>
      <c r="U330" s="68"/>
      <c r="V330" s="68"/>
      <c r="W330" s="68"/>
      <c r="X330" s="68"/>
      <c r="Y330" s="68"/>
      <c r="Z330" s="68"/>
      <c r="AA330" s="68"/>
      <c r="AB330" s="68" t="s">
        <v>4153</v>
      </c>
      <c r="AC330" s="68"/>
      <c r="AD330" s="68" t="s">
        <v>4172</v>
      </c>
      <c r="AE330" s="68" t="s">
        <v>4191</v>
      </c>
      <c r="AF330" s="68"/>
      <c r="AG330" s="68"/>
      <c r="AH330" s="68"/>
      <c r="AI330" s="68"/>
      <c r="AJ330" s="74"/>
    </row>
    <row r="331" spans="1:36">
      <c r="A331" s="3" t="s">
        <v>4192</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4153</v>
      </c>
      <c r="AC331" s="3"/>
      <c r="AD331" s="3" t="s">
        <v>4172</v>
      </c>
      <c r="AE331" s="3" t="s">
        <v>4192</v>
      </c>
      <c r="AF331" s="3"/>
      <c r="AG331" s="3"/>
      <c r="AH331" s="3"/>
      <c r="AI331" s="3"/>
      <c r="AJ331" s="73"/>
    </row>
    <row r="332" spans="1:36">
      <c r="A332" s="68" t="s">
        <v>4193</v>
      </c>
      <c r="B332" s="68" t="s">
        <v>632</v>
      </c>
      <c r="C332" s="68" t="s">
        <v>1346</v>
      </c>
      <c r="D332" s="68">
        <v>0.5</v>
      </c>
      <c r="E332" s="68">
        <v>0.8004</v>
      </c>
      <c r="F332" s="68">
        <v>0.63</v>
      </c>
      <c r="G332" s="68">
        <v>30</v>
      </c>
      <c r="H332" s="68">
        <v>0.45</v>
      </c>
      <c r="I332" s="68"/>
      <c r="J332" s="68"/>
      <c r="K332" s="68"/>
      <c r="L332" s="68"/>
      <c r="M332" s="68"/>
      <c r="N332" s="68"/>
      <c r="O332" s="68"/>
      <c r="P332" s="68"/>
      <c r="Q332" s="68"/>
      <c r="R332" s="68"/>
      <c r="S332" s="68"/>
      <c r="T332" s="68"/>
      <c r="U332" s="68"/>
      <c r="V332" s="68"/>
      <c r="W332" s="68"/>
      <c r="X332" s="68"/>
      <c r="Y332" s="68"/>
      <c r="Z332" s="68"/>
      <c r="AA332" s="68"/>
      <c r="AB332" s="68" t="s">
        <v>4153</v>
      </c>
      <c r="AC332" s="68"/>
      <c r="AD332" s="68" t="s">
        <v>4172</v>
      </c>
      <c r="AE332" s="68" t="s">
        <v>4193</v>
      </c>
      <c r="AF332" s="68"/>
      <c r="AG332" s="68"/>
      <c r="AH332" s="68"/>
      <c r="AI332" s="68"/>
      <c r="AJ332" s="74"/>
    </row>
    <row r="333" spans="1:36">
      <c r="A333" s="3" t="s">
        <v>4194</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4153</v>
      </c>
      <c r="AC333" s="3"/>
      <c r="AD333" s="3" t="s">
        <v>4172</v>
      </c>
      <c r="AE333" s="3" t="s">
        <v>4194</v>
      </c>
      <c r="AF333" s="3"/>
      <c r="AG333" s="3"/>
      <c r="AH333" s="3"/>
      <c r="AI333" s="3"/>
      <c r="AJ333" s="73"/>
    </row>
    <row r="334" spans="1:36">
      <c r="A334" s="68" t="s">
        <v>4195</v>
      </c>
      <c r="B334" s="68" t="s">
        <v>632</v>
      </c>
      <c r="C334" s="68" t="s">
        <v>1346</v>
      </c>
      <c r="D334" s="68">
        <v>0.75</v>
      </c>
      <c r="E334" s="68">
        <v>0.8004</v>
      </c>
      <c r="F334" s="68">
        <v>0.94</v>
      </c>
      <c r="G334" s="68">
        <v>30</v>
      </c>
      <c r="H334" s="68">
        <v>0.45</v>
      </c>
      <c r="I334" s="68"/>
      <c r="J334" s="68"/>
      <c r="K334" s="68"/>
      <c r="L334" s="68"/>
      <c r="M334" s="68"/>
      <c r="N334" s="68"/>
      <c r="O334" s="68"/>
      <c r="P334" s="68"/>
      <c r="Q334" s="68"/>
      <c r="R334" s="68"/>
      <c r="S334" s="68"/>
      <c r="T334" s="68"/>
      <c r="U334" s="68"/>
      <c r="V334" s="68"/>
      <c r="W334" s="68"/>
      <c r="X334" s="68"/>
      <c r="Y334" s="68"/>
      <c r="Z334" s="68"/>
      <c r="AA334" s="68"/>
      <c r="AB334" s="68" t="s">
        <v>4153</v>
      </c>
      <c r="AC334" s="68"/>
      <c r="AD334" s="68" t="s">
        <v>4172</v>
      </c>
      <c r="AE334" s="68" t="s">
        <v>4195</v>
      </c>
      <c r="AF334" s="68"/>
      <c r="AG334" s="68"/>
      <c r="AH334" s="68"/>
      <c r="AI334" s="68"/>
      <c r="AJ334" s="74"/>
    </row>
    <row r="335" spans="1:36">
      <c r="A335" s="3" t="s">
        <v>4196</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4153</v>
      </c>
      <c r="AC335" s="3"/>
      <c r="AD335" s="3" t="s">
        <v>4172</v>
      </c>
      <c r="AE335" s="3" t="s">
        <v>4196</v>
      </c>
      <c r="AF335" s="3"/>
      <c r="AG335" s="3"/>
      <c r="AH335" s="3"/>
      <c r="AI335" s="3"/>
      <c r="AJ335" s="73"/>
    </row>
    <row r="336" spans="1:36">
      <c r="A336" s="68" t="s">
        <v>4197</v>
      </c>
      <c r="B336" s="68" t="s">
        <v>632</v>
      </c>
      <c r="C336" s="68" t="s">
        <v>1349</v>
      </c>
      <c r="D336" s="68">
        <v>0.25</v>
      </c>
      <c r="E336" s="68">
        <v>1.1903999999999999</v>
      </c>
      <c r="F336" s="68">
        <v>0.21</v>
      </c>
      <c r="G336" s="68">
        <v>120</v>
      </c>
      <c r="H336" s="68">
        <v>0.24</v>
      </c>
      <c r="I336" s="68"/>
      <c r="J336" s="68"/>
      <c r="K336" s="68"/>
      <c r="L336" s="68"/>
      <c r="M336" s="68"/>
      <c r="N336" s="68"/>
      <c r="O336" s="68"/>
      <c r="P336" s="68"/>
      <c r="Q336" s="68"/>
      <c r="R336" s="68"/>
      <c r="S336" s="68"/>
      <c r="T336" s="68"/>
      <c r="U336" s="68"/>
      <c r="V336" s="68"/>
      <c r="W336" s="68"/>
      <c r="X336" s="68"/>
      <c r="Y336" s="68"/>
      <c r="Z336" s="68"/>
      <c r="AA336" s="68"/>
      <c r="AB336" s="68" t="s">
        <v>4153</v>
      </c>
      <c r="AC336" s="68"/>
      <c r="AD336" s="68" t="s">
        <v>4172</v>
      </c>
      <c r="AE336" s="68" t="s">
        <v>4197</v>
      </c>
      <c r="AF336" s="68"/>
      <c r="AG336" s="68"/>
      <c r="AH336" s="68"/>
      <c r="AI336" s="68"/>
      <c r="AJ336" s="74"/>
    </row>
    <row r="337" spans="1:36">
      <c r="A337" s="3" t="s">
        <v>4198</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4153</v>
      </c>
      <c r="AC337" s="3"/>
      <c r="AD337" s="3" t="s">
        <v>4172</v>
      </c>
      <c r="AE337" s="3" t="s">
        <v>4198</v>
      </c>
      <c r="AF337" s="3"/>
      <c r="AG337" s="3"/>
      <c r="AH337" s="3"/>
      <c r="AI337" s="3"/>
      <c r="AJ337" s="73"/>
    </row>
    <row r="338" spans="1:36">
      <c r="A338" s="68" t="s">
        <v>4199</v>
      </c>
      <c r="B338" s="68" t="s">
        <v>632</v>
      </c>
      <c r="C338" s="68" t="s">
        <v>1345</v>
      </c>
      <c r="D338" s="68">
        <v>0.5</v>
      </c>
      <c r="E338" s="68">
        <v>0.56999999999999995</v>
      </c>
      <c r="F338" s="68">
        <v>0.87</v>
      </c>
      <c r="G338" s="68">
        <v>22</v>
      </c>
      <c r="H338" s="68">
        <v>0.31</v>
      </c>
      <c r="I338" s="68"/>
      <c r="J338" s="68"/>
      <c r="K338" s="68"/>
      <c r="L338" s="68"/>
      <c r="M338" s="68"/>
      <c r="N338" s="68"/>
      <c r="O338" s="68"/>
      <c r="P338" s="68"/>
      <c r="Q338" s="68"/>
      <c r="R338" s="68"/>
      <c r="S338" s="68"/>
      <c r="T338" s="68"/>
      <c r="U338" s="68"/>
      <c r="V338" s="68"/>
      <c r="W338" s="68"/>
      <c r="X338" s="68"/>
      <c r="Y338" s="68"/>
      <c r="Z338" s="68"/>
      <c r="AA338" s="68"/>
      <c r="AB338" s="68" t="s">
        <v>4153</v>
      </c>
      <c r="AC338" s="68"/>
      <c r="AD338" s="68" t="s">
        <v>4172</v>
      </c>
      <c r="AE338" s="68" t="s">
        <v>4199</v>
      </c>
      <c r="AF338" s="68"/>
      <c r="AG338" s="68"/>
      <c r="AH338" s="68"/>
      <c r="AI338" s="68"/>
      <c r="AJ338" s="74"/>
    </row>
    <row r="339" spans="1:36">
      <c r="A339" s="3" t="s">
        <v>4200</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4153</v>
      </c>
      <c r="AC339" s="3"/>
      <c r="AD339" s="3" t="s">
        <v>4172</v>
      </c>
      <c r="AE339" s="3" t="s">
        <v>4200</v>
      </c>
      <c r="AF339" s="3"/>
      <c r="AG339" s="3"/>
      <c r="AH339" s="3"/>
      <c r="AI339" s="3"/>
      <c r="AJ339" s="73"/>
    </row>
    <row r="340" spans="1:36">
      <c r="A340" s="68" t="s">
        <v>5208</v>
      </c>
      <c r="B340" s="68" t="s">
        <v>632</v>
      </c>
      <c r="C340" s="68" t="s">
        <v>1349</v>
      </c>
      <c r="D340" s="68">
        <v>0.75</v>
      </c>
      <c r="E340" s="68">
        <v>0.83040000000000003</v>
      </c>
      <c r="F340" s="68">
        <v>0.9</v>
      </c>
      <c r="G340" s="68">
        <v>36.94</v>
      </c>
      <c r="H340" s="68">
        <v>0.31</v>
      </c>
      <c r="I340" s="68"/>
      <c r="J340" s="68"/>
      <c r="K340" s="68"/>
      <c r="L340" s="68"/>
      <c r="M340" s="68"/>
      <c r="N340" s="68"/>
      <c r="O340" s="68"/>
      <c r="P340" s="68"/>
      <c r="Q340" s="68"/>
      <c r="R340" s="68"/>
      <c r="S340" s="68"/>
      <c r="T340" s="68"/>
      <c r="U340" s="68"/>
      <c r="V340" s="68"/>
      <c r="W340" s="68"/>
      <c r="X340" s="68"/>
      <c r="Y340" s="68"/>
      <c r="Z340" s="68"/>
      <c r="AA340" s="68"/>
      <c r="AB340" s="68" t="s">
        <v>4153</v>
      </c>
      <c r="AC340" s="68"/>
      <c r="AD340" s="68" t="s">
        <v>4172</v>
      </c>
      <c r="AE340" s="68" t="s">
        <v>4201</v>
      </c>
      <c r="AF340" s="68"/>
      <c r="AG340" s="68"/>
      <c r="AH340" s="68"/>
      <c r="AI340" s="68"/>
      <c r="AJ340" s="74"/>
    </row>
    <row r="341" spans="1:36">
      <c r="A341" s="3" t="s">
        <v>5209</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4153</v>
      </c>
      <c r="AC341" s="3"/>
      <c r="AD341" s="3" t="s">
        <v>4172</v>
      </c>
      <c r="AE341" s="3" t="s">
        <v>4202</v>
      </c>
      <c r="AF341" s="3"/>
      <c r="AG341" s="3"/>
      <c r="AH341" s="3"/>
      <c r="AI341" s="3"/>
      <c r="AJ341" s="73"/>
    </row>
    <row r="342" spans="1:36">
      <c r="A342" s="68" t="s">
        <v>4203</v>
      </c>
      <c r="B342" s="68" t="s">
        <v>632</v>
      </c>
      <c r="C342" s="68" t="s">
        <v>1349</v>
      </c>
      <c r="D342" s="68">
        <v>0.5</v>
      </c>
      <c r="E342" s="68">
        <v>0.33960000000000001</v>
      </c>
      <c r="F342" s="68">
        <v>1.46</v>
      </c>
      <c r="G342" s="68">
        <v>70</v>
      </c>
      <c r="H342" s="68">
        <v>0.35</v>
      </c>
      <c r="I342" s="68"/>
      <c r="J342" s="68"/>
      <c r="K342" s="68"/>
      <c r="L342" s="68"/>
      <c r="M342" s="68"/>
      <c r="N342" s="68"/>
      <c r="O342" s="68"/>
      <c r="P342" s="68"/>
      <c r="Q342" s="68"/>
      <c r="R342" s="68"/>
      <c r="S342" s="68"/>
      <c r="T342" s="68"/>
      <c r="U342" s="68"/>
      <c r="V342" s="68"/>
      <c r="W342" s="68"/>
      <c r="X342" s="68"/>
      <c r="Y342" s="68"/>
      <c r="Z342" s="68"/>
      <c r="AA342" s="68"/>
      <c r="AB342" s="68" t="s">
        <v>4153</v>
      </c>
      <c r="AC342" s="68"/>
      <c r="AD342" s="68" t="s">
        <v>4172</v>
      </c>
      <c r="AE342" s="68" t="s">
        <v>4203</v>
      </c>
      <c r="AF342" s="68"/>
      <c r="AG342" s="68"/>
      <c r="AH342" s="68"/>
      <c r="AI342" s="68"/>
      <c r="AJ342" s="74"/>
    </row>
    <row r="343" spans="1:36">
      <c r="A343" s="3" t="s">
        <v>4204</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4153</v>
      </c>
      <c r="AC343" s="3"/>
      <c r="AD343" s="3" t="s">
        <v>4172</v>
      </c>
      <c r="AE343" s="3" t="s">
        <v>4204</v>
      </c>
      <c r="AF343" s="3"/>
      <c r="AG343" s="3"/>
      <c r="AH343" s="3"/>
      <c r="AI343" s="3"/>
      <c r="AJ343" s="73"/>
    </row>
    <row r="344" spans="1:36">
      <c r="A344" s="68" t="s">
        <v>5203</v>
      </c>
      <c r="B344" s="68" t="s">
        <v>632</v>
      </c>
      <c r="C344" s="68" t="s">
        <v>1348</v>
      </c>
      <c r="D344" s="68">
        <v>1</v>
      </c>
      <c r="E344" s="68">
        <v>0.24959999999999999</v>
      </c>
      <c r="F344" s="68">
        <v>4</v>
      </c>
      <c r="G344" s="68">
        <v>1.5</v>
      </c>
      <c r="H344" s="68">
        <v>0.35</v>
      </c>
      <c r="I344" s="68"/>
      <c r="J344" s="68"/>
      <c r="K344" s="68"/>
      <c r="L344" s="68"/>
      <c r="M344" s="68"/>
      <c r="N344" s="68"/>
      <c r="O344" s="68"/>
      <c r="P344" s="68"/>
      <c r="Q344" s="68"/>
      <c r="R344" s="68"/>
      <c r="S344" s="68"/>
      <c r="T344" s="68"/>
      <c r="U344" s="68"/>
      <c r="V344" s="68"/>
      <c r="W344" s="68"/>
      <c r="X344" s="68"/>
      <c r="Y344" s="68"/>
      <c r="Z344" s="68"/>
      <c r="AA344" s="68"/>
      <c r="AB344" s="68" t="s">
        <v>4153</v>
      </c>
      <c r="AC344" s="68"/>
      <c r="AD344" s="68" t="s">
        <v>4172</v>
      </c>
      <c r="AE344" s="68" t="s">
        <v>4205</v>
      </c>
      <c r="AF344" s="68"/>
      <c r="AG344" s="68"/>
      <c r="AH344" s="68"/>
      <c r="AI344" s="68"/>
      <c r="AJ344" s="74"/>
    </row>
    <row r="345" spans="1:36">
      <c r="A345" s="3" t="s">
        <v>4206</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4153</v>
      </c>
      <c r="AC345" s="3"/>
      <c r="AD345" s="3" t="s">
        <v>4207</v>
      </c>
      <c r="AE345" s="3" t="s">
        <v>4206</v>
      </c>
      <c r="AF345" s="3"/>
      <c r="AG345" s="3"/>
      <c r="AH345" s="3"/>
      <c r="AI345" s="3"/>
      <c r="AJ345" s="73"/>
    </row>
    <row r="346" spans="1:36">
      <c r="A346" s="68" t="s">
        <v>4208</v>
      </c>
      <c r="B346" s="68" t="s">
        <v>632</v>
      </c>
      <c r="C346" s="68" t="s">
        <v>1349</v>
      </c>
      <c r="D346" s="68">
        <v>0.13</v>
      </c>
      <c r="E346" s="68">
        <v>8.3003999999999998</v>
      </c>
      <c r="F346" s="68">
        <v>0.02</v>
      </c>
      <c r="G346" s="68">
        <v>141</v>
      </c>
      <c r="H346" s="68">
        <v>0.3</v>
      </c>
      <c r="I346" s="68"/>
      <c r="J346" s="68"/>
      <c r="K346" s="68"/>
      <c r="L346" s="68"/>
      <c r="M346" s="68"/>
      <c r="N346" s="68"/>
      <c r="O346" s="68"/>
      <c r="P346" s="68"/>
      <c r="Q346" s="68"/>
      <c r="R346" s="68"/>
      <c r="S346" s="68"/>
      <c r="T346" s="68"/>
      <c r="U346" s="68"/>
      <c r="V346" s="68"/>
      <c r="W346" s="68"/>
      <c r="X346" s="68"/>
      <c r="Y346" s="68"/>
      <c r="Z346" s="68"/>
      <c r="AA346" s="68"/>
      <c r="AB346" s="68" t="s">
        <v>4153</v>
      </c>
      <c r="AC346" s="68"/>
      <c r="AD346" s="68" t="s">
        <v>4207</v>
      </c>
      <c r="AE346" s="68" t="s">
        <v>4208</v>
      </c>
      <c r="AF346" s="68"/>
      <c r="AG346" s="68"/>
      <c r="AH346" s="68"/>
      <c r="AI346" s="68"/>
      <c r="AJ346" s="74"/>
    </row>
    <row r="347" spans="1:36">
      <c r="A347" s="3" t="s">
        <v>4209</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4153</v>
      </c>
      <c r="AC347" s="3"/>
      <c r="AD347" s="3" t="s">
        <v>4207</v>
      </c>
      <c r="AE347" s="3" t="s">
        <v>4209</v>
      </c>
      <c r="AF347" s="3"/>
      <c r="AG347" s="3"/>
      <c r="AH347" s="3"/>
      <c r="AI347" s="3"/>
      <c r="AJ347" s="73"/>
    </row>
    <row r="348" spans="1:36">
      <c r="A348" s="68" t="s">
        <v>4210</v>
      </c>
      <c r="B348" s="68" t="s">
        <v>632</v>
      </c>
      <c r="C348" s="68" t="s">
        <v>1347</v>
      </c>
      <c r="D348" s="68">
        <v>0.25</v>
      </c>
      <c r="E348" s="68">
        <v>2.0796000000000001</v>
      </c>
      <c r="F348" s="68">
        <v>0.12</v>
      </c>
      <c r="G348" s="68">
        <v>22</v>
      </c>
      <c r="H348" s="68">
        <v>0.3</v>
      </c>
      <c r="I348" s="68"/>
      <c r="J348" s="68"/>
      <c r="K348" s="68"/>
      <c r="L348" s="68"/>
      <c r="M348" s="68"/>
      <c r="N348" s="68"/>
      <c r="O348" s="68"/>
      <c r="P348" s="68"/>
      <c r="Q348" s="68"/>
      <c r="R348" s="68"/>
      <c r="S348" s="68"/>
      <c r="T348" s="68"/>
      <c r="U348" s="68"/>
      <c r="V348" s="68"/>
      <c r="W348" s="68"/>
      <c r="X348" s="68"/>
      <c r="Y348" s="68"/>
      <c r="Z348" s="68"/>
      <c r="AA348" s="68"/>
      <c r="AB348" s="68" t="s">
        <v>4153</v>
      </c>
      <c r="AC348" s="68"/>
      <c r="AD348" s="68" t="s">
        <v>4207</v>
      </c>
      <c r="AE348" s="68" t="s">
        <v>4210</v>
      </c>
      <c r="AF348" s="68"/>
      <c r="AG348" s="68"/>
      <c r="AH348" s="68"/>
      <c r="AI348" s="68"/>
      <c r="AJ348" s="74"/>
    </row>
    <row r="349" spans="1:36">
      <c r="A349" s="3" t="s">
        <v>4211</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4153</v>
      </c>
      <c r="AC349" s="3"/>
      <c r="AD349" s="3" t="s">
        <v>4207</v>
      </c>
      <c r="AE349" s="3" t="s">
        <v>4211</v>
      </c>
      <c r="AF349" s="3"/>
      <c r="AG349" s="3"/>
      <c r="AH349" s="3"/>
      <c r="AI349" s="3"/>
      <c r="AJ349" s="73"/>
    </row>
    <row r="350" spans="1:36">
      <c r="A350" s="68" t="s">
        <v>4212</v>
      </c>
      <c r="B350" s="68" t="s">
        <v>632</v>
      </c>
      <c r="C350" s="68" t="s">
        <v>1345</v>
      </c>
      <c r="D350" s="68">
        <v>2</v>
      </c>
      <c r="E350" s="68">
        <v>3.6803999999999899</v>
      </c>
      <c r="F350" s="68">
        <v>0.54</v>
      </c>
      <c r="G350" s="68">
        <v>79.87</v>
      </c>
      <c r="H350" s="68">
        <v>0.2</v>
      </c>
      <c r="I350" s="68"/>
      <c r="J350" s="68"/>
      <c r="K350" s="68"/>
      <c r="L350" s="68"/>
      <c r="M350" s="68"/>
      <c r="N350" s="68"/>
      <c r="O350" s="68"/>
      <c r="P350" s="68"/>
      <c r="Q350" s="68"/>
      <c r="R350" s="68"/>
      <c r="S350" s="68"/>
      <c r="T350" s="68"/>
      <c r="U350" s="68"/>
      <c r="V350" s="68"/>
      <c r="W350" s="68"/>
      <c r="X350" s="68"/>
      <c r="Y350" s="68"/>
      <c r="Z350" s="68"/>
      <c r="AA350" s="68"/>
      <c r="AB350" s="68" t="s">
        <v>4153</v>
      </c>
      <c r="AC350" s="68"/>
      <c r="AD350" s="68" t="s">
        <v>4213</v>
      </c>
      <c r="AE350" s="68" t="s">
        <v>4212</v>
      </c>
      <c r="AF350" s="68"/>
      <c r="AG350" s="68"/>
      <c r="AH350" s="68"/>
      <c r="AI350" s="68"/>
      <c r="AJ350" s="74"/>
    </row>
    <row r="351" spans="1:36">
      <c r="A351" s="3" t="s">
        <v>4214</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4153</v>
      </c>
      <c r="AC351" s="3"/>
      <c r="AD351" s="3" t="s">
        <v>4213</v>
      </c>
      <c r="AE351" s="3" t="s">
        <v>4214</v>
      </c>
      <c r="AF351" s="3"/>
      <c r="AG351" s="3"/>
      <c r="AH351" s="3"/>
      <c r="AI351" s="3"/>
      <c r="AJ351" s="73"/>
    </row>
    <row r="352" spans="1:36">
      <c r="A352" s="68" t="s">
        <v>4215</v>
      </c>
      <c r="B352" s="68" t="s">
        <v>632</v>
      </c>
      <c r="C352" s="68" t="s">
        <v>1345</v>
      </c>
      <c r="D352" s="68">
        <v>6</v>
      </c>
      <c r="E352" s="68">
        <v>3.6803999999999899</v>
      </c>
      <c r="F352" s="68">
        <v>1.63</v>
      </c>
      <c r="G352" s="68">
        <v>79.87</v>
      </c>
      <c r="H352" s="68">
        <v>0.2</v>
      </c>
      <c r="I352" s="68"/>
      <c r="J352" s="68"/>
      <c r="K352" s="68"/>
      <c r="L352" s="68"/>
      <c r="M352" s="68"/>
      <c r="N352" s="68"/>
      <c r="O352" s="68"/>
      <c r="P352" s="68"/>
      <c r="Q352" s="68"/>
      <c r="R352" s="68"/>
      <c r="S352" s="68"/>
      <c r="T352" s="68"/>
      <c r="U352" s="68"/>
      <c r="V352" s="68"/>
      <c r="W352" s="68"/>
      <c r="X352" s="68"/>
      <c r="Y352" s="68"/>
      <c r="Z352" s="68"/>
      <c r="AA352" s="68"/>
      <c r="AB352" s="68" t="s">
        <v>4153</v>
      </c>
      <c r="AC352" s="68"/>
      <c r="AD352" s="68" t="s">
        <v>4213</v>
      </c>
      <c r="AE352" s="68" t="s">
        <v>4215</v>
      </c>
      <c r="AF352" s="68"/>
      <c r="AG352" s="68"/>
      <c r="AH352" s="68"/>
      <c r="AI352" s="68"/>
      <c r="AJ352" s="74"/>
    </row>
    <row r="353" spans="1:36">
      <c r="A353" s="3" t="s">
        <v>4216</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4153</v>
      </c>
      <c r="AC353" s="3"/>
      <c r="AD353" s="3" t="s">
        <v>4213</v>
      </c>
      <c r="AE353" s="3" t="s">
        <v>4216</v>
      </c>
      <c r="AF353" s="3"/>
      <c r="AG353" s="3"/>
      <c r="AH353" s="3"/>
      <c r="AI353" s="3"/>
      <c r="AJ353" s="73"/>
    </row>
    <row r="354" spans="1:36">
      <c r="A354" s="68" t="s">
        <v>4217</v>
      </c>
      <c r="B354" s="68" t="s">
        <v>632</v>
      </c>
      <c r="C354" s="68" t="s">
        <v>1345</v>
      </c>
      <c r="D354" s="68">
        <v>10</v>
      </c>
      <c r="E354" s="68">
        <v>3.6803999999999899</v>
      </c>
      <c r="F354" s="68">
        <v>2.72</v>
      </c>
      <c r="G354" s="68">
        <v>79.87</v>
      </c>
      <c r="H354" s="68">
        <v>0.2</v>
      </c>
      <c r="I354" s="68"/>
      <c r="J354" s="68"/>
      <c r="K354" s="68"/>
      <c r="L354" s="68"/>
      <c r="M354" s="68"/>
      <c r="N354" s="68"/>
      <c r="O354" s="68"/>
      <c r="P354" s="68"/>
      <c r="Q354" s="68"/>
      <c r="R354" s="68"/>
      <c r="S354" s="68"/>
      <c r="T354" s="68"/>
      <c r="U354" s="68"/>
      <c r="V354" s="68"/>
      <c r="W354" s="68"/>
      <c r="X354" s="68"/>
      <c r="Y354" s="68"/>
      <c r="Z354" s="68"/>
      <c r="AA354" s="68"/>
      <c r="AB354" s="68" t="s">
        <v>4153</v>
      </c>
      <c r="AC354" s="68"/>
      <c r="AD354" s="68" t="s">
        <v>4213</v>
      </c>
      <c r="AE354" s="68" t="s">
        <v>4217</v>
      </c>
      <c r="AF354" s="68"/>
      <c r="AG354" s="68"/>
      <c r="AH354" s="68"/>
      <c r="AI354" s="68"/>
      <c r="AJ354" s="74"/>
    </row>
    <row r="355" spans="1:36">
      <c r="A355" s="3" t="s">
        <v>4218</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4153</v>
      </c>
      <c r="AC355" s="3"/>
      <c r="AD355" s="3" t="s">
        <v>4213</v>
      </c>
      <c r="AE355" s="3" t="s">
        <v>4218</v>
      </c>
      <c r="AF355" s="3"/>
      <c r="AG355" s="3"/>
      <c r="AH355" s="3"/>
      <c r="AI355" s="3"/>
      <c r="AJ355" s="73"/>
    </row>
    <row r="356" spans="1:36">
      <c r="A356" s="68" t="s">
        <v>4219</v>
      </c>
      <c r="B356" s="68" t="s">
        <v>632</v>
      </c>
      <c r="C356" s="68" t="s">
        <v>1345</v>
      </c>
      <c r="D356" s="68">
        <v>4</v>
      </c>
      <c r="E356" s="68">
        <v>13.53</v>
      </c>
      <c r="F356" s="68">
        <v>0.3</v>
      </c>
      <c r="G356" s="68">
        <v>139.78</v>
      </c>
      <c r="H356" s="68">
        <v>0.22</v>
      </c>
      <c r="I356" s="68"/>
      <c r="J356" s="68"/>
      <c r="K356" s="68"/>
      <c r="L356" s="68"/>
      <c r="M356" s="68"/>
      <c r="N356" s="68"/>
      <c r="O356" s="68"/>
      <c r="P356" s="68"/>
      <c r="Q356" s="68"/>
      <c r="R356" s="68"/>
      <c r="S356" s="68"/>
      <c r="T356" s="68"/>
      <c r="U356" s="68"/>
      <c r="V356" s="68"/>
      <c r="W356" s="68"/>
      <c r="X356" s="68"/>
      <c r="Y356" s="68"/>
      <c r="Z356" s="68"/>
      <c r="AA356" s="68"/>
      <c r="AB356" s="68" t="s">
        <v>4153</v>
      </c>
      <c r="AC356" s="68"/>
      <c r="AD356" s="68" t="s">
        <v>4213</v>
      </c>
      <c r="AE356" s="68" t="s">
        <v>4219</v>
      </c>
      <c r="AF356" s="68"/>
      <c r="AG356" s="68"/>
      <c r="AH356" s="68"/>
      <c r="AI356" s="68"/>
      <c r="AJ356" s="74"/>
    </row>
    <row r="357" spans="1:36">
      <c r="A357" s="3" t="s">
        <v>4220</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4153</v>
      </c>
      <c r="AC357" s="3"/>
      <c r="AD357" s="3" t="s">
        <v>4213</v>
      </c>
      <c r="AE357" s="3" t="s">
        <v>4220</v>
      </c>
      <c r="AF357" s="3"/>
      <c r="AG357" s="3"/>
      <c r="AH357" s="3"/>
      <c r="AI357" s="3"/>
      <c r="AJ357" s="73"/>
    </row>
    <row r="358" spans="1:36">
      <c r="A358" s="68" t="s">
        <v>4221</v>
      </c>
      <c r="B358" s="68" t="s">
        <v>632</v>
      </c>
      <c r="C358" s="68" t="s">
        <v>1345</v>
      </c>
      <c r="D358" s="68">
        <v>8</v>
      </c>
      <c r="E358" s="68">
        <v>13.53</v>
      </c>
      <c r="F358" s="68">
        <v>0.59</v>
      </c>
      <c r="G358" s="68">
        <v>139.78</v>
      </c>
      <c r="H358" s="68">
        <v>0.22</v>
      </c>
      <c r="I358" s="68"/>
      <c r="J358" s="68"/>
      <c r="K358" s="68"/>
      <c r="L358" s="68"/>
      <c r="M358" s="68"/>
      <c r="N358" s="68"/>
      <c r="O358" s="68"/>
      <c r="P358" s="68"/>
      <c r="Q358" s="68"/>
      <c r="R358" s="68"/>
      <c r="S358" s="68"/>
      <c r="T358" s="68"/>
      <c r="U358" s="68"/>
      <c r="V358" s="68"/>
      <c r="W358" s="68"/>
      <c r="X358" s="68"/>
      <c r="Y358" s="68"/>
      <c r="Z358" s="68"/>
      <c r="AA358" s="68"/>
      <c r="AB358" s="68" t="s">
        <v>4153</v>
      </c>
      <c r="AC358" s="68"/>
      <c r="AD358" s="68" t="s">
        <v>4213</v>
      </c>
      <c r="AE358" s="68" t="s">
        <v>4221</v>
      </c>
      <c r="AF358" s="68"/>
      <c r="AG358" s="68"/>
      <c r="AH358" s="68"/>
      <c r="AI358" s="68"/>
      <c r="AJ358" s="74"/>
    </row>
    <row r="359" spans="1:36">
      <c r="A359" s="3" t="s">
        <v>4222</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4153</v>
      </c>
      <c r="AC359" s="3"/>
      <c r="AD359" s="3" t="s">
        <v>4213</v>
      </c>
      <c r="AE359" s="3" t="s">
        <v>4222</v>
      </c>
      <c r="AF359" s="3"/>
      <c r="AG359" s="3"/>
      <c r="AH359" s="3"/>
      <c r="AI359" s="3"/>
      <c r="AJ359" s="73"/>
    </row>
    <row r="360" spans="1:36">
      <c r="A360" s="68" t="s">
        <v>4223</v>
      </c>
      <c r="B360" s="68" t="s">
        <v>632</v>
      </c>
      <c r="C360" s="68" t="s">
        <v>1345</v>
      </c>
      <c r="D360" s="68">
        <v>13.5</v>
      </c>
      <c r="E360" s="68">
        <v>15.8604</v>
      </c>
      <c r="F360" s="68">
        <v>0.85099999999999998</v>
      </c>
      <c r="G360" s="68">
        <v>133.44</v>
      </c>
      <c r="H360" s="68">
        <v>0.11</v>
      </c>
      <c r="I360" s="68"/>
      <c r="J360" s="68"/>
      <c r="K360" s="68"/>
      <c r="L360" s="68"/>
      <c r="M360" s="68"/>
      <c r="N360" s="68"/>
      <c r="O360" s="68"/>
      <c r="P360" s="68"/>
      <c r="Q360" s="68"/>
      <c r="R360" s="68"/>
      <c r="S360" s="68"/>
      <c r="T360" s="68"/>
      <c r="U360" s="68"/>
      <c r="V360" s="68"/>
      <c r="W360" s="68"/>
      <c r="X360" s="68"/>
      <c r="Y360" s="68"/>
      <c r="Z360" s="68"/>
      <c r="AA360" s="68"/>
      <c r="AB360" s="68" t="s">
        <v>4153</v>
      </c>
      <c r="AC360" s="68"/>
      <c r="AD360" s="68" t="s">
        <v>4224</v>
      </c>
      <c r="AE360" s="68" t="s">
        <v>4223</v>
      </c>
      <c r="AF360" s="68"/>
      <c r="AG360" s="68"/>
      <c r="AH360" s="68"/>
      <c r="AI360" s="68"/>
      <c r="AJ360" s="74"/>
    </row>
    <row r="361" spans="1:36">
      <c r="A361" s="3" t="s">
        <v>4225</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4153</v>
      </c>
      <c r="AC361" s="3"/>
      <c r="AD361" s="3" t="s">
        <v>4224</v>
      </c>
      <c r="AE361" s="3" t="s">
        <v>4225</v>
      </c>
      <c r="AF361" s="3"/>
      <c r="AG361" s="3"/>
      <c r="AH361" s="3"/>
      <c r="AI361" s="3"/>
      <c r="AJ361" s="73"/>
    </row>
    <row r="362" spans="1:36">
      <c r="A362" s="68" t="s">
        <v>4226</v>
      </c>
      <c r="B362" s="68" t="s">
        <v>632</v>
      </c>
      <c r="C362" s="68" t="s">
        <v>1345</v>
      </c>
      <c r="D362" s="68">
        <v>15</v>
      </c>
      <c r="E362" s="68">
        <v>11.990399999999999</v>
      </c>
      <c r="F362" s="68">
        <v>1.2509999999999999</v>
      </c>
      <c r="G362" s="68">
        <v>120.2</v>
      </c>
      <c r="H362" s="68">
        <v>0.12</v>
      </c>
      <c r="I362" s="68"/>
      <c r="J362" s="68"/>
      <c r="K362" s="68"/>
      <c r="L362" s="68"/>
      <c r="M362" s="68"/>
      <c r="N362" s="68"/>
      <c r="O362" s="68"/>
      <c r="P362" s="68"/>
      <c r="Q362" s="68"/>
      <c r="R362" s="68"/>
      <c r="S362" s="68"/>
      <c r="T362" s="68"/>
      <c r="U362" s="68"/>
      <c r="V362" s="68"/>
      <c r="W362" s="68"/>
      <c r="X362" s="68"/>
      <c r="Y362" s="68"/>
      <c r="Z362" s="68"/>
      <c r="AA362" s="68"/>
      <c r="AB362" s="68" t="s">
        <v>4153</v>
      </c>
      <c r="AC362" s="68"/>
      <c r="AD362" s="68" t="s">
        <v>4224</v>
      </c>
      <c r="AE362" s="68" t="s">
        <v>4226</v>
      </c>
      <c r="AF362" s="68"/>
      <c r="AG362" s="68"/>
      <c r="AH362" s="68"/>
      <c r="AI362" s="68"/>
      <c r="AJ362" s="74"/>
    </row>
    <row r="363" spans="1:36">
      <c r="A363" s="3" t="s">
        <v>4227</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4153</v>
      </c>
      <c r="AC363" s="3"/>
      <c r="AD363" s="3" t="s">
        <v>4224</v>
      </c>
      <c r="AE363" s="3" t="s">
        <v>4227</v>
      </c>
      <c r="AF363" s="3"/>
      <c r="AG363" s="3"/>
      <c r="AH363" s="3"/>
      <c r="AI363" s="3"/>
      <c r="AJ363" s="73"/>
    </row>
    <row r="364" spans="1:36">
      <c r="A364" s="68" t="s">
        <v>4228</v>
      </c>
      <c r="B364" s="68" t="s">
        <v>632</v>
      </c>
      <c r="C364" s="68" t="s">
        <v>1345</v>
      </c>
      <c r="D364" s="68">
        <v>18</v>
      </c>
      <c r="E364" s="68">
        <v>8.3604000000000003</v>
      </c>
      <c r="F364" s="68">
        <v>2.153</v>
      </c>
      <c r="G364" s="68">
        <v>100.33</v>
      </c>
      <c r="H364" s="68">
        <v>0.13</v>
      </c>
      <c r="I364" s="68"/>
      <c r="J364" s="68"/>
      <c r="K364" s="68"/>
      <c r="L364" s="68"/>
      <c r="M364" s="68"/>
      <c r="N364" s="68"/>
      <c r="O364" s="68"/>
      <c r="P364" s="68"/>
      <c r="Q364" s="68"/>
      <c r="R364" s="68"/>
      <c r="S364" s="68"/>
      <c r="T364" s="68"/>
      <c r="U364" s="68"/>
      <c r="V364" s="68"/>
      <c r="W364" s="68"/>
      <c r="X364" s="68"/>
      <c r="Y364" s="68"/>
      <c r="Z364" s="68"/>
      <c r="AA364" s="68"/>
      <c r="AB364" s="68" t="s">
        <v>4153</v>
      </c>
      <c r="AC364" s="68"/>
      <c r="AD364" s="68" t="s">
        <v>4224</v>
      </c>
      <c r="AE364" s="68" t="s">
        <v>4228</v>
      </c>
      <c r="AF364" s="68"/>
      <c r="AG364" s="68"/>
      <c r="AH364" s="68"/>
      <c r="AI364" s="68"/>
      <c r="AJ364" s="74"/>
    </row>
    <row r="365" spans="1:36">
      <c r="A365" s="3" t="s">
        <v>4229</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4153</v>
      </c>
      <c r="AC365" s="3"/>
      <c r="AD365" s="3" t="s">
        <v>4224</v>
      </c>
      <c r="AE365" s="3" t="s">
        <v>4229</v>
      </c>
      <c r="AF365" s="3"/>
      <c r="AG365" s="3"/>
      <c r="AH365" s="3"/>
      <c r="AI365" s="3"/>
      <c r="AJ365" s="73"/>
    </row>
    <row r="366" spans="1:36">
      <c r="A366" s="68" t="s">
        <v>4230</v>
      </c>
      <c r="B366" s="68" t="s">
        <v>632</v>
      </c>
      <c r="C366" s="68" t="s">
        <v>1345</v>
      </c>
      <c r="D366" s="68">
        <v>14</v>
      </c>
      <c r="E366" s="68">
        <v>25.179600000000001</v>
      </c>
      <c r="F366" s="68">
        <v>0.55600000000000005</v>
      </c>
      <c r="G366" s="68">
        <v>128.71</v>
      </c>
      <c r="H366" s="68">
        <v>0.11</v>
      </c>
      <c r="I366" s="68"/>
      <c r="J366" s="68"/>
      <c r="K366" s="68"/>
      <c r="L366" s="68"/>
      <c r="M366" s="68"/>
      <c r="N366" s="68"/>
      <c r="O366" s="68"/>
      <c r="P366" s="68"/>
      <c r="Q366" s="68"/>
      <c r="R366" s="68"/>
      <c r="S366" s="68"/>
      <c r="T366" s="68"/>
      <c r="U366" s="68"/>
      <c r="V366" s="68"/>
      <c r="W366" s="68"/>
      <c r="X366" s="68"/>
      <c r="Y366" s="68"/>
      <c r="Z366" s="68"/>
      <c r="AA366" s="68"/>
      <c r="AB366" s="68" t="s">
        <v>4153</v>
      </c>
      <c r="AC366" s="68"/>
      <c r="AD366" s="68" t="s">
        <v>4224</v>
      </c>
      <c r="AE366" s="68" t="s">
        <v>4230</v>
      </c>
      <c r="AF366" s="68"/>
      <c r="AG366" s="68"/>
      <c r="AH366" s="68"/>
      <c r="AI366" s="68"/>
      <c r="AJ366" s="74"/>
    </row>
    <row r="367" spans="1:36">
      <c r="A367" s="3" t="s">
        <v>4231</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4153</v>
      </c>
      <c r="AC367" s="3"/>
      <c r="AD367" s="3" t="s">
        <v>4224</v>
      </c>
      <c r="AE367" s="3" t="s">
        <v>4231</v>
      </c>
      <c r="AF367" s="3"/>
      <c r="AG367" s="3"/>
      <c r="AH367" s="3"/>
      <c r="AI367" s="3"/>
      <c r="AJ367" s="73"/>
    </row>
    <row r="368" spans="1:36">
      <c r="A368" s="68" t="s">
        <v>4232</v>
      </c>
      <c r="B368" s="68" t="s">
        <v>632</v>
      </c>
      <c r="C368" s="68" t="s">
        <v>1345</v>
      </c>
      <c r="D368" s="68">
        <v>16</v>
      </c>
      <c r="E368" s="68">
        <v>38.369999999999997</v>
      </c>
      <c r="F368" s="68">
        <v>0.41699999999999998</v>
      </c>
      <c r="G368" s="68">
        <v>112.75</v>
      </c>
      <c r="H368" s="68">
        <v>0.12</v>
      </c>
      <c r="I368" s="68"/>
      <c r="J368" s="68"/>
      <c r="K368" s="68"/>
      <c r="L368" s="68"/>
      <c r="M368" s="68"/>
      <c r="N368" s="68"/>
      <c r="O368" s="68"/>
      <c r="P368" s="68"/>
      <c r="Q368" s="68"/>
      <c r="R368" s="68"/>
      <c r="S368" s="68"/>
      <c r="T368" s="68"/>
      <c r="U368" s="68"/>
      <c r="V368" s="68"/>
      <c r="W368" s="68"/>
      <c r="X368" s="68"/>
      <c r="Y368" s="68"/>
      <c r="Z368" s="68"/>
      <c r="AA368" s="68"/>
      <c r="AB368" s="68" t="s">
        <v>4153</v>
      </c>
      <c r="AC368" s="68"/>
      <c r="AD368" s="68" t="s">
        <v>4224</v>
      </c>
      <c r="AE368" s="68" t="s">
        <v>4232</v>
      </c>
      <c r="AF368" s="68"/>
      <c r="AG368" s="68"/>
      <c r="AH368" s="68"/>
      <c r="AI368" s="68"/>
      <c r="AJ368" s="74"/>
    </row>
    <row r="369" spans="1:36">
      <c r="A369" s="3" t="s">
        <v>4233</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4153</v>
      </c>
      <c r="AC369" s="3"/>
      <c r="AD369" s="3" t="s">
        <v>4224</v>
      </c>
      <c r="AE369" s="3" t="s">
        <v>4233</v>
      </c>
      <c r="AF369" s="3"/>
      <c r="AG369" s="3"/>
      <c r="AH369" s="3"/>
      <c r="AI369" s="3"/>
      <c r="AJ369" s="73"/>
    </row>
    <row r="370" spans="1:36">
      <c r="A370" s="68" t="s">
        <v>4234</v>
      </c>
      <c r="B370" s="68" t="s">
        <v>632</v>
      </c>
      <c r="C370" s="68" t="s">
        <v>1345</v>
      </c>
      <c r="D370" s="68">
        <v>13.5</v>
      </c>
      <c r="E370" s="68">
        <v>10.7904</v>
      </c>
      <c r="F370" s="68">
        <v>1.2509999999999999</v>
      </c>
      <c r="G370" s="68">
        <v>133.44</v>
      </c>
      <c r="H370" s="68">
        <v>0.11</v>
      </c>
      <c r="I370" s="68"/>
      <c r="J370" s="68"/>
      <c r="K370" s="68"/>
      <c r="L370" s="68"/>
      <c r="M370" s="68"/>
      <c r="N370" s="68"/>
      <c r="O370" s="68"/>
      <c r="P370" s="68"/>
      <c r="Q370" s="68"/>
      <c r="R370" s="68"/>
      <c r="S370" s="68"/>
      <c r="T370" s="68"/>
      <c r="U370" s="68"/>
      <c r="V370" s="68"/>
      <c r="W370" s="68"/>
      <c r="X370" s="68"/>
      <c r="Y370" s="68"/>
      <c r="Z370" s="68"/>
      <c r="AA370" s="68"/>
      <c r="AB370" s="68" t="s">
        <v>4153</v>
      </c>
      <c r="AC370" s="68"/>
      <c r="AD370" s="68" t="s">
        <v>4224</v>
      </c>
      <c r="AE370" s="68" t="s">
        <v>4234</v>
      </c>
      <c r="AF370" s="68"/>
      <c r="AG370" s="68"/>
      <c r="AH370" s="68"/>
      <c r="AI370" s="68"/>
      <c r="AJ370" s="74"/>
    </row>
    <row r="371" spans="1:36">
      <c r="A371" s="3" t="s">
        <v>4235</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4153</v>
      </c>
      <c r="AC371" s="3"/>
      <c r="AD371" s="3" t="s">
        <v>4224</v>
      </c>
      <c r="AE371" s="3" t="s">
        <v>4235</v>
      </c>
      <c r="AF371" s="3"/>
      <c r="AG371" s="3"/>
      <c r="AH371" s="3"/>
      <c r="AI371" s="3"/>
      <c r="AJ371" s="73"/>
    </row>
    <row r="372" spans="1:36">
      <c r="A372" s="68" t="s">
        <v>4236</v>
      </c>
      <c r="B372" s="68" t="s">
        <v>632</v>
      </c>
      <c r="C372" s="68" t="s">
        <v>1345</v>
      </c>
      <c r="D372" s="68">
        <v>15</v>
      </c>
      <c r="E372" s="68">
        <v>7.32</v>
      </c>
      <c r="F372" s="68">
        <v>2.0489999999999999</v>
      </c>
      <c r="G372" s="68">
        <v>120.2</v>
      </c>
      <c r="H372" s="68">
        <v>0.11</v>
      </c>
      <c r="I372" s="68"/>
      <c r="J372" s="68"/>
      <c r="K372" s="68"/>
      <c r="L372" s="68"/>
      <c r="M372" s="68"/>
      <c r="N372" s="68"/>
      <c r="O372" s="68"/>
      <c r="P372" s="68"/>
      <c r="Q372" s="68"/>
      <c r="R372" s="68"/>
      <c r="S372" s="68"/>
      <c r="T372" s="68"/>
      <c r="U372" s="68"/>
      <c r="V372" s="68"/>
      <c r="W372" s="68"/>
      <c r="X372" s="68"/>
      <c r="Y372" s="68"/>
      <c r="Z372" s="68"/>
      <c r="AA372" s="68"/>
      <c r="AB372" s="68" t="s">
        <v>4153</v>
      </c>
      <c r="AC372" s="68"/>
      <c r="AD372" s="68" t="s">
        <v>4224</v>
      </c>
      <c r="AE372" s="68" t="s">
        <v>4236</v>
      </c>
      <c r="AF372" s="68"/>
      <c r="AG372" s="68"/>
      <c r="AH372" s="68"/>
      <c r="AI372" s="68"/>
      <c r="AJ372" s="74"/>
    </row>
    <row r="373" spans="1:36">
      <c r="A373" s="3" t="s">
        <v>4237</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4153</v>
      </c>
      <c r="AC373" s="3"/>
      <c r="AD373" s="3" t="s">
        <v>4224</v>
      </c>
      <c r="AE373" s="3" t="s">
        <v>4237</v>
      </c>
      <c r="AF373" s="3"/>
      <c r="AG373" s="3"/>
      <c r="AH373" s="3"/>
      <c r="AI373" s="3"/>
      <c r="AJ373" s="73"/>
    </row>
    <row r="374" spans="1:36">
      <c r="A374" s="68" t="s">
        <v>4238</v>
      </c>
      <c r="B374" s="68" t="s">
        <v>632</v>
      </c>
      <c r="C374" s="68" t="s">
        <v>1345</v>
      </c>
      <c r="D374" s="68">
        <v>18</v>
      </c>
      <c r="E374" s="68">
        <v>4.7904</v>
      </c>
      <c r="F374" s="68">
        <v>3.758</v>
      </c>
      <c r="G374" s="68">
        <v>100.33</v>
      </c>
      <c r="H374" s="68">
        <v>0.12</v>
      </c>
      <c r="I374" s="68"/>
      <c r="J374" s="68"/>
      <c r="K374" s="68"/>
      <c r="L374" s="68"/>
      <c r="M374" s="68"/>
      <c r="N374" s="68"/>
      <c r="O374" s="68"/>
      <c r="P374" s="68"/>
      <c r="Q374" s="68"/>
      <c r="R374" s="68"/>
      <c r="S374" s="68"/>
      <c r="T374" s="68"/>
      <c r="U374" s="68"/>
      <c r="V374" s="68"/>
      <c r="W374" s="68"/>
      <c r="X374" s="68"/>
      <c r="Y374" s="68"/>
      <c r="Z374" s="68"/>
      <c r="AA374" s="68"/>
      <c r="AB374" s="68" t="s">
        <v>4153</v>
      </c>
      <c r="AC374" s="68"/>
      <c r="AD374" s="68" t="s">
        <v>4224</v>
      </c>
      <c r="AE374" s="68" t="s">
        <v>4238</v>
      </c>
      <c r="AF374" s="68"/>
      <c r="AG374" s="68"/>
      <c r="AH374" s="68"/>
      <c r="AI374" s="68"/>
      <c r="AJ374" s="74"/>
    </row>
    <row r="375" spans="1:36">
      <c r="A375" s="3" t="s">
        <v>4239</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4153</v>
      </c>
      <c r="AC375" s="3"/>
      <c r="AD375" s="3" t="s">
        <v>4224</v>
      </c>
      <c r="AE375" s="3" t="s">
        <v>4239</v>
      </c>
      <c r="AF375" s="3"/>
      <c r="AG375" s="3"/>
      <c r="AH375" s="3"/>
      <c r="AI375" s="3"/>
      <c r="AJ375" s="73"/>
    </row>
    <row r="376" spans="1:36">
      <c r="A376" s="68" t="s">
        <v>4240</v>
      </c>
      <c r="B376" s="68" t="s">
        <v>632</v>
      </c>
      <c r="C376" s="68" t="s">
        <v>1345</v>
      </c>
      <c r="D376" s="68">
        <v>14</v>
      </c>
      <c r="E376" s="68">
        <v>9.66</v>
      </c>
      <c r="F376" s="68">
        <v>1.4490000000000001</v>
      </c>
      <c r="G376" s="68">
        <v>128.71</v>
      </c>
      <c r="H376" s="68">
        <v>0.11</v>
      </c>
      <c r="I376" s="68"/>
      <c r="J376" s="68"/>
      <c r="K376" s="68"/>
      <c r="L376" s="68"/>
      <c r="M376" s="68"/>
      <c r="N376" s="68"/>
      <c r="O376" s="68"/>
      <c r="P376" s="68"/>
      <c r="Q376" s="68"/>
      <c r="R376" s="68"/>
      <c r="S376" s="68"/>
      <c r="T376" s="68"/>
      <c r="U376" s="68"/>
      <c r="V376" s="68"/>
      <c r="W376" s="68"/>
      <c r="X376" s="68"/>
      <c r="Y376" s="68"/>
      <c r="Z376" s="68"/>
      <c r="AA376" s="68"/>
      <c r="AB376" s="68" t="s">
        <v>4153</v>
      </c>
      <c r="AC376" s="68"/>
      <c r="AD376" s="68" t="s">
        <v>4224</v>
      </c>
      <c r="AE376" s="68" t="s">
        <v>4240</v>
      </c>
      <c r="AF376" s="68"/>
      <c r="AG376" s="68"/>
      <c r="AH376" s="68"/>
      <c r="AI376" s="68"/>
      <c r="AJ376" s="74"/>
    </row>
    <row r="377" spans="1:36">
      <c r="A377" s="3" t="s">
        <v>4241</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4153</v>
      </c>
      <c r="AC377" s="3"/>
      <c r="AD377" s="3" t="s">
        <v>4224</v>
      </c>
      <c r="AE377" s="3" t="s">
        <v>4241</v>
      </c>
      <c r="AF377" s="3"/>
      <c r="AG377" s="3"/>
      <c r="AH377" s="3"/>
      <c r="AI377" s="3"/>
      <c r="AJ377" s="73"/>
    </row>
    <row r="378" spans="1:36">
      <c r="A378" s="68" t="s">
        <v>4242</v>
      </c>
      <c r="B378" s="68" t="s">
        <v>632</v>
      </c>
      <c r="C378" s="68" t="s">
        <v>1345</v>
      </c>
      <c r="D378" s="68">
        <v>16</v>
      </c>
      <c r="E378" s="68">
        <v>6.5304000000000002</v>
      </c>
      <c r="F378" s="68">
        <v>2.4500000000000002</v>
      </c>
      <c r="G378" s="68">
        <v>112.75</v>
      </c>
      <c r="H378" s="68">
        <v>0.11</v>
      </c>
      <c r="I378" s="68"/>
      <c r="J378" s="68"/>
      <c r="K378" s="68"/>
      <c r="L378" s="68"/>
      <c r="M378" s="68"/>
      <c r="N378" s="68"/>
      <c r="O378" s="68"/>
      <c r="P378" s="68"/>
      <c r="Q378" s="68"/>
      <c r="R378" s="68"/>
      <c r="S378" s="68"/>
      <c r="T378" s="68"/>
      <c r="U378" s="68"/>
      <c r="V378" s="68"/>
      <c r="W378" s="68"/>
      <c r="X378" s="68"/>
      <c r="Y378" s="68"/>
      <c r="Z378" s="68"/>
      <c r="AA378" s="68"/>
      <c r="AB378" s="68" t="s">
        <v>4153</v>
      </c>
      <c r="AC378" s="68"/>
      <c r="AD378" s="68" t="s">
        <v>4224</v>
      </c>
      <c r="AE378" s="68" t="s">
        <v>4242</v>
      </c>
      <c r="AF378" s="68"/>
      <c r="AG378" s="68"/>
      <c r="AH378" s="68"/>
      <c r="AI378" s="68"/>
      <c r="AJ378" s="74"/>
    </row>
    <row r="379" spans="1:36">
      <c r="A379" s="3" t="s">
        <v>4243</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4153</v>
      </c>
      <c r="AC379" s="3"/>
      <c r="AD379" s="3" t="s">
        <v>4224</v>
      </c>
      <c r="AE379" s="3" t="s">
        <v>4243</v>
      </c>
      <c r="AF379" s="3"/>
      <c r="AG379" s="3"/>
      <c r="AH379" s="3"/>
      <c r="AI379" s="3"/>
      <c r="AJ379" s="73"/>
    </row>
    <row r="380" spans="1:36">
      <c r="A380" s="68" t="s">
        <v>4244</v>
      </c>
      <c r="B380" s="68" t="s">
        <v>632</v>
      </c>
      <c r="C380" s="68" t="s">
        <v>1345</v>
      </c>
      <c r="D380" s="68">
        <v>13.5</v>
      </c>
      <c r="E380" s="68">
        <v>1.8395999999999999</v>
      </c>
      <c r="F380" s="68">
        <v>7.3470000000000004</v>
      </c>
      <c r="G380" s="68">
        <v>133.44</v>
      </c>
      <c r="H380" s="68">
        <v>0.11</v>
      </c>
      <c r="I380" s="68"/>
      <c r="J380" s="68"/>
      <c r="K380" s="68"/>
      <c r="L380" s="68"/>
      <c r="M380" s="68"/>
      <c r="N380" s="68"/>
      <c r="O380" s="68"/>
      <c r="P380" s="68"/>
      <c r="Q380" s="68"/>
      <c r="R380" s="68"/>
      <c r="S380" s="68"/>
      <c r="T380" s="68"/>
      <c r="U380" s="68"/>
      <c r="V380" s="68"/>
      <c r="W380" s="68"/>
      <c r="X380" s="68"/>
      <c r="Y380" s="68"/>
      <c r="Z380" s="68"/>
      <c r="AA380" s="68"/>
      <c r="AB380" s="68" t="s">
        <v>4153</v>
      </c>
      <c r="AC380" s="68"/>
      <c r="AD380" s="68" t="s">
        <v>4224</v>
      </c>
      <c r="AE380" s="68" t="s">
        <v>4244</v>
      </c>
      <c r="AF380" s="68"/>
      <c r="AG380" s="68"/>
      <c r="AH380" s="68"/>
      <c r="AI380" s="68"/>
      <c r="AJ380" s="74"/>
    </row>
    <row r="381" spans="1:36">
      <c r="A381" s="3" t="s">
        <v>4245</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4153</v>
      </c>
      <c r="AC381" s="3"/>
      <c r="AD381" s="3" t="s">
        <v>4224</v>
      </c>
      <c r="AE381" s="3" t="s">
        <v>4245</v>
      </c>
      <c r="AF381" s="3"/>
      <c r="AG381" s="3"/>
      <c r="AH381" s="3"/>
      <c r="AI381" s="3"/>
      <c r="AJ381" s="73"/>
    </row>
    <row r="382" spans="1:36">
      <c r="A382" s="68" t="s">
        <v>4246</v>
      </c>
      <c r="B382" s="68" t="s">
        <v>632</v>
      </c>
      <c r="C382" s="68" t="s">
        <v>1345</v>
      </c>
      <c r="D382" s="68">
        <v>15</v>
      </c>
      <c r="E382" s="68">
        <v>1.0499999999999901</v>
      </c>
      <c r="F382" s="68">
        <v>14.302</v>
      </c>
      <c r="G382" s="68">
        <v>120.2</v>
      </c>
      <c r="H382" s="68">
        <v>0.11</v>
      </c>
      <c r="I382" s="68"/>
      <c r="J382" s="68"/>
      <c r="K382" s="68"/>
      <c r="L382" s="68"/>
      <c r="M382" s="68"/>
      <c r="N382" s="68"/>
      <c r="O382" s="68"/>
      <c r="P382" s="68"/>
      <c r="Q382" s="68"/>
      <c r="R382" s="68"/>
      <c r="S382" s="68"/>
      <c r="T382" s="68"/>
      <c r="U382" s="68"/>
      <c r="V382" s="68"/>
      <c r="W382" s="68"/>
      <c r="X382" s="68"/>
      <c r="Y382" s="68"/>
      <c r="Z382" s="68"/>
      <c r="AA382" s="68"/>
      <c r="AB382" s="68" t="s">
        <v>4153</v>
      </c>
      <c r="AC382" s="68"/>
      <c r="AD382" s="68" t="s">
        <v>4224</v>
      </c>
      <c r="AE382" s="68" t="s">
        <v>4246</v>
      </c>
      <c r="AF382" s="68"/>
      <c r="AG382" s="68"/>
      <c r="AH382" s="68"/>
      <c r="AI382" s="68"/>
      <c r="AJ382" s="74"/>
    </row>
    <row r="383" spans="1:36">
      <c r="A383" s="3" t="s">
        <v>4247</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4153</v>
      </c>
      <c r="AC383" s="3"/>
      <c r="AD383" s="3" t="s">
        <v>4224</v>
      </c>
      <c r="AE383" s="3" t="s">
        <v>4247</v>
      </c>
      <c r="AF383" s="3"/>
      <c r="AG383" s="3"/>
      <c r="AH383" s="3"/>
      <c r="AI383" s="3"/>
      <c r="AJ383" s="73"/>
    </row>
    <row r="384" spans="1:36">
      <c r="A384" s="68" t="s">
        <v>4248</v>
      </c>
      <c r="B384" s="68" t="s">
        <v>632</v>
      </c>
      <c r="C384" s="68" t="s">
        <v>1345</v>
      </c>
      <c r="D384" s="68">
        <v>18</v>
      </c>
      <c r="E384" s="68">
        <v>0.63</v>
      </c>
      <c r="F384" s="68">
        <v>28.562000000000001</v>
      </c>
      <c r="G384" s="68">
        <v>100.33</v>
      </c>
      <c r="H384" s="68">
        <v>0.11</v>
      </c>
      <c r="I384" s="68"/>
      <c r="J384" s="68"/>
      <c r="K384" s="68"/>
      <c r="L384" s="68"/>
      <c r="M384" s="68"/>
      <c r="N384" s="68"/>
      <c r="O384" s="68"/>
      <c r="P384" s="68"/>
      <c r="Q384" s="68"/>
      <c r="R384" s="68"/>
      <c r="S384" s="68"/>
      <c r="T384" s="68"/>
      <c r="U384" s="68"/>
      <c r="V384" s="68"/>
      <c r="W384" s="68"/>
      <c r="X384" s="68"/>
      <c r="Y384" s="68"/>
      <c r="Z384" s="68"/>
      <c r="AA384" s="68"/>
      <c r="AB384" s="68" t="s">
        <v>4153</v>
      </c>
      <c r="AC384" s="68"/>
      <c r="AD384" s="68" t="s">
        <v>4224</v>
      </c>
      <c r="AE384" s="68" t="s">
        <v>4248</v>
      </c>
      <c r="AF384" s="68"/>
      <c r="AG384" s="68"/>
      <c r="AH384" s="68"/>
      <c r="AI384" s="68"/>
      <c r="AJ384" s="74"/>
    </row>
    <row r="385" spans="1:36">
      <c r="A385" s="3" t="s">
        <v>4249</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4153</v>
      </c>
      <c r="AC385" s="3"/>
      <c r="AD385" s="3" t="s">
        <v>4224</v>
      </c>
      <c r="AE385" s="3" t="s">
        <v>4249</v>
      </c>
      <c r="AF385" s="3"/>
      <c r="AG385" s="3"/>
      <c r="AH385" s="3"/>
      <c r="AI385" s="3"/>
      <c r="AJ385" s="73"/>
    </row>
    <row r="386" spans="1:36">
      <c r="A386" s="68" t="s">
        <v>4250</v>
      </c>
      <c r="B386" s="68" t="s">
        <v>632</v>
      </c>
      <c r="C386" s="68" t="s">
        <v>1345</v>
      </c>
      <c r="D386" s="68">
        <v>14</v>
      </c>
      <c r="E386" s="68">
        <v>2.0099999999999998</v>
      </c>
      <c r="F386" s="68">
        <v>6.9630000000000001</v>
      </c>
      <c r="G386" s="68">
        <v>128.71</v>
      </c>
      <c r="H386" s="68">
        <v>0.11</v>
      </c>
      <c r="I386" s="68"/>
      <c r="J386" s="68"/>
      <c r="K386" s="68"/>
      <c r="L386" s="68"/>
      <c r="M386" s="68"/>
      <c r="N386" s="68"/>
      <c r="O386" s="68"/>
      <c r="P386" s="68"/>
      <c r="Q386" s="68"/>
      <c r="R386" s="68"/>
      <c r="S386" s="68"/>
      <c r="T386" s="68"/>
      <c r="U386" s="68"/>
      <c r="V386" s="68"/>
      <c r="W386" s="68"/>
      <c r="X386" s="68"/>
      <c r="Y386" s="68"/>
      <c r="Z386" s="68"/>
      <c r="AA386" s="68"/>
      <c r="AB386" s="68" t="s">
        <v>4153</v>
      </c>
      <c r="AC386" s="68"/>
      <c r="AD386" s="68" t="s">
        <v>4224</v>
      </c>
      <c r="AE386" s="68" t="s">
        <v>4250</v>
      </c>
      <c r="AF386" s="68"/>
      <c r="AG386" s="68"/>
      <c r="AH386" s="68"/>
      <c r="AI386" s="68"/>
      <c r="AJ386" s="74"/>
    </row>
    <row r="387" spans="1:36">
      <c r="A387" s="3" t="s">
        <v>4251</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4153</v>
      </c>
      <c r="AC387" s="3"/>
      <c r="AD387" s="3" t="s">
        <v>4224</v>
      </c>
      <c r="AE387" s="3" t="s">
        <v>4251</v>
      </c>
      <c r="AF387" s="3"/>
      <c r="AG387" s="3"/>
      <c r="AH387" s="3"/>
      <c r="AI387" s="3"/>
      <c r="AJ387" s="73"/>
    </row>
    <row r="388" spans="1:36">
      <c r="A388" s="68" t="s">
        <v>4252</v>
      </c>
      <c r="B388" s="68" t="s">
        <v>632</v>
      </c>
      <c r="C388" s="68" t="s">
        <v>1345</v>
      </c>
      <c r="D388" s="68">
        <v>16</v>
      </c>
      <c r="E388" s="68">
        <v>1.1903999999999999</v>
      </c>
      <c r="F388" s="68">
        <v>13.436</v>
      </c>
      <c r="G388" s="68">
        <v>112.75</v>
      </c>
      <c r="H388" s="68">
        <v>0.11</v>
      </c>
      <c r="I388" s="68"/>
      <c r="J388" s="68"/>
      <c r="K388" s="68"/>
      <c r="L388" s="68"/>
      <c r="M388" s="68"/>
      <c r="N388" s="68"/>
      <c r="O388" s="68"/>
      <c r="P388" s="68"/>
      <c r="Q388" s="68"/>
      <c r="R388" s="68"/>
      <c r="S388" s="68"/>
      <c r="T388" s="68"/>
      <c r="U388" s="68"/>
      <c r="V388" s="68"/>
      <c r="W388" s="68"/>
      <c r="X388" s="68"/>
      <c r="Y388" s="68"/>
      <c r="Z388" s="68"/>
      <c r="AA388" s="68"/>
      <c r="AB388" s="68" t="s">
        <v>4153</v>
      </c>
      <c r="AC388" s="68"/>
      <c r="AD388" s="68" t="s">
        <v>4224</v>
      </c>
      <c r="AE388" s="68" t="s">
        <v>4252</v>
      </c>
      <c r="AF388" s="68"/>
      <c r="AG388" s="68"/>
      <c r="AH388" s="68"/>
      <c r="AI388" s="68"/>
      <c r="AJ388" s="74"/>
    </row>
    <row r="389" spans="1:36">
      <c r="A389" s="3" t="s">
        <v>4253</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4153</v>
      </c>
      <c r="AC389" s="3"/>
      <c r="AD389" s="3" t="s">
        <v>4224</v>
      </c>
      <c r="AE389" s="3" t="s">
        <v>4253</v>
      </c>
      <c r="AF389" s="3"/>
      <c r="AG389" s="3"/>
      <c r="AH389" s="3"/>
      <c r="AI389" s="3"/>
      <c r="AJ389" s="73"/>
    </row>
    <row r="390" spans="1:36">
      <c r="A390" s="68" t="s">
        <v>4254</v>
      </c>
      <c r="B390" s="68" t="s">
        <v>632</v>
      </c>
      <c r="C390" s="68" t="s">
        <v>1346</v>
      </c>
      <c r="D390" s="68">
        <v>0.38</v>
      </c>
      <c r="E390" s="68">
        <v>0.39</v>
      </c>
      <c r="F390" s="68">
        <v>0.95</v>
      </c>
      <c r="G390" s="68">
        <v>18</v>
      </c>
      <c r="H390" s="68">
        <v>0.19</v>
      </c>
      <c r="I390" s="68"/>
      <c r="J390" s="68"/>
      <c r="K390" s="68"/>
      <c r="L390" s="68"/>
      <c r="M390" s="68"/>
      <c r="N390" s="68"/>
      <c r="O390" s="68"/>
      <c r="P390" s="68"/>
      <c r="Q390" s="68"/>
      <c r="R390" s="68"/>
      <c r="S390" s="68"/>
      <c r="T390" s="68"/>
      <c r="U390" s="68"/>
      <c r="V390" s="68"/>
      <c r="W390" s="68"/>
      <c r="X390" s="68"/>
      <c r="Y390" s="68"/>
      <c r="Z390" s="68"/>
      <c r="AA390" s="68"/>
      <c r="AB390" s="68" t="s">
        <v>4153</v>
      </c>
      <c r="AC390" s="68"/>
      <c r="AD390" s="68" t="s">
        <v>4255</v>
      </c>
      <c r="AE390" s="68" t="s">
        <v>4254</v>
      </c>
      <c r="AF390" s="68"/>
      <c r="AG390" s="68"/>
      <c r="AH390" s="68"/>
      <c r="AI390" s="68"/>
      <c r="AJ390" s="74"/>
    </row>
    <row r="391" spans="1:36">
      <c r="A391" s="3" t="s">
        <v>4256</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4153</v>
      </c>
      <c r="AC391" s="3"/>
      <c r="AD391" s="3" t="s">
        <v>4255</v>
      </c>
      <c r="AE391" s="3" t="s">
        <v>4256</v>
      </c>
      <c r="AF391" s="3"/>
      <c r="AG391" s="3"/>
      <c r="AH391" s="3"/>
      <c r="AI391" s="3"/>
      <c r="AJ391" s="73"/>
    </row>
    <row r="392" spans="1:36">
      <c r="A392" s="68" t="s">
        <v>4257</v>
      </c>
      <c r="B392" s="68" t="s">
        <v>632</v>
      </c>
      <c r="C392" s="68" t="s">
        <v>1346</v>
      </c>
      <c r="D392" s="68">
        <v>0.75</v>
      </c>
      <c r="E392" s="68">
        <v>0.39960000000000001</v>
      </c>
      <c r="F392" s="68">
        <v>1.89</v>
      </c>
      <c r="G392" s="68">
        <v>18</v>
      </c>
      <c r="H392" s="68">
        <v>0.19</v>
      </c>
      <c r="I392" s="68"/>
      <c r="J392" s="68"/>
      <c r="K392" s="68"/>
      <c r="L392" s="68"/>
      <c r="M392" s="68"/>
      <c r="N392" s="68"/>
      <c r="O392" s="68"/>
      <c r="P392" s="68"/>
      <c r="Q392" s="68"/>
      <c r="R392" s="68"/>
      <c r="S392" s="68"/>
      <c r="T392" s="68"/>
      <c r="U392" s="68"/>
      <c r="V392" s="68"/>
      <c r="W392" s="68"/>
      <c r="X392" s="68"/>
      <c r="Y392" s="68"/>
      <c r="Z392" s="68"/>
      <c r="AA392" s="68"/>
      <c r="AB392" s="68" t="s">
        <v>4153</v>
      </c>
      <c r="AC392" s="68"/>
      <c r="AD392" s="68" t="s">
        <v>4255</v>
      </c>
      <c r="AE392" s="68" t="s">
        <v>4257</v>
      </c>
      <c r="AF392" s="68"/>
      <c r="AG392" s="68"/>
      <c r="AH392" s="68"/>
      <c r="AI392" s="68"/>
      <c r="AJ392" s="74"/>
    </row>
    <row r="393" spans="1:36">
      <c r="A393" s="3" t="s">
        <v>4258</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4153</v>
      </c>
      <c r="AC393" s="3"/>
      <c r="AD393" s="3" t="s">
        <v>4255</v>
      </c>
      <c r="AE393" s="3" t="s">
        <v>4258</v>
      </c>
      <c r="AF393" s="3"/>
      <c r="AG393" s="3"/>
      <c r="AH393" s="3"/>
      <c r="AI393" s="3"/>
      <c r="AJ393" s="73"/>
    </row>
    <row r="394" spans="1:36">
      <c r="A394" s="68" t="s">
        <v>4259</v>
      </c>
      <c r="B394" s="68" t="s">
        <v>632</v>
      </c>
      <c r="C394" s="68" t="s">
        <v>1345</v>
      </c>
      <c r="D394" s="68">
        <v>0.25</v>
      </c>
      <c r="E394" s="68">
        <v>0.51</v>
      </c>
      <c r="F394" s="68">
        <v>0.49</v>
      </c>
      <c r="G394" s="68">
        <v>29</v>
      </c>
      <c r="H394" s="68">
        <v>0.45</v>
      </c>
      <c r="I394" s="68"/>
      <c r="J394" s="68"/>
      <c r="K394" s="68"/>
      <c r="L394" s="68"/>
      <c r="M394" s="68"/>
      <c r="N394" s="68"/>
      <c r="O394" s="68"/>
      <c r="P394" s="68"/>
      <c r="Q394" s="68"/>
      <c r="R394" s="68"/>
      <c r="S394" s="68"/>
      <c r="T394" s="68"/>
      <c r="U394" s="68"/>
      <c r="V394" s="68"/>
      <c r="W394" s="68"/>
      <c r="X394" s="68"/>
      <c r="Y394" s="68"/>
      <c r="Z394" s="68"/>
      <c r="AA394" s="68"/>
      <c r="AB394" s="68" t="s">
        <v>4153</v>
      </c>
      <c r="AC394" s="68"/>
      <c r="AD394" s="68" t="s">
        <v>4255</v>
      </c>
      <c r="AE394" s="68" t="s">
        <v>4259</v>
      </c>
      <c r="AF394" s="68"/>
      <c r="AG394" s="68"/>
      <c r="AH394" s="68"/>
      <c r="AI394" s="68"/>
      <c r="AJ394" s="74"/>
    </row>
    <row r="395" spans="1:36">
      <c r="A395" s="3" t="s">
        <v>4260</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4153</v>
      </c>
      <c r="AC395" s="3"/>
      <c r="AD395" s="3" t="s">
        <v>4255</v>
      </c>
      <c r="AE395" s="3" t="s">
        <v>4260</v>
      </c>
      <c r="AF395" s="3"/>
      <c r="AG395" s="3"/>
      <c r="AH395" s="3"/>
      <c r="AI395" s="3"/>
      <c r="AJ395" s="73"/>
    </row>
    <row r="396" spans="1:36">
      <c r="A396" s="68" t="s">
        <v>4261</v>
      </c>
      <c r="B396" s="68" t="s">
        <v>632</v>
      </c>
      <c r="C396" s="68" t="s">
        <v>1349</v>
      </c>
      <c r="D396" s="68">
        <v>0.5</v>
      </c>
      <c r="E396" s="68">
        <v>11.0304</v>
      </c>
      <c r="F396" s="68">
        <v>0.05</v>
      </c>
      <c r="G396" s="68">
        <v>119.81</v>
      </c>
      <c r="H396" s="68">
        <v>0.3</v>
      </c>
      <c r="I396" s="68"/>
      <c r="J396" s="68"/>
      <c r="K396" s="68"/>
      <c r="L396" s="68"/>
      <c r="M396" s="68"/>
      <c r="N396" s="68"/>
      <c r="O396" s="68"/>
      <c r="P396" s="68"/>
      <c r="Q396" s="68"/>
      <c r="R396" s="68"/>
      <c r="S396" s="68"/>
      <c r="T396" s="68"/>
      <c r="U396" s="68"/>
      <c r="V396" s="68"/>
      <c r="W396" s="68"/>
      <c r="X396" s="68"/>
      <c r="Y396" s="68"/>
      <c r="Z396" s="68"/>
      <c r="AA396" s="68"/>
      <c r="AB396" s="68" t="s">
        <v>4153</v>
      </c>
      <c r="AC396" s="68"/>
      <c r="AD396" s="68" t="s">
        <v>4255</v>
      </c>
      <c r="AE396" s="68" t="s">
        <v>4261</v>
      </c>
      <c r="AF396" s="68"/>
      <c r="AG396" s="68"/>
      <c r="AH396" s="68"/>
      <c r="AI396" s="68"/>
      <c r="AJ396" s="74"/>
    </row>
    <row r="397" spans="1:36">
      <c r="A397" s="3" t="s">
        <v>5206</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4153</v>
      </c>
      <c r="AC397" s="3"/>
      <c r="AD397" s="3" t="s">
        <v>4255</v>
      </c>
      <c r="AE397" s="3" t="s">
        <v>4262</v>
      </c>
      <c r="AF397" s="3"/>
      <c r="AG397" s="3"/>
      <c r="AH397" s="3"/>
      <c r="AI397" s="3"/>
      <c r="AJ397" s="73"/>
    </row>
    <row r="398" spans="1:36">
      <c r="A398" s="68" t="s">
        <v>4263</v>
      </c>
      <c r="B398" s="68" t="s">
        <v>632</v>
      </c>
      <c r="C398" s="68" t="s">
        <v>1348</v>
      </c>
      <c r="D398" s="68">
        <v>9</v>
      </c>
      <c r="E398" s="68">
        <v>0.47039999999999998</v>
      </c>
      <c r="F398" s="68">
        <v>19.13</v>
      </c>
      <c r="G398" s="68">
        <v>100.33</v>
      </c>
      <c r="H398" s="68">
        <v>0.23</v>
      </c>
      <c r="I398" s="68"/>
      <c r="J398" s="68"/>
      <c r="K398" s="68"/>
      <c r="L398" s="68"/>
      <c r="M398" s="68"/>
      <c r="N398" s="68"/>
      <c r="O398" s="68"/>
      <c r="P398" s="68"/>
      <c r="Q398" s="68"/>
      <c r="R398" s="68"/>
      <c r="S398" s="68"/>
      <c r="T398" s="68"/>
      <c r="U398" s="68"/>
      <c r="V398" s="68"/>
      <c r="W398" s="68"/>
      <c r="X398" s="68"/>
      <c r="Y398" s="68"/>
      <c r="Z398" s="68"/>
      <c r="AA398" s="68"/>
      <c r="AB398" s="68" t="s">
        <v>4153</v>
      </c>
      <c r="AC398" s="68"/>
      <c r="AD398" s="68" t="s">
        <v>4264</v>
      </c>
      <c r="AE398" s="68" t="s">
        <v>4263</v>
      </c>
      <c r="AF398" s="68"/>
      <c r="AG398" s="68"/>
      <c r="AH398" s="68"/>
      <c r="AI398" s="68"/>
      <c r="AJ398" s="74"/>
    </row>
    <row r="399" spans="1:36">
      <c r="A399" s="3" t="s">
        <v>4265</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4153</v>
      </c>
      <c r="AC399" s="3"/>
      <c r="AD399" s="3" t="s">
        <v>4264</v>
      </c>
      <c r="AE399" s="3" t="s">
        <v>4265</v>
      </c>
      <c r="AF399" s="3"/>
      <c r="AG399" s="3"/>
      <c r="AH399" s="3"/>
      <c r="AI399" s="3"/>
      <c r="AJ399" s="73"/>
    </row>
    <row r="400" spans="1:36">
      <c r="A400" s="68" t="s">
        <v>4266</v>
      </c>
      <c r="B400" s="68" t="s">
        <v>632</v>
      </c>
      <c r="C400" s="68" t="s">
        <v>1348</v>
      </c>
      <c r="D400" s="68">
        <v>10</v>
      </c>
      <c r="E400" s="68">
        <v>0.44040000000000001</v>
      </c>
      <c r="F400" s="68">
        <v>22.72</v>
      </c>
      <c r="G400" s="68">
        <v>90.4</v>
      </c>
      <c r="H400" s="68">
        <v>0.23</v>
      </c>
      <c r="I400" s="68"/>
      <c r="J400" s="68"/>
      <c r="K400" s="68"/>
      <c r="L400" s="68"/>
      <c r="M400" s="68"/>
      <c r="N400" s="68"/>
      <c r="O400" s="68"/>
      <c r="P400" s="68"/>
      <c r="Q400" s="68"/>
      <c r="R400" s="68"/>
      <c r="S400" s="68"/>
      <c r="T400" s="68"/>
      <c r="U400" s="68"/>
      <c r="V400" s="68"/>
      <c r="W400" s="68"/>
      <c r="X400" s="68"/>
      <c r="Y400" s="68"/>
      <c r="Z400" s="68"/>
      <c r="AA400" s="68"/>
      <c r="AB400" s="68" t="s">
        <v>4153</v>
      </c>
      <c r="AC400" s="68"/>
      <c r="AD400" s="68" t="s">
        <v>4264</v>
      </c>
      <c r="AE400" s="68" t="s">
        <v>4266</v>
      </c>
      <c r="AF400" s="68"/>
      <c r="AG400" s="68"/>
      <c r="AH400" s="68"/>
      <c r="AI400" s="68"/>
      <c r="AJ400" s="74"/>
    </row>
    <row r="401" spans="1:36">
      <c r="A401" s="3" t="s">
        <v>4267</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4153</v>
      </c>
      <c r="AC401" s="3"/>
      <c r="AD401" s="3" t="s">
        <v>4264</v>
      </c>
      <c r="AE401" s="3" t="s">
        <v>4267</v>
      </c>
      <c r="AF401" s="3"/>
      <c r="AG401" s="3"/>
      <c r="AH401" s="3"/>
      <c r="AI401" s="3"/>
      <c r="AJ401" s="73"/>
    </row>
    <row r="402" spans="1:36">
      <c r="A402" s="68" t="s">
        <v>4268</v>
      </c>
      <c r="B402" s="68" t="s">
        <v>632</v>
      </c>
      <c r="C402" s="68" t="s">
        <v>1348</v>
      </c>
      <c r="D402" s="68">
        <v>15</v>
      </c>
      <c r="E402" s="68">
        <v>0.35039999999999999</v>
      </c>
      <c r="F402" s="68">
        <v>42.81</v>
      </c>
      <c r="G402" s="68">
        <v>60.6</v>
      </c>
      <c r="H402" s="68">
        <v>0.23</v>
      </c>
      <c r="I402" s="68"/>
      <c r="J402" s="68"/>
      <c r="K402" s="68"/>
      <c r="L402" s="68"/>
      <c r="M402" s="68"/>
      <c r="N402" s="68"/>
      <c r="O402" s="68"/>
      <c r="P402" s="68"/>
      <c r="Q402" s="68"/>
      <c r="R402" s="68"/>
      <c r="S402" s="68"/>
      <c r="T402" s="68"/>
      <c r="U402" s="68"/>
      <c r="V402" s="68"/>
      <c r="W402" s="68"/>
      <c r="X402" s="68"/>
      <c r="Y402" s="68"/>
      <c r="Z402" s="68"/>
      <c r="AA402" s="68"/>
      <c r="AB402" s="68" t="s">
        <v>4153</v>
      </c>
      <c r="AC402" s="68"/>
      <c r="AD402" s="68" t="s">
        <v>4264</v>
      </c>
      <c r="AE402" s="68" t="s">
        <v>4268</v>
      </c>
      <c r="AF402" s="68"/>
      <c r="AG402" s="68"/>
      <c r="AH402" s="68"/>
      <c r="AI402" s="68"/>
      <c r="AJ402" s="74"/>
    </row>
    <row r="403" spans="1:36">
      <c r="A403" s="3" t="s">
        <v>4269</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4153</v>
      </c>
      <c r="AC403" s="3"/>
      <c r="AD403" s="3" t="s">
        <v>4264</v>
      </c>
      <c r="AE403" s="3" t="s">
        <v>4269</v>
      </c>
      <c r="AF403" s="3"/>
      <c r="AG403" s="3"/>
      <c r="AH403" s="3"/>
      <c r="AI403" s="3"/>
      <c r="AJ403" s="73"/>
    </row>
    <row r="404" spans="1:36">
      <c r="A404" s="68" t="s">
        <v>4270</v>
      </c>
      <c r="B404" s="68" t="s">
        <v>632</v>
      </c>
      <c r="C404" s="68" t="s">
        <v>1348</v>
      </c>
      <c r="D404" s="68">
        <v>10</v>
      </c>
      <c r="E404" s="68">
        <v>0.60959999999999903</v>
      </c>
      <c r="F404" s="68">
        <v>16.399999999999999</v>
      </c>
      <c r="G404" s="68">
        <v>90.4</v>
      </c>
      <c r="H404" s="68">
        <v>0.23</v>
      </c>
      <c r="I404" s="68"/>
      <c r="J404" s="68"/>
      <c r="K404" s="68"/>
      <c r="L404" s="68"/>
      <c r="M404" s="68"/>
      <c r="N404" s="68"/>
      <c r="O404" s="68"/>
      <c r="P404" s="68"/>
      <c r="Q404" s="68"/>
      <c r="R404" s="68"/>
      <c r="S404" s="68"/>
      <c r="T404" s="68"/>
      <c r="U404" s="68"/>
      <c r="V404" s="68"/>
      <c r="W404" s="68"/>
      <c r="X404" s="68"/>
      <c r="Y404" s="68"/>
      <c r="Z404" s="68"/>
      <c r="AA404" s="68"/>
      <c r="AB404" s="68" t="s">
        <v>4153</v>
      </c>
      <c r="AC404" s="68"/>
      <c r="AD404" s="68" t="s">
        <v>4264</v>
      </c>
      <c r="AE404" s="68" t="s">
        <v>4270</v>
      </c>
      <c r="AF404" s="68"/>
      <c r="AG404" s="68"/>
      <c r="AH404" s="68"/>
      <c r="AI404" s="68"/>
      <c r="AJ404" s="74"/>
    </row>
    <row r="405" spans="1:36">
      <c r="A405" s="3" t="s">
        <v>4271</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4153</v>
      </c>
      <c r="AC405" s="3"/>
      <c r="AD405" s="3" t="s">
        <v>4264</v>
      </c>
      <c r="AE405" s="3" t="s">
        <v>4271</v>
      </c>
      <c r="AF405" s="3"/>
      <c r="AG405" s="3"/>
      <c r="AH405" s="3"/>
      <c r="AI405" s="3"/>
      <c r="AJ405" s="73"/>
    </row>
    <row r="406" spans="1:36">
      <c r="A406" s="68" t="s">
        <v>4272</v>
      </c>
      <c r="B406" s="68" t="s">
        <v>632</v>
      </c>
      <c r="C406" s="68" t="s">
        <v>1348</v>
      </c>
      <c r="D406" s="68">
        <v>12</v>
      </c>
      <c r="E406" s="68">
        <v>0.50039999999999996</v>
      </c>
      <c r="F406" s="68">
        <v>23.98</v>
      </c>
      <c r="G406" s="68">
        <v>75.5</v>
      </c>
      <c r="H406" s="68">
        <v>0.23</v>
      </c>
      <c r="I406" s="68"/>
      <c r="J406" s="68"/>
      <c r="K406" s="68"/>
      <c r="L406" s="68"/>
      <c r="M406" s="68"/>
      <c r="N406" s="68"/>
      <c r="O406" s="68"/>
      <c r="P406" s="68"/>
      <c r="Q406" s="68"/>
      <c r="R406" s="68"/>
      <c r="S406" s="68"/>
      <c r="T406" s="68"/>
      <c r="U406" s="68"/>
      <c r="V406" s="68"/>
      <c r="W406" s="68"/>
      <c r="X406" s="68"/>
      <c r="Y406" s="68"/>
      <c r="Z406" s="68"/>
      <c r="AA406" s="68"/>
      <c r="AB406" s="68" t="s">
        <v>4153</v>
      </c>
      <c r="AC406" s="68"/>
      <c r="AD406" s="68" t="s">
        <v>4264</v>
      </c>
      <c r="AE406" s="68" t="s">
        <v>4272</v>
      </c>
      <c r="AF406" s="68"/>
      <c r="AG406" s="68"/>
      <c r="AH406" s="68"/>
      <c r="AI406" s="68"/>
      <c r="AJ406" s="74"/>
    </row>
    <row r="407" spans="1:36">
      <c r="A407" s="3" t="s">
        <v>4273</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4153</v>
      </c>
      <c r="AC407" s="3"/>
      <c r="AD407" s="3" t="s">
        <v>4264</v>
      </c>
      <c r="AE407" s="3" t="s">
        <v>4273</v>
      </c>
      <c r="AF407" s="3"/>
      <c r="AG407" s="3"/>
      <c r="AH407" s="3"/>
      <c r="AI407" s="3"/>
      <c r="AJ407" s="73"/>
    </row>
    <row r="408" spans="1:36">
      <c r="A408" s="68" t="s">
        <v>4274</v>
      </c>
      <c r="B408" s="68" t="s">
        <v>632</v>
      </c>
      <c r="C408" s="68" t="s">
        <v>1348</v>
      </c>
      <c r="D408" s="68">
        <v>14</v>
      </c>
      <c r="E408" s="68">
        <v>0.42959999999999998</v>
      </c>
      <c r="F408" s="68">
        <v>32.590000000000003</v>
      </c>
      <c r="G408" s="68">
        <v>64.86</v>
      </c>
      <c r="H408" s="68">
        <v>0.23</v>
      </c>
      <c r="I408" s="68"/>
      <c r="J408" s="68"/>
      <c r="K408" s="68"/>
      <c r="L408" s="68"/>
      <c r="M408" s="68"/>
      <c r="N408" s="68"/>
      <c r="O408" s="68"/>
      <c r="P408" s="68"/>
      <c r="Q408" s="68"/>
      <c r="R408" s="68"/>
      <c r="S408" s="68"/>
      <c r="T408" s="68"/>
      <c r="U408" s="68"/>
      <c r="V408" s="68"/>
      <c r="W408" s="68"/>
      <c r="X408" s="68"/>
      <c r="Y408" s="68"/>
      <c r="Z408" s="68"/>
      <c r="AA408" s="68"/>
      <c r="AB408" s="68" t="s">
        <v>4153</v>
      </c>
      <c r="AC408" s="68"/>
      <c r="AD408" s="68" t="s">
        <v>4264</v>
      </c>
      <c r="AE408" s="68" t="s">
        <v>4274</v>
      </c>
      <c r="AF408" s="68"/>
      <c r="AG408" s="68"/>
      <c r="AH408" s="68"/>
      <c r="AI408" s="68"/>
      <c r="AJ408" s="74"/>
    </row>
    <row r="409" spans="1:36">
      <c r="A409" s="3" t="s">
        <v>4275</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4153</v>
      </c>
      <c r="AC409" s="3"/>
      <c r="AD409" s="3" t="s">
        <v>4264</v>
      </c>
      <c r="AE409" s="3" t="s">
        <v>4275</v>
      </c>
      <c r="AF409" s="3"/>
      <c r="AG409" s="3"/>
      <c r="AH409" s="3"/>
      <c r="AI409" s="3"/>
      <c r="AJ409" s="73"/>
    </row>
    <row r="410" spans="1:36">
      <c r="A410" s="68" t="s">
        <v>4276</v>
      </c>
      <c r="B410" s="68" t="s">
        <v>632</v>
      </c>
      <c r="C410" s="68" t="s">
        <v>1348</v>
      </c>
      <c r="D410" s="68">
        <v>10</v>
      </c>
      <c r="E410" s="68">
        <v>0.47039999999999998</v>
      </c>
      <c r="F410" s="68">
        <v>21.26</v>
      </c>
      <c r="G410" s="68">
        <v>90.4</v>
      </c>
      <c r="H410" s="68">
        <v>0.23</v>
      </c>
      <c r="I410" s="68"/>
      <c r="J410" s="68"/>
      <c r="K410" s="68"/>
      <c r="L410" s="68"/>
      <c r="M410" s="68"/>
      <c r="N410" s="68"/>
      <c r="O410" s="68"/>
      <c r="P410" s="68"/>
      <c r="Q410" s="68"/>
      <c r="R410" s="68"/>
      <c r="S410" s="68"/>
      <c r="T410" s="68"/>
      <c r="U410" s="68"/>
      <c r="V410" s="68"/>
      <c r="W410" s="68"/>
      <c r="X410" s="68"/>
      <c r="Y410" s="68"/>
      <c r="Z410" s="68"/>
      <c r="AA410" s="68"/>
      <c r="AB410" s="68" t="s">
        <v>4153</v>
      </c>
      <c r="AC410" s="68"/>
      <c r="AD410" s="68" t="s">
        <v>4264</v>
      </c>
      <c r="AE410" s="68" t="s">
        <v>4276</v>
      </c>
      <c r="AF410" s="68"/>
      <c r="AG410" s="68"/>
      <c r="AH410" s="68"/>
      <c r="AI410" s="68"/>
      <c r="AJ410" s="74"/>
    </row>
    <row r="411" spans="1:36">
      <c r="A411" s="3" t="s">
        <v>4277</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4153</v>
      </c>
      <c r="AC411" s="3"/>
      <c r="AD411" s="3" t="s">
        <v>4264</v>
      </c>
      <c r="AE411" s="3" t="s">
        <v>4277</v>
      </c>
      <c r="AF411" s="3"/>
      <c r="AG411" s="3"/>
      <c r="AH411" s="3"/>
      <c r="AI411" s="3"/>
      <c r="AJ411" s="73"/>
    </row>
    <row r="412" spans="1:36">
      <c r="A412" s="68" t="s">
        <v>4278</v>
      </c>
      <c r="B412" s="68" t="s">
        <v>632</v>
      </c>
      <c r="C412" s="68" t="s">
        <v>1348</v>
      </c>
      <c r="D412" s="68">
        <v>12</v>
      </c>
      <c r="E412" s="68">
        <v>0.39</v>
      </c>
      <c r="F412" s="68">
        <v>30.77</v>
      </c>
      <c r="G412" s="68">
        <v>75.5</v>
      </c>
      <c r="H412" s="68">
        <v>0.23</v>
      </c>
      <c r="I412" s="68"/>
      <c r="J412" s="68"/>
      <c r="K412" s="68"/>
      <c r="L412" s="68"/>
      <c r="M412" s="68"/>
      <c r="N412" s="68"/>
      <c r="O412" s="68"/>
      <c r="P412" s="68"/>
      <c r="Q412" s="68"/>
      <c r="R412" s="68"/>
      <c r="S412" s="68"/>
      <c r="T412" s="68"/>
      <c r="U412" s="68"/>
      <c r="V412" s="68"/>
      <c r="W412" s="68"/>
      <c r="X412" s="68"/>
      <c r="Y412" s="68"/>
      <c r="Z412" s="68"/>
      <c r="AA412" s="68"/>
      <c r="AB412" s="68" t="s">
        <v>4153</v>
      </c>
      <c r="AC412" s="68"/>
      <c r="AD412" s="68" t="s">
        <v>4264</v>
      </c>
      <c r="AE412" s="68" t="s">
        <v>4278</v>
      </c>
      <c r="AF412" s="68"/>
      <c r="AG412" s="68"/>
      <c r="AH412" s="68"/>
      <c r="AI412" s="68"/>
      <c r="AJ412" s="74"/>
    </row>
    <row r="413" spans="1:36">
      <c r="A413" s="3" t="s">
        <v>4279</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4153</v>
      </c>
      <c r="AC413" s="3"/>
      <c r="AD413" s="3" t="s">
        <v>4264</v>
      </c>
      <c r="AE413" s="3" t="s">
        <v>4279</v>
      </c>
      <c r="AF413" s="3"/>
      <c r="AG413" s="3"/>
      <c r="AH413" s="3"/>
      <c r="AI413" s="3"/>
      <c r="AJ413" s="73"/>
    </row>
    <row r="414" spans="1:36">
      <c r="A414" s="68" t="s">
        <v>4280</v>
      </c>
      <c r="B414" s="68" t="s">
        <v>632</v>
      </c>
      <c r="C414" s="68" t="s">
        <v>1348</v>
      </c>
      <c r="D414" s="68">
        <v>14</v>
      </c>
      <c r="E414" s="68">
        <v>0.35039999999999999</v>
      </c>
      <c r="F414" s="68">
        <v>39.950000000000003</v>
      </c>
      <c r="G414" s="68">
        <v>64.86</v>
      </c>
      <c r="H414" s="68">
        <v>0.23</v>
      </c>
      <c r="I414" s="68"/>
      <c r="J414" s="68"/>
      <c r="K414" s="68"/>
      <c r="L414" s="68"/>
      <c r="M414" s="68"/>
      <c r="N414" s="68"/>
      <c r="O414" s="68"/>
      <c r="P414" s="68"/>
      <c r="Q414" s="68"/>
      <c r="R414" s="68"/>
      <c r="S414" s="68"/>
      <c r="T414" s="68"/>
      <c r="U414" s="68"/>
      <c r="V414" s="68"/>
      <c r="W414" s="68"/>
      <c r="X414" s="68"/>
      <c r="Y414" s="68"/>
      <c r="Z414" s="68"/>
      <c r="AA414" s="68"/>
      <c r="AB414" s="68" t="s">
        <v>4153</v>
      </c>
      <c r="AC414" s="68"/>
      <c r="AD414" s="68" t="s">
        <v>4264</v>
      </c>
      <c r="AE414" s="68" t="s">
        <v>4280</v>
      </c>
      <c r="AF414" s="68"/>
      <c r="AG414" s="68"/>
      <c r="AH414" s="68"/>
      <c r="AI414" s="68"/>
      <c r="AJ414" s="74"/>
    </row>
    <row r="415" spans="1:36">
      <c r="A415" s="3" t="s">
        <v>4281</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4153</v>
      </c>
      <c r="AC415" s="3"/>
      <c r="AD415" s="3" t="s">
        <v>4264</v>
      </c>
      <c r="AE415" s="3" t="s">
        <v>4281</v>
      </c>
      <c r="AF415" s="3"/>
      <c r="AG415" s="3"/>
      <c r="AH415" s="3"/>
      <c r="AI415" s="3"/>
      <c r="AJ415" s="73"/>
    </row>
    <row r="416" spans="1:36">
      <c r="A416" s="68" t="s">
        <v>4282</v>
      </c>
      <c r="B416" s="68" t="s">
        <v>632</v>
      </c>
      <c r="C416" s="68" t="s">
        <v>1345</v>
      </c>
      <c r="D416" s="68">
        <v>3.5</v>
      </c>
      <c r="E416" s="68">
        <v>0.3</v>
      </c>
      <c r="F416" s="68">
        <v>11.67</v>
      </c>
      <c r="G416" s="68">
        <v>0.7</v>
      </c>
      <c r="H416" s="68">
        <v>0.2</v>
      </c>
      <c r="I416" s="68"/>
      <c r="J416" s="68"/>
      <c r="K416" s="68"/>
      <c r="L416" s="68"/>
      <c r="M416" s="68"/>
      <c r="N416" s="68"/>
      <c r="O416" s="68"/>
      <c r="P416" s="68"/>
      <c r="Q416" s="68"/>
      <c r="R416" s="68"/>
      <c r="S416" s="68"/>
      <c r="T416" s="68"/>
      <c r="U416" s="68"/>
      <c r="V416" s="68"/>
      <c r="W416" s="68"/>
      <c r="X416" s="68"/>
      <c r="Y416" s="68"/>
      <c r="Z416" s="68"/>
      <c r="AA416" s="68"/>
      <c r="AB416" s="68" t="s">
        <v>4153</v>
      </c>
      <c r="AC416" s="68"/>
      <c r="AD416" s="68" t="s">
        <v>4283</v>
      </c>
      <c r="AE416" s="68" t="s">
        <v>4282</v>
      </c>
      <c r="AF416" s="68"/>
      <c r="AG416" s="68"/>
      <c r="AH416" s="68"/>
      <c r="AI416" s="68"/>
      <c r="AJ416" s="74"/>
    </row>
    <row r="417" spans="1:36">
      <c r="A417" s="3" t="s">
        <v>4284</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4153</v>
      </c>
      <c r="AC417" s="3"/>
      <c r="AD417" s="3" t="s">
        <v>4283</v>
      </c>
      <c r="AE417" s="3" t="s">
        <v>4284</v>
      </c>
      <c r="AF417" s="3"/>
      <c r="AG417" s="3"/>
      <c r="AH417" s="3"/>
      <c r="AI417" s="3"/>
      <c r="AJ417" s="73"/>
    </row>
    <row r="418" spans="1:36">
      <c r="A418" s="68" t="s">
        <v>4285</v>
      </c>
      <c r="B418" s="68" t="s">
        <v>632</v>
      </c>
      <c r="C418" s="68" t="s">
        <v>1345</v>
      </c>
      <c r="D418" s="68">
        <v>4.5</v>
      </c>
      <c r="E418" s="68">
        <v>0.3</v>
      </c>
      <c r="F418" s="68">
        <v>15</v>
      </c>
      <c r="G418" s="68">
        <v>0.7</v>
      </c>
      <c r="H418" s="68">
        <v>0.2</v>
      </c>
      <c r="I418" s="68"/>
      <c r="J418" s="68"/>
      <c r="K418" s="68"/>
      <c r="L418" s="68"/>
      <c r="M418" s="68"/>
      <c r="N418" s="68"/>
      <c r="O418" s="68"/>
      <c r="P418" s="68"/>
      <c r="Q418" s="68"/>
      <c r="R418" s="68"/>
      <c r="S418" s="68"/>
      <c r="T418" s="68"/>
      <c r="U418" s="68"/>
      <c r="V418" s="68"/>
      <c r="W418" s="68"/>
      <c r="X418" s="68"/>
      <c r="Y418" s="68"/>
      <c r="Z418" s="68"/>
      <c r="AA418" s="68"/>
      <c r="AB418" s="68" t="s">
        <v>4153</v>
      </c>
      <c r="AC418" s="68"/>
      <c r="AD418" s="68" t="s">
        <v>4283</v>
      </c>
      <c r="AE418" s="68" t="s">
        <v>4285</v>
      </c>
      <c r="AF418" s="68"/>
      <c r="AG418" s="68"/>
      <c r="AH418" s="68"/>
      <c r="AI418" s="68"/>
      <c r="AJ418" s="74"/>
    </row>
    <row r="419" spans="1:36">
      <c r="A419" s="3" t="s">
        <v>4286</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4153</v>
      </c>
      <c r="AC419" s="3"/>
      <c r="AD419" s="3" t="s">
        <v>4283</v>
      </c>
      <c r="AE419" s="3" t="s">
        <v>4286</v>
      </c>
      <c r="AF419" s="3"/>
      <c r="AG419" s="3"/>
      <c r="AH419" s="3"/>
      <c r="AI419" s="3"/>
      <c r="AJ419" s="73"/>
    </row>
    <row r="420" spans="1:36">
      <c r="A420" s="68" t="s">
        <v>4287</v>
      </c>
      <c r="B420" s="68" t="s">
        <v>632</v>
      </c>
      <c r="C420" s="68" t="s">
        <v>1345</v>
      </c>
      <c r="D420" s="68">
        <v>5.5</v>
      </c>
      <c r="E420" s="68">
        <v>0.3</v>
      </c>
      <c r="F420" s="68">
        <v>18.329999999999998</v>
      </c>
      <c r="G420" s="68">
        <v>0.7</v>
      </c>
      <c r="H420" s="68">
        <v>0.2</v>
      </c>
      <c r="I420" s="68"/>
      <c r="J420" s="68"/>
      <c r="K420" s="68"/>
      <c r="L420" s="68"/>
      <c r="M420" s="68"/>
      <c r="N420" s="68"/>
      <c r="O420" s="68"/>
      <c r="P420" s="68"/>
      <c r="Q420" s="68"/>
      <c r="R420" s="68"/>
      <c r="S420" s="68"/>
      <c r="T420" s="68"/>
      <c r="U420" s="68"/>
      <c r="V420" s="68"/>
      <c r="W420" s="68"/>
      <c r="X420" s="68"/>
      <c r="Y420" s="68"/>
      <c r="Z420" s="68"/>
      <c r="AA420" s="68"/>
      <c r="AB420" s="68" t="s">
        <v>4153</v>
      </c>
      <c r="AC420" s="68"/>
      <c r="AD420" s="68" t="s">
        <v>4283</v>
      </c>
      <c r="AE420" s="68" t="s">
        <v>4287</v>
      </c>
      <c r="AF420" s="68"/>
      <c r="AG420" s="68"/>
      <c r="AH420" s="68"/>
      <c r="AI420" s="68"/>
      <c r="AJ420" s="74"/>
    </row>
    <row r="421" spans="1:36">
      <c r="A421" s="3" t="s">
        <v>4288</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4153</v>
      </c>
      <c r="AC421" s="3"/>
      <c r="AD421" s="3" t="s">
        <v>4283</v>
      </c>
      <c r="AE421" s="3" t="s">
        <v>4288</v>
      </c>
      <c r="AF421" s="3"/>
      <c r="AG421" s="3"/>
      <c r="AH421" s="3"/>
      <c r="AI421" s="3"/>
      <c r="AJ421" s="73"/>
    </row>
    <row r="422" spans="1:36">
      <c r="A422" s="68" t="s">
        <v>4289</v>
      </c>
      <c r="B422" s="68" t="s">
        <v>632</v>
      </c>
      <c r="C422" s="68" t="s">
        <v>1345</v>
      </c>
      <c r="D422" s="68">
        <v>6.5</v>
      </c>
      <c r="E422" s="68">
        <v>0.3</v>
      </c>
      <c r="F422" s="68">
        <v>21.67</v>
      </c>
      <c r="G422" s="68">
        <v>0.7</v>
      </c>
      <c r="H422" s="68">
        <v>0.2</v>
      </c>
      <c r="I422" s="68"/>
      <c r="J422" s="68"/>
      <c r="K422" s="68"/>
      <c r="L422" s="68"/>
      <c r="M422" s="68"/>
      <c r="N422" s="68"/>
      <c r="O422" s="68"/>
      <c r="P422" s="68"/>
      <c r="Q422" s="68"/>
      <c r="R422" s="68"/>
      <c r="S422" s="68"/>
      <c r="T422" s="68"/>
      <c r="U422" s="68"/>
      <c r="V422" s="68"/>
      <c r="W422" s="68"/>
      <c r="X422" s="68"/>
      <c r="Y422" s="68"/>
      <c r="Z422" s="68"/>
      <c r="AA422" s="68"/>
      <c r="AB422" s="68" t="s">
        <v>4153</v>
      </c>
      <c r="AC422" s="68"/>
      <c r="AD422" s="68" t="s">
        <v>4283</v>
      </c>
      <c r="AE422" s="68" t="s">
        <v>4289</v>
      </c>
      <c r="AF422" s="68"/>
      <c r="AG422" s="68"/>
      <c r="AH422" s="68"/>
      <c r="AI422" s="68"/>
      <c r="AJ422" s="74"/>
    </row>
    <row r="423" spans="1:36">
      <c r="A423" s="3" t="s">
        <v>4290</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4153</v>
      </c>
      <c r="AC423" s="3"/>
      <c r="AD423" s="3" t="s">
        <v>4291</v>
      </c>
      <c r="AE423" s="3" t="s">
        <v>4290</v>
      </c>
      <c r="AF423" s="3"/>
      <c r="AG423" s="3"/>
      <c r="AH423" s="3"/>
      <c r="AI423" s="3"/>
      <c r="AJ423" s="73"/>
    </row>
    <row r="424" spans="1:36">
      <c r="A424" s="68" t="s">
        <v>4292</v>
      </c>
      <c r="B424" s="68" t="s">
        <v>632</v>
      </c>
      <c r="C424" s="68" t="s">
        <v>1347</v>
      </c>
      <c r="D424" s="68">
        <v>4</v>
      </c>
      <c r="E424" s="68">
        <v>0.1704</v>
      </c>
      <c r="F424" s="68">
        <v>23.47</v>
      </c>
      <c r="G424" s="68">
        <v>1.5</v>
      </c>
      <c r="H424" s="68">
        <v>0.38</v>
      </c>
      <c r="I424" s="68"/>
      <c r="J424" s="68"/>
      <c r="K424" s="68"/>
      <c r="L424" s="68"/>
      <c r="M424" s="68"/>
      <c r="N424" s="68"/>
      <c r="O424" s="68"/>
      <c r="P424" s="68"/>
      <c r="Q424" s="68"/>
      <c r="R424" s="68"/>
      <c r="S424" s="68"/>
      <c r="T424" s="68"/>
      <c r="U424" s="68"/>
      <c r="V424" s="68"/>
      <c r="W424" s="68"/>
      <c r="X424" s="68"/>
      <c r="Y424" s="68"/>
      <c r="Z424" s="68"/>
      <c r="AA424" s="68"/>
      <c r="AB424" s="68" t="s">
        <v>4153</v>
      </c>
      <c r="AC424" s="68"/>
      <c r="AD424" s="68" t="s">
        <v>4291</v>
      </c>
      <c r="AE424" s="68" t="s">
        <v>4292</v>
      </c>
      <c r="AF424" s="68"/>
      <c r="AG424" s="68"/>
      <c r="AH424" s="68"/>
      <c r="AI424" s="68"/>
      <c r="AJ424" s="74"/>
    </row>
    <row r="425" spans="1:36">
      <c r="A425" s="3" t="s">
        <v>4293</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4153</v>
      </c>
      <c r="AC425" s="3"/>
      <c r="AD425" s="3" t="s">
        <v>4291</v>
      </c>
      <c r="AE425" s="3" t="s">
        <v>4293</v>
      </c>
      <c r="AF425" s="3"/>
      <c r="AG425" s="3"/>
      <c r="AH425" s="3"/>
      <c r="AI425" s="3"/>
      <c r="AJ425" s="73"/>
    </row>
    <row r="426" spans="1:36">
      <c r="A426" s="68" t="s">
        <v>4294</v>
      </c>
      <c r="B426" s="68" t="s">
        <v>632</v>
      </c>
      <c r="C426" s="68" t="s">
        <v>1347</v>
      </c>
      <c r="D426" s="68">
        <v>5</v>
      </c>
      <c r="E426" s="68">
        <v>0.1704</v>
      </c>
      <c r="F426" s="68">
        <v>29.34</v>
      </c>
      <c r="G426" s="68">
        <v>1.5</v>
      </c>
      <c r="H426" s="68">
        <v>0.38</v>
      </c>
      <c r="I426" s="68"/>
      <c r="J426" s="68"/>
      <c r="K426" s="68"/>
      <c r="L426" s="68"/>
      <c r="M426" s="68"/>
      <c r="N426" s="68"/>
      <c r="O426" s="68"/>
      <c r="P426" s="68"/>
      <c r="Q426" s="68"/>
      <c r="R426" s="68"/>
      <c r="S426" s="68"/>
      <c r="T426" s="68"/>
      <c r="U426" s="68"/>
      <c r="V426" s="68"/>
      <c r="W426" s="68"/>
      <c r="X426" s="68"/>
      <c r="Y426" s="68"/>
      <c r="Z426" s="68"/>
      <c r="AA426" s="68"/>
      <c r="AB426" s="68" t="s">
        <v>4153</v>
      </c>
      <c r="AC426" s="68"/>
      <c r="AD426" s="68" t="s">
        <v>4291</v>
      </c>
      <c r="AE426" s="68" t="s">
        <v>4294</v>
      </c>
      <c r="AF426" s="68"/>
      <c r="AG426" s="68"/>
      <c r="AH426" s="68"/>
      <c r="AI426" s="68"/>
      <c r="AJ426" s="74"/>
    </row>
    <row r="427" spans="1:36">
      <c r="A427" s="3" t="s">
        <v>4295</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4153</v>
      </c>
      <c r="AC427" s="3"/>
      <c r="AD427" s="3" t="s">
        <v>4291</v>
      </c>
      <c r="AE427" s="3" t="s">
        <v>4295</v>
      </c>
      <c r="AF427" s="3"/>
      <c r="AG427" s="3"/>
      <c r="AH427" s="3"/>
      <c r="AI427" s="3"/>
      <c r="AJ427" s="73"/>
    </row>
    <row r="428" spans="1:36">
      <c r="A428" s="68" t="s">
        <v>4296</v>
      </c>
      <c r="B428" s="68" t="s">
        <v>632</v>
      </c>
      <c r="C428" s="68" t="s">
        <v>1347</v>
      </c>
      <c r="D428" s="68">
        <v>6</v>
      </c>
      <c r="E428" s="68">
        <v>0.1704</v>
      </c>
      <c r="F428" s="68">
        <v>35.21</v>
      </c>
      <c r="G428" s="68">
        <v>1.5</v>
      </c>
      <c r="H428" s="68">
        <v>0.38</v>
      </c>
      <c r="I428" s="68"/>
      <c r="J428" s="68"/>
      <c r="K428" s="68"/>
      <c r="L428" s="68"/>
      <c r="M428" s="68"/>
      <c r="N428" s="68"/>
      <c r="O428" s="68"/>
      <c r="P428" s="68"/>
      <c r="Q428" s="68"/>
      <c r="R428" s="68"/>
      <c r="S428" s="68"/>
      <c r="T428" s="68"/>
      <c r="U428" s="68"/>
      <c r="V428" s="68"/>
      <c r="W428" s="68"/>
      <c r="X428" s="68"/>
      <c r="Y428" s="68"/>
      <c r="Z428" s="68"/>
      <c r="AA428" s="68"/>
      <c r="AB428" s="68" t="s">
        <v>4153</v>
      </c>
      <c r="AC428" s="68"/>
      <c r="AD428" s="68" t="s">
        <v>4291</v>
      </c>
      <c r="AE428" s="68" t="s">
        <v>4296</v>
      </c>
      <c r="AF428" s="68"/>
      <c r="AG428" s="68"/>
      <c r="AH428" s="68"/>
      <c r="AI428" s="68"/>
      <c r="AJ428" s="74"/>
    </row>
    <row r="429" spans="1:36">
      <c r="A429" s="3" t="s">
        <v>4297</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4153</v>
      </c>
      <c r="AC429" s="3"/>
      <c r="AD429" s="3" t="s">
        <v>4291</v>
      </c>
      <c r="AE429" s="3" t="s">
        <v>4297</v>
      </c>
      <c r="AF429" s="3"/>
      <c r="AG429" s="3"/>
      <c r="AH429" s="3"/>
      <c r="AI429" s="3"/>
      <c r="AJ429" s="73"/>
    </row>
    <row r="430" spans="1:36">
      <c r="A430" s="68" t="s">
        <v>4298</v>
      </c>
      <c r="B430" s="68" t="s">
        <v>632</v>
      </c>
      <c r="C430" s="68" t="s">
        <v>1346</v>
      </c>
      <c r="D430" s="68">
        <v>0.75</v>
      </c>
      <c r="E430" s="68">
        <v>0.36</v>
      </c>
      <c r="F430" s="68">
        <v>2.08</v>
      </c>
      <c r="G430" s="68">
        <v>1</v>
      </c>
      <c r="H430" s="68">
        <v>0.3</v>
      </c>
      <c r="I430" s="68"/>
      <c r="J430" s="68"/>
      <c r="K430" s="68"/>
      <c r="L430" s="68"/>
      <c r="M430" s="68"/>
      <c r="N430" s="68"/>
      <c r="O430" s="68"/>
      <c r="P430" s="68"/>
      <c r="Q430" s="68"/>
      <c r="R430" s="68"/>
      <c r="S430" s="68"/>
      <c r="T430" s="68"/>
      <c r="U430" s="68"/>
      <c r="V430" s="68"/>
      <c r="W430" s="68"/>
      <c r="X430" s="68"/>
      <c r="Y430" s="68"/>
      <c r="Z430" s="68"/>
      <c r="AA430" s="68"/>
      <c r="AB430" s="68" t="s">
        <v>4153</v>
      </c>
      <c r="AC430" s="68"/>
      <c r="AD430" s="68" t="s">
        <v>4291</v>
      </c>
      <c r="AE430" s="68" t="s">
        <v>4298</v>
      </c>
      <c r="AF430" s="68"/>
      <c r="AG430" s="68"/>
      <c r="AH430" s="68"/>
      <c r="AI430" s="68"/>
      <c r="AJ430" s="74"/>
    </row>
    <row r="431" spans="1:36">
      <c r="A431" s="3" t="s">
        <v>4299</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4153</v>
      </c>
      <c r="AC431" s="3"/>
      <c r="AD431" s="3" t="s">
        <v>4291</v>
      </c>
      <c r="AE431" s="3" t="s">
        <v>4299</v>
      </c>
      <c r="AF431" s="3"/>
      <c r="AG431" s="3"/>
      <c r="AH431" s="3"/>
      <c r="AI431" s="3"/>
      <c r="AJ431" s="73"/>
    </row>
    <row r="432" spans="1:36">
      <c r="A432" s="68" t="s">
        <v>4300</v>
      </c>
      <c r="B432" s="68" t="s">
        <v>632</v>
      </c>
      <c r="C432" s="68" t="s">
        <v>1346</v>
      </c>
      <c r="D432" s="68">
        <v>1.5</v>
      </c>
      <c r="E432" s="68">
        <v>0.36</v>
      </c>
      <c r="F432" s="68">
        <v>4.17</v>
      </c>
      <c r="G432" s="68">
        <v>1</v>
      </c>
      <c r="H432" s="68">
        <v>0.3</v>
      </c>
      <c r="I432" s="68"/>
      <c r="J432" s="68"/>
      <c r="K432" s="68"/>
      <c r="L432" s="68"/>
      <c r="M432" s="68"/>
      <c r="N432" s="68"/>
      <c r="O432" s="68"/>
      <c r="P432" s="68"/>
      <c r="Q432" s="68"/>
      <c r="R432" s="68"/>
      <c r="S432" s="68"/>
      <c r="T432" s="68"/>
      <c r="U432" s="68"/>
      <c r="V432" s="68"/>
      <c r="W432" s="68"/>
      <c r="X432" s="68"/>
      <c r="Y432" s="68"/>
      <c r="Z432" s="68"/>
      <c r="AA432" s="68"/>
      <c r="AB432" s="68" t="s">
        <v>4153</v>
      </c>
      <c r="AC432" s="68"/>
      <c r="AD432" s="68" t="s">
        <v>4291</v>
      </c>
      <c r="AE432" s="68" t="s">
        <v>4300</v>
      </c>
      <c r="AF432" s="68"/>
      <c r="AG432" s="68"/>
      <c r="AH432" s="68"/>
      <c r="AI432" s="68"/>
      <c r="AJ432" s="74"/>
    </row>
    <row r="433" spans="1:36">
      <c r="A433" s="3" t="s">
        <v>4301</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4153</v>
      </c>
      <c r="AC433" s="3"/>
      <c r="AD433" s="3" t="s">
        <v>4291</v>
      </c>
      <c r="AE433" s="3" t="s">
        <v>4301</v>
      </c>
      <c r="AF433" s="3"/>
      <c r="AG433" s="3"/>
      <c r="AH433" s="3"/>
      <c r="AI433" s="3"/>
      <c r="AJ433" s="73"/>
    </row>
    <row r="434" spans="1:36">
      <c r="A434" s="68" t="s">
        <v>4302</v>
      </c>
      <c r="B434" s="68" t="s">
        <v>632</v>
      </c>
      <c r="C434" s="68" t="s">
        <v>1346</v>
      </c>
      <c r="D434" s="68">
        <v>3</v>
      </c>
      <c r="E434" s="68">
        <v>0.36</v>
      </c>
      <c r="F434" s="68">
        <v>8.33</v>
      </c>
      <c r="G434" s="68">
        <v>1</v>
      </c>
      <c r="H434" s="68">
        <v>0.3</v>
      </c>
      <c r="I434" s="68"/>
      <c r="J434" s="68"/>
      <c r="K434" s="68"/>
      <c r="L434" s="68"/>
      <c r="M434" s="68"/>
      <c r="N434" s="68"/>
      <c r="O434" s="68"/>
      <c r="P434" s="68"/>
      <c r="Q434" s="68"/>
      <c r="R434" s="68"/>
      <c r="S434" s="68"/>
      <c r="T434" s="68"/>
      <c r="U434" s="68"/>
      <c r="V434" s="68"/>
      <c r="W434" s="68"/>
      <c r="X434" s="68"/>
      <c r="Y434" s="68"/>
      <c r="Z434" s="68"/>
      <c r="AA434" s="68"/>
      <c r="AB434" s="68" t="s">
        <v>4153</v>
      </c>
      <c r="AC434" s="68"/>
      <c r="AD434" s="68" t="s">
        <v>4291</v>
      </c>
      <c r="AE434" s="68" t="s">
        <v>4302</v>
      </c>
      <c r="AF434" s="68"/>
      <c r="AG434" s="68"/>
      <c r="AH434" s="68"/>
      <c r="AI434" s="68"/>
      <c r="AJ434" s="74"/>
    </row>
    <row r="435" spans="1:36">
      <c r="A435" s="3" t="s">
        <v>4303</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4153</v>
      </c>
      <c r="AC435" s="3"/>
      <c r="AD435" s="3" t="s">
        <v>4291</v>
      </c>
      <c r="AE435" s="3" t="s">
        <v>4303</v>
      </c>
      <c r="AF435" s="3"/>
      <c r="AG435" s="3"/>
      <c r="AH435" s="3"/>
      <c r="AI435" s="3"/>
      <c r="AJ435" s="73"/>
    </row>
    <row r="436" spans="1:36">
      <c r="A436" s="68" t="s">
        <v>4304</v>
      </c>
      <c r="B436" s="68" t="s">
        <v>632</v>
      </c>
      <c r="C436" s="68" t="s">
        <v>1346</v>
      </c>
      <c r="D436" s="68">
        <v>6</v>
      </c>
      <c r="E436" s="68">
        <v>0.36</v>
      </c>
      <c r="F436" s="68">
        <v>16.670000000000002</v>
      </c>
      <c r="G436" s="68">
        <v>1</v>
      </c>
      <c r="H436" s="68">
        <v>0.3</v>
      </c>
      <c r="I436" s="68"/>
      <c r="J436" s="68"/>
      <c r="K436" s="68"/>
      <c r="L436" s="68"/>
      <c r="M436" s="68"/>
      <c r="N436" s="68"/>
      <c r="O436" s="68"/>
      <c r="P436" s="68"/>
      <c r="Q436" s="68"/>
      <c r="R436" s="68"/>
      <c r="S436" s="68"/>
      <c r="T436" s="68"/>
      <c r="U436" s="68"/>
      <c r="V436" s="68"/>
      <c r="W436" s="68"/>
      <c r="X436" s="68"/>
      <c r="Y436" s="68"/>
      <c r="Z436" s="68"/>
      <c r="AA436" s="68"/>
      <c r="AB436" s="68" t="s">
        <v>4153</v>
      </c>
      <c r="AC436" s="68"/>
      <c r="AD436" s="68" t="s">
        <v>4291</v>
      </c>
      <c r="AE436" s="68" t="s">
        <v>4304</v>
      </c>
      <c r="AF436" s="68"/>
      <c r="AG436" s="68"/>
      <c r="AH436" s="68"/>
      <c r="AI436" s="68"/>
      <c r="AJ436" s="74"/>
    </row>
    <row r="437" spans="1:36">
      <c r="A437" s="3" t="s">
        <v>4305</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4153</v>
      </c>
      <c r="AC437" s="3"/>
      <c r="AD437" s="3" t="s">
        <v>4291</v>
      </c>
      <c r="AE437" s="3" t="s">
        <v>4305</v>
      </c>
      <c r="AF437" s="3"/>
      <c r="AG437" s="3"/>
      <c r="AH437" s="3"/>
      <c r="AI437" s="3"/>
      <c r="AJ437" s="73"/>
    </row>
    <row r="438" spans="1:36">
      <c r="A438" s="68" t="s">
        <v>4306</v>
      </c>
      <c r="B438" s="68" t="s">
        <v>632</v>
      </c>
      <c r="C438" s="68" t="s">
        <v>1346</v>
      </c>
      <c r="D438" s="68">
        <v>0.75</v>
      </c>
      <c r="E438" s="68">
        <v>0.24</v>
      </c>
      <c r="F438" s="68">
        <v>3.13</v>
      </c>
      <c r="G438" s="68">
        <v>1</v>
      </c>
      <c r="H438" s="68">
        <v>0.27</v>
      </c>
      <c r="I438" s="68"/>
      <c r="J438" s="68"/>
      <c r="K438" s="68"/>
      <c r="L438" s="68"/>
      <c r="M438" s="68"/>
      <c r="N438" s="68"/>
      <c r="O438" s="68"/>
      <c r="P438" s="68"/>
      <c r="Q438" s="68"/>
      <c r="R438" s="68"/>
      <c r="S438" s="68"/>
      <c r="T438" s="68"/>
      <c r="U438" s="68"/>
      <c r="V438" s="68"/>
      <c r="W438" s="68"/>
      <c r="X438" s="68"/>
      <c r="Y438" s="68"/>
      <c r="Z438" s="68"/>
      <c r="AA438" s="68"/>
      <c r="AB438" s="68" t="s">
        <v>4153</v>
      </c>
      <c r="AC438" s="68"/>
      <c r="AD438" s="68" t="s">
        <v>4291</v>
      </c>
      <c r="AE438" s="68" t="s">
        <v>4306</v>
      </c>
      <c r="AF438" s="68"/>
      <c r="AG438" s="68"/>
      <c r="AH438" s="68"/>
      <c r="AI438" s="68"/>
      <c r="AJ438" s="74"/>
    </row>
    <row r="439" spans="1:36">
      <c r="A439" s="3" t="s">
        <v>4307</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4153</v>
      </c>
      <c r="AC439" s="3"/>
      <c r="AD439" s="3" t="s">
        <v>4291</v>
      </c>
      <c r="AE439" s="3" t="s">
        <v>4307</v>
      </c>
      <c r="AF439" s="3"/>
      <c r="AG439" s="3"/>
      <c r="AH439" s="3"/>
      <c r="AI439" s="3"/>
      <c r="AJ439" s="73"/>
    </row>
    <row r="440" spans="1:36">
      <c r="A440" s="68" t="s">
        <v>4308</v>
      </c>
      <c r="B440" s="68" t="s">
        <v>632</v>
      </c>
      <c r="C440" s="68" t="s">
        <v>1346</v>
      </c>
      <c r="D440" s="68">
        <v>1.25</v>
      </c>
      <c r="E440" s="68">
        <v>0.24</v>
      </c>
      <c r="F440" s="68">
        <v>5.21</v>
      </c>
      <c r="G440" s="68">
        <v>1</v>
      </c>
      <c r="H440" s="68">
        <v>0.27</v>
      </c>
      <c r="I440" s="68"/>
      <c r="J440" s="68"/>
      <c r="K440" s="68"/>
      <c r="L440" s="68"/>
      <c r="M440" s="68"/>
      <c r="N440" s="68"/>
      <c r="O440" s="68"/>
      <c r="P440" s="68"/>
      <c r="Q440" s="68"/>
      <c r="R440" s="68"/>
      <c r="S440" s="68"/>
      <c r="T440" s="68"/>
      <c r="U440" s="68"/>
      <c r="V440" s="68"/>
      <c r="W440" s="68"/>
      <c r="X440" s="68"/>
      <c r="Y440" s="68"/>
      <c r="Z440" s="68"/>
      <c r="AA440" s="68"/>
      <c r="AB440" s="68" t="s">
        <v>4153</v>
      </c>
      <c r="AC440" s="68"/>
      <c r="AD440" s="68" t="s">
        <v>4291</v>
      </c>
      <c r="AE440" s="68" t="s">
        <v>4308</v>
      </c>
      <c r="AF440" s="68"/>
      <c r="AG440" s="68"/>
      <c r="AH440" s="68"/>
      <c r="AI440" s="68"/>
      <c r="AJ440" s="74"/>
    </row>
    <row r="441" spans="1:36">
      <c r="A441" s="3" t="s">
        <v>4309</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4153</v>
      </c>
      <c r="AC441" s="3"/>
      <c r="AD441" s="3" t="s">
        <v>4291</v>
      </c>
      <c r="AE441" s="3" t="s">
        <v>4309</v>
      </c>
      <c r="AF441" s="3"/>
      <c r="AG441" s="3"/>
      <c r="AH441" s="3"/>
      <c r="AI441" s="3"/>
      <c r="AJ441" s="73"/>
    </row>
    <row r="442" spans="1:36">
      <c r="A442" s="68" t="s">
        <v>4310</v>
      </c>
      <c r="B442" s="68" t="s">
        <v>632</v>
      </c>
      <c r="C442" s="68" t="s">
        <v>1346</v>
      </c>
      <c r="D442" s="68">
        <v>1.75</v>
      </c>
      <c r="E442" s="68">
        <v>0.24</v>
      </c>
      <c r="F442" s="68">
        <v>7.29</v>
      </c>
      <c r="G442" s="68">
        <v>1</v>
      </c>
      <c r="H442" s="68">
        <v>0.27</v>
      </c>
      <c r="I442" s="68"/>
      <c r="J442" s="68"/>
      <c r="K442" s="68"/>
      <c r="L442" s="68"/>
      <c r="M442" s="68"/>
      <c r="N442" s="68"/>
      <c r="O442" s="68"/>
      <c r="P442" s="68"/>
      <c r="Q442" s="68"/>
      <c r="R442" s="68"/>
      <c r="S442" s="68"/>
      <c r="T442" s="68"/>
      <c r="U442" s="68"/>
      <c r="V442" s="68"/>
      <c r="W442" s="68"/>
      <c r="X442" s="68"/>
      <c r="Y442" s="68"/>
      <c r="Z442" s="68"/>
      <c r="AA442" s="68"/>
      <c r="AB442" s="68" t="s">
        <v>4153</v>
      </c>
      <c r="AC442" s="68"/>
      <c r="AD442" s="68" t="s">
        <v>4291</v>
      </c>
      <c r="AE442" s="68" t="s">
        <v>4310</v>
      </c>
      <c r="AF442" s="68"/>
      <c r="AG442" s="68"/>
      <c r="AH442" s="68"/>
      <c r="AI442" s="68"/>
      <c r="AJ442" s="74"/>
    </row>
    <row r="443" spans="1:36">
      <c r="A443" s="3" t="s">
        <v>4311</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4153</v>
      </c>
      <c r="AC443" s="3"/>
      <c r="AD443" s="3" t="s">
        <v>4291</v>
      </c>
      <c r="AE443" s="3" t="s">
        <v>4311</v>
      </c>
      <c r="AF443" s="3"/>
      <c r="AG443" s="3"/>
      <c r="AH443" s="3"/>
      <c r="AI443" s="3"/>
      <c r="AJ443" s="73"/>
    </row>
    <row r="444" spans="1:36">
      <c r="A444" s="68" t="s">
        <v>4312</v>
      </c>
      <c r="B444" s="68" t="s">
        <v>632</v>
      </c>
      <c r="C444" s="68" t="s">
        <v>1346</v>
      </c>
      <c r="D444" s="68">
        <v>1.94</v>
      </c>
      <c r="E444" s="68">
        <v>0.24</v>
      </c>
      <c r="F444" s="68">
        <v>8.07</v>
      </c>
      <c r="G444" s="68">
        <v>1</v>
      </c>
      <c r="H444" s="68">
        <v>0.27</v>
      </c>
      <c r="I444" s="68"/>
      <c r="J444" s="68"/>
      <c r="K444" s="68"/>
      <c r="L444" s="68"/>
      <c r="M444" s="68"/>
      <c r="N444" s="68"/>
      <c r="O444" s="68"/>
      <c r="P444" s="68"/>
      <c r="Q444" s="68"/>
      <c r="R444" s="68"/>
      <c r="S444" s="68"/>
      <c r="T444" s="68"/>
      <c r="U444" s="68"/>
      <c r="V444" s="68"/>
      <c r="W444" s="68"/>
      <c r="X444" s="68"/>
      <c r="Y444" s="68"/>
      <c r="Z444" s="68"/>
      <c r="AA444" s="68"/>
      <c r="AB444" s="68" t="s">
        <v>4153</v>
      </c>
      <c r="AC444" s="68"/>
      <c r="AD444" s="68" t="s">
        <v>4291</v>
      </c>
      <c r="AE444" s="68" t="s">
        <v>4312</v>
      </c>
      <c r="AF444" s="68"/>
      <c r="AG444" s="68"/>
      <c r="AH444" s="68"/>
      <c r="AI444" s="68"/>
      <c r="AJ444" s="74"/>
    </row>
    <row r="445" spans="1:36">
      <c r="A445" s="3" t="s">
        <v>4313</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4153</v>
      </c>
      <c r="AC445" s="3"/>
      <c r="AD445" s="3" t="s">
        <v>4291</v>
      </c>
      <c r="AE445" s="3" t="s">
        <v>4313</v>
      </c>
      <c r="AF445" s="3"/>
      <c r="AG445" s="3"/>
      <c r="AH445" s="3"/>
      <c r="AI445" s="3"/>
      <c r="AJ445" s="73"/>
    </row>
    <row r="446" spans="1:36">
      <c r="A446" s="68" t="s">
        <v>4314</v>
      </c>
      <c r="B446" s="68" t="s">
        <v>632</v>
      </c>
      <c r="C446" s="68" t="s">
        <v>1346</v>
      </c>
      <c r="D446" s="68">
        <v>2.4</v>
      </c>
      <c r="E446" s="68">
        <v>0.24</v>
      </c>
      <c r="F446" s="68">
        <v>10</v>
      </c>
      <c r="G446" s="68">
        <v>1</v>
      </c>
      <c r="H446" s="68">
        <v>0.27</v>
      </c>
      <c r="I446" s="68"/>
      <c r="J446" s="68"/>
      <c r="K446" s="68"/>
      <c r="L446" s="68"/>
      <c r="M446" s="68"/>
      <c r="N446" s="68"/>
      <c r="O446" s="68"/>
      <c r="P446" s="68"/>
      <c r="Q446" s="68"/>
      <c r="R446" s="68"/>
      <c r="S446" s="68"/>
      <c r="T446" s="68"/>
      <c r="U446" s="68"/>
      <c r="V446" s="68"/>
      <c r="W446" s="68"/>
      <c r="X446" s="68"/>
      <c r="Y446" s="68"/>
      <c r="Z446" s="68"/>
      <c r="AA446" s="68"/>
      <c r="AB446" s="68" t="s">
        <v>4153</v>
      </c>
      <c r="AC446" s="68"/>
      <c r="AD446" s="68" t="s">
        <v>4291</v>
      </c>
      <c r="AE446" s="68" t="s">
        <v>4314</v>
      </c>
      <c r="AF446" s="68"/>
      <c r="AG446" s="68"/>
      <c r="AH446" s="68"/>
      <c r="AI446" s="68"/>
      <c r="AJ446" s="74"/>
    </row>
    <row r="447" spans="1:36">
      <c r="A447" s="3" t="s">
        <v>4315</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4153</v>
      </c>
      <c r="AC447" s="3"/>
      <c r="AD447" s="3" t="s">
        <v>4291</v>
      </c>
      <c r="AE447" s="3" t="s">
        <v>4315</v>
      </c>
      <c r="AF447" s="3"/>
      <c r="AG447" s="3"/>
      <c r="AH447" s="3"/>
      <c r="AI447" s="3"/>
      <c r="AJ447" s="73"/>
    </row>
    <row r="448" spans="1:36">
      <c r="A448" s="68" t="s">
        <v>4316</v>
      </c>
      <c r="B448" s="68" t="s">
        <v>632</v>
      </c>
      <c r="C448" s="68" t="s">
        <v>1346</v>
      </c>
      <c r="D448" s="68">
        <v>3.01</v>
      </c>
      <c r="E448" s="68">
        <v>0.24</v>
      </c>
      <c r="F448" s="68">
        <v>12.54</v>
      </c>
      <c r="G448" s="68">
        <v>1</v>
      </c>
      <c r="H448" s="68">
        <v>0.27</v>
      </c>
      <c r="I448" s="68"/>
      <c r="J448" s="68"/>
      <c r="K448" s="68"/>
      <c r="L448" s="68"/>
      <c r="M448" s="68"/>
      <c r="N448" s="68"/>
      <c r="O448" s="68"/>
      <c r="P448" s="68"/>
      <c r="Q448" s="68"/>
      <c r="R448" s="68"/>
      <c r="S448" s="68"/>
      <c r="T448" s="68"/>
      <c r="U448" s="68"/>
      <c r="V448" s="68"/>
      <c r="W448" s="68"/>
      <c r="X448" s="68"/>
      <c r="Y448" s="68"/>
      <c r="Z448" s="68"/>
      <c r="AA448" s="68"/>
      <c r="AB448" s="68" t="s">
        <v>4153</v>
      </c>
      <c r="AC448" s="68"/>
      <c r="AD448" s="68" t="s">
        <v>4291</v>
      </c>
      <c r="AE448" s="68" t="s">
        <v>4316</v>
      </c>
      <c r="AF448" s="68"/>
      <c r="AG448" s="68"/>
      <c r="AH448" s="68"/>
      <c r="AI448" s="68"/>
      <c r="AJ448" s="74"/>
    </row>
    <row r="449" spans="1:36">
      <c r="A449" s="3" t="s">
        <v>4317</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4153</v>
      </c>
      <c r="AC449" s="3"/>
      <c r="AD449" s="3" t="s">
        <v>4291</v>
      </c>
      <c r="AE449" s="3" t="s">
        <v>4317</v>
      </c>
      <c r="AF449" s="3"/>
      <c r="AG449" s="3"/>
      <c r="AH449" s="3"/>
      <c r="AI449" s="3"/>
      <c r="AJ449" s="73"/>
    </row>
    <row r="450" spans="1:36">
      <c r="A450" s="68" t="s">
        <v>4318</v>
      </c>
      <c r="B450" s="68" t="s">
        <v>632</v>
      </c>
      <c r="C450" s="68" t="s">
        <v>1346</v>
      </c>
      <c r="D450" s="68">
        <v>3.39</v>
      </c>
      <c r="E450" s="68">
        <v>0.24</v>
      </c>
      <c r="F450" s="68">
        <v>14.13</v>
      </c>
      <c r="G450" s="68">
        <v>1</v>
      </c>
      <c r="H450" s="68">
        <v>0.27</v>
      </c>
      <c r="I450" s="68"/>
      <c r="J450" s="68"/>
      <c r="K450" s="68"/>
      <c r="L450" s="68"/>
      <c r="M450" s="68"/>
      <c r="N450" s="68"/>
      <c r="O450" s="68"/>
      <c r="P450" s="68"/>
      <c r="Q450" s="68"/>
      <c r="R450" s="68"/>
      <c r="S450" s="68"/>
      <c r="T450" s="68"/>
      <c r="U450" s="68"/>
      <c r="V450" s="68"/>
      <c r="W450" s="68"/>
      <c r="X450" s="68"/>
      <c r="Y450" s="68"/>
      <c r="Z450" s="68"/>
      <c r="AA450" s="68"/>
      <c r="AB450" s="68" t="s">
        <v>4153</v>
      </c>
      <c r="AC450" s="68"/>
      <c r="AD450" s="68" t="s">
        <v>4291</v>
      </c>
      <c r="AE450" s="68" t="s">
        <v>4318</v>
      </c>
      <c r="AF450" s="68"/>
      <c r="AG450" s="68"/>
      <c r="AH450" s="68"/>
      <c r="AI450" s="68"/>
      <c r="AJ450" s="74"/>
    </row>
    <row r="451" spans="1:36">
      <c r="A451" s="3" t="s">
        <v>4319</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4153</v>
      </c>
      <c r="AC451" s="3"/>
      <c r="AD451" s="3" t="s">
        <v>4291</v>
      </c>
      <c r="AE451" s="3" t="s">
        <v>4319</v>
      </c>
      <c r="AF451" s="3"/>
      <c r="AG451" s="3"/>
      <c r="AH451" s="3"/>
      <c r="AI451" s="3"/>
      <c r="AJ451" s="73"/>
    </row>
    <row r="452" spans="1:36">
      <c r="A452" s="68" t="s">
        <v>4320</v>
      </c>
      <c r="B452" s="68" t="s">
        <v>632</v>
      </c>
      <c r="C452" s="68" t="s">
        <v>1346</v>
      </c>
      <c r="D452" s="68">
        <v>4.05</v>
      </c>
      <c r="E452" s="68">
        <v>0.24</v>
      </c>
      <c r="F452" s="68">
        <v>16.88</v>
      </c>
      <c r="G452" s="68">
        <v>1</v>
      </c>
      <c r="H452" s="68">
        <v>0.27</v>
      </c>
      <c r="I452" s="68"/>
      <c r="J452" s="68"/>
      <c r="K452" s="68"/>
      <c r="L452" s="68"/>
      <c r="M452" s="68"/>
      <c r="N452" s="68"/>
      <c r="O452" s="68"/>
      <c r="P452" s="68"/>
      <c r="Q452" s="68"/>
      <c r="R452" s="68"/>
      <c r="S452" s="68"/>
      <c r="T452" s="68"/>
      <c r="U452" s="68"/>
      <c r="V452" s="68"/>
      <c r="W452" s="68"/>
      <c r="X452" s="68"/>
      <c r="Y452" s="68"/>
      <c r="Z452" s="68"/>
      <c r="AA452" s="68"/>
      <c r="AB452" s="68" t="s">
        <v>4153</v>
      </c>
      <c r="AC452" s="68"/>
      <c r="AD452" s="68" t="s">
        <v>4291</v>
      </c>
      <c r="AE452" s="68" t="s">
        <v>4320</v>
      </c>
      <c r="AF452" s="68"/>
      <c r="AG452" s="68"/>
      <c r="AH452" s="68"/>
      <c r="AI452" s="68"/>
      <c r="AJ452" s="74"/>
    </row>
    <row r="453" spans="1:36">
      <c r="A453" s="3" t="s">
        <v>4321</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4153</v>
      </c>
      <c r="AC453" s="3"/>
      <c r="AD453" s="3" t="s">
        <v>4291</v>
      </c>
      <c r="AE453" s="3" t="s">
        <v>4321</v>
      </c>
      <c r="AF453" s="3"/>
      <c r="AG453" s="3"/>
      <c r="AH453" s="3"/>
      <c r="AI453" s="3"/>
      <c r="AJ453" s="73"/>
    </row>
    <row r="454" spans="1:36">
      <c r="A454" s="68" t="s">
        <v>4322</v>
      </c>
      <c r="B454" s="68" t="s">
        <v>632</v>
      </c>
      <c r="C454" s="68" t="s">
        <v>1346</v>
      </c>
      <c r="D454" s="68">
        <v>5.2</v>
      </c>
      <c r="E454" s="68">
        <v>0.24</v>
      </c>
      <c r="F454" s="68">
        <v>21.67</v>
      </c>
      <c r="G454" s="68">
        <v>1</v>
      </c>
      <c r="H454" s="68">
        <v>0.27</v>
      </c>
      <c r="I454" s="68"/>
      <c r="J454" s="68"/>
      <c r="K454" s="68"/>
      <c r="L454" s="68"/>
      <c r="M454" s="68"/>
      <c r="N454" s="68"/>
      <c r="O454" s="68"/>
      <c r="P454" s="68"/>
      <c r="Q454" s="68"/>
      <c r="R454" s="68"/>
      <c r="S454" s="68"/>
      <c r="T454" s="68"/>
      <c r="U454" s="68"/>
      <c r="V454" s="68"/>
      <c r="W454" s="68"/>
      <c r="X454" s="68"/>
      <c r="Y454" s="68"/>
      <c r="Z454" s="68"/>
      <c r="AA454" s="68"/>
      <c r="AB454" s="68" t="s">
        <v>4153</v>
      </c>
      <c r="AC454" s="68"/>
      <c r="AD454" s="68" t="s">
        <v>4291</v>
      </c>
      <c r="AE454" s="68" t="s">
        <v>4322</v>
      </c>
      <c r="AF454" s="68"/>
      <c r="AG454" s="68"/>
      <c r="AH454" s="68"/>
      <c r="AI454" s="68"/>
      <c r="AJ454" s="74"/>
    </row>
    <row r="455" spans="1:36">
      <c r="A455" s="3" t="s">
        <v>4323</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4153</v>
      </c>
      <c r="AC455" s="3"/>
      <c r="AD455" s="3" t="s">
        <v>4291</v>
      </c>
      <c r="AE455" s="3" t="s">
        <v>4323</v>
      </c>
      <c r="AF455" s="3"/>
      <c r="AG455" s="3"/>
      <c r="AH455" s="3"/>
      <c r="AI455" s="3"/>
      <c r="AJ455" s="73"/>
    </row>
    <row r="456" spans="1:36">
      <c r="A456" s="68" t="s">
        <v>4324</v>
      </c>
      <c r="B456" s="68" t="s">
        <v>632</v>
      </c>
      <c r="C456" s="68" t="s">
        <v>1346</v>
      </c>
      <c r="D456" s="68">
        <v>6.11</v>
      </c>
      <c r="E456" s="68">
        <v>0.24</v>
      </c>
      <c r="F456" s="68">
        <v>25.46</v>
      </c>
      <c r="G456" s="68">
        <v>1</v>
      </c>
      <c r="H456" s="68">
        <v>0.27</v>
      </c>
      <c r="I456" s="68"/>
      <c r="J456" s="68"/>
      <c r="K456" s="68"/>
      <c r="L456" s="68"/>
      <c r="M456" s="68"/>
      <c r="N456" s="68"/>
      <c r="O456" s="68"/>
      <c r="P456" s="68"/>
      <c r="Q456" s="68"/>
      <c r="R456" s="68"/>
      <c r="S456" s="68"/>
      <c r="T456" s="68"/>
      <c r="U456" s="68"/>
      <c r="V456" s="68"/>
      <c r="W456" s="68"/>
      <c r="X456" s="68"/>
      <c r="Y456" s="68"/>
      <c r="Z456" s="68"/>
      <c r="AA456" s="68"/>
      <c r="AB456" s="68" t="s">
        <v>4153</v>
      </c>
      <c r="AC456" s="68"/>
      <c r="AD456" s="68" t="s">
        <v>4291</v>
      </c>
      <c r="AE456" s="68" t="s">
        <v>4324</v>
      </c>
      <c r="AF456" s="68"/>
      <c r="AG456" s="68"/>
      <c r="AH456" s="68"/>
      <c r="AI456" s="68"/>
      <c r="AJ456" s="74"/>
    </row>
    <row r="457" spans="1:36">
      <c r="A457" s="3" t="s">
        <v>4325</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4153</v>
      </c>
      <c r="AC457" s="3"/>
      <c r="AD457" s="3" t="s">
        <v>4291</v>
      </c>
      <c r="AE457" s="3" t="s">
        <v>4325</v>
      </c>
      <c r="AF457" s="3"/>
      <c r="AG457" s="3"/>
      <c r="AH457" s="3"/>
      <c r="AI457" s="3"/>
      <c r="AJ457" s="73"/>
    </row>
    <row r="458" spans="1:36">
      <c r="A458" s="68" t="s">
        <v>4326</v>
      </c>
      <c r="B458" s="68" t="s">
        <v>632</v>
      </c>
      <c r="C458" s="68" t="s">
        <v>1346</v>
      </c>
      <c r="D458" s="68">
        <v>8.3800000000000008</v>
      </c>
      <c r="E458" s="68">
        <v>0.24</v>
      </c>
      <c r="F458" s="68">
        <v>34.92</v>
      </c>
      <c r="G458" s="68">
        <v>1</v>
      </c>
      <c r="H458" s="68">
        <v>0.27</v>
      </c>
      <c r="I458" s="68"/>
      <c r="J458" s="68"/>
      <c r="K458" s="68"/>
      <c r="L458" s="68"/>
      <c r="M458" s="68"/>
      <c r="N458" s="68"/>
      <c r="O458" s="68"/>
      <c r="P458" s="68"/>
      <c r="Q458" s="68"/>
      <c r="R458" s="68"/>
      <c r="S458" s="68"/>
      <c r="T458" s="68"/>
      <c r="U458" s="68"/>
      <c r="V458" s="68"/>
      <c r="W458" s="68"/>
      <c r="X458" s="68"/>
      <c r="Y458" s="68"/>
      <c r="Z458" s="68"/>
      <c r="AA458" s="68"/>
      <c r="AB458" s="68" t="s">
        <v>4153</v>
      </c>
      <c r="AC458" s="68"/>
      <c r="AD458" s="68" t="s">
        <v>4291</v>
      </c>
      <c r="AE458" s="68" t="s">
        <v>4326</v>
      </c>
      <c r="AF458" s="68"/>
      <c r="AG458" s="68"/>
      <c r="AH458" s="68"/>
      <c r="AI458" s="68"/>
      <c r="AJ458" s="74"/>
    </row>
    <row r="459" spans="1:36">
      <c r="A459" s="3" t="s">
        <v>4327</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4153</v>
      </c>
      <c r="AC459" s="3"/>
      <c r="AD459" s="3" t="s">
        <v>4291</v>
      </c>
      <c r="AE459" s="3" t="s">
        <v>4327</v>
      </c>
      <c r="AF459" s="3"/>
      <c r="AG459" s="3"/>
      <c r="AH459" s="3"/>
      <c r="AI459" s="3"/>
      <c r="AJ459" s="73"/>
    </row>
    <row r="460" spans="1:36">
      <c r="A460" s="68" t="s">
        <v>4328</v>
      </c>
      <c r="B460" s="68" t="s">
        <v>632</v>
      </c>
      <c r="C460" s="68" t="s">
        <v>1346</v>
      </c>
      <c r="D460" s="68">
        <v>0.75</v>
      </c>
      <c r="E460" s="68">
        <v>0.15959999999999999</v>
      </c>
      <c r="F460" s="68">
        <v>4.7</v>
      </c>
      <c r="G460" s="68">
        <v>1</v>
      </c>
      <c r="H460" s="68">
        <v>0.27</v>
      </c>
      <c r="I460" s="68"/>
      <c r="J460" s="68"/>
      <c r="K460" s="68"/>
      <c r="L460" s="68"/>
      <c r="M460" s="68"/>
      <c r="N460" s="68"/>
      <c r="O460" s="68"/>
      <c r="P460" s="68"/>
      <c r="Q460" s="68"/>
      <c r="R460" s="68"/>
      <c r="S460" s="68"/>
      <c r="T460" s="68"/>
      <c r="U460" s="68"/>
      <c r="V460" s="68"/>
      <c r="W460" s="68"/>
      <c r="X460" s="68"/>
      <c r="Y460" s="68"/>
      <c r="Z460" s="68"/>
      <c r="AA460" s="68"/>
      <c r="AB460" s="68" t="s">
        <v>4153</v>
      </c>
      <c r="AC460" s="68"/>
      <c r="AD460" s="68" t="s">
        <v>4291</v>
      </c>
      <c r="AE460" s="68" t="s">
        <v>4328</v>
      </c>
      <c r="AF460" s="68"/>
      <c r="AG460" s="68"/>
      <c r="AH460" s="68"/>
      <c r="AI460" s="68"/>
      <c r="AJ460" s="74"/>
    </row>
    <row r="461" spans="1:36">
      <c r="A461" s="3" t="s">
        <v>4329</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4153</v>
      </c>
      <c r="AC461" s="3"/>
      <c r="AD461" s="3" t="s">
        <v>4291</v>
      </c>
      <c r="AE461" s="3" t="s">
        <v>4329</v>
      </c>
      <c r="AF461" s="3"/>
      <c r="AG461" s="3"/>
      <c r="AH461" s="3"/>
      <c r="AI461" s="3"/>
      <c r="AJ461" s="73"/>
    </row>
    <row r="462" spans="1:36">
      <c r="A462" s="68" t="s">
        <v>4330</v>
      </c>
      <c r="B462" s="68" t="s">
        <v>632</v>
      </c>
      <c r="C462" s="68" t="s">
        <v>1346</v>
      </c>
      <c r="D462" s="68">
        <v>1.25</v>
      </c>
      <c r="E462" s="68">
        <v>0.15959999999999999</v>
      </c>
      <c r="F462" s="68">
        <v>7.83</v>
      </c>
      <c r="G462" s="68">
        <v>1</v>
      </c>
      <c r="H462" s="68">
        <v>0.27</v>
      </c>
      <c r="I462" s="68"/>
      <c r="J462" s="68"/>
      <c r="K462" s="68"/>
      <c r="L462" s="68"/>
      <c r="M462" s="68"/>
      <c r="N462" s="68"/>
      <c r="O462" s="68"/>
      <c r="P462" s="68"/>
      <c r="Q462" s="68"/>
      <c r="R462" s="68"/>
      <c r="S462" s="68"/>
      <c r="T462" s="68"/>
      <c r="U462" s="68"/>
      <c r="V462" s="68"/>
      <c r="W462" s="68"/>
      <c r="X462" s="68"/>
      <c r="Y462" s="68"/>
      <c r="Z462" s="68"/>
      <c r="AA462" s="68"/>
      <c r="AB462" s="68" t="s">
        <v>4153</v>
      </c>
      <c r="AC462" s="68"/>
      <c r="AD462" s="68" t="s">
        <v>4291</v>
      </c>
      <c r="AE462" s="68" t="s">
        <v>4330</v>
      </c>
      <c r="AF462" s="68"/>
      <c r="AG462" s="68"/>
      <c r="AH462" s="68"/>
      <c r="AI462" s="68"/>
      <c r="AJ462" s="74"/>
    </row>
    <row r="463" spans="1:36">
      <c r="A463" s="3" t="s">
        <v>4331</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4153</v>
      </c>
      <c r="AC463" s="3"/>
      <c r="AD463" s="3" t="s">
        <v>4291</v>
      </c>
      <c r="AE463" s="3" t="s">
        <v>4331</v>
      </c>
      <c r="AF463" s="3"/>
      <c r="AG463" s="3"/>
      <c r="AH463" s="3"/>
      <c r="AI463" s="3"/>
      <c r="AJ463" s="73"/>
    </row>
    <row r="464" spans="1:36">
      <c r="A464" s="68" t="s">
        <v>4332</v>
      </c>
      <c r="B464" s="68" t="s">
        <v>632</v>
      </c>
      <c r="C464" s="68" t="s">
        <v>1347</v>
      </c>
      <c r="D464" s="68">
        <v>0.75</v>
      </c>
      <c r="E464" s="68">
        <v>0.39960000000000001</v>
      </c>
      <c r="F464" s="68">
        <v>1.88</v>
      </c>
      <c r="G464" s="68">
        <v>10</v>
      </c>
      <c r="H464" s="68">
        <v>0.2</v>
      </c>
      <c r="I464" s="68"/>
      <c r="J464" s="68"/>
      <c r="K464" s="68"/>
      <c r="L464" s="68"/>
      <c r="M464" s="68"/>
      <c r="N464" s="68"/>
      <c r="O464" s="68"/>
      <c r="P464" s="68"/>
      <c r="Q464" s="68"/>
      <c r="R464" s="68"/>
      <c r="S464" s="68"/>
      <c r="T464" s="68"/>
      <c r="U464" s="68"/>
      <c r="V464" s="68"/>
      <c r="W464" s="68"/>
      <c r="X464" s="68"/>
      <c r="Y464" s="68"/>
      <c r="Z464" s="68"/>
      <c r="AA464" s="68"/>
      <c r="AB464" s="68" t="s">
        <v>4153</v>
      </c>
      <c r="AC464" s="68"/>
      <c r="AD464" s="68" t="s">
        <v>4291</v>
      </c>
      <c r="AE464" s="68" t="s">
        <v>4332</v>
      </c>
      <c r="AF464" s="68"/>
      <c r="AG464" s="68"/>
      <c r="AH464" s="68"/>
      <c r="AI464" s="68"/>
      <c r="AJ464" s="74"/>
    </row>
    <row r="465" spans="1:36">
      <c r="A465" s="3" t="s">
        <v>4333</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4153</v>
      </c>
      <c r="AC465" s="3"/>
      <c r="AD465" s="3" t="s">
        <v>4291</v>
      </c>
      <c r="AE465" s="3" t="s">
        <v>4333</v>
      </c>
      <c r="AF465" s="3"/>
      <c r="AG465" s="3"/>
      <c r="AH465" s="3"/>
      <c r="AI465" s="3"/>
      <c r="AJ465" s="73"/>
    </row>
    <row r="466" spans="1:36">
      <c r="A466" s="68" t="s">
        <v>4334</v>
      </c>
      <c r="B466" s="68" t="s">
        <v>632</v>
      </c>
      <c r="C466" s="68" t="s">
        <v>1347</v>
      </c>
      <c r="D466" s="68">
        <v>1.5</v>
      </c>
      <c r="E466" s="68">
        <v>0.39960000000000001</v>
      </c>
      <c r="F466" s="68">
        <v>3.75</v>
      </c>
      <c r="G466" s="68">
        <v>10</v>
      </c>
      <c r="H466" s="68">
        <v>0.2</v>
      </c>
      <c r="I466" s="68"/>
      <c r="J466" s="68"/>
      <c r="K466" s="68"/>
      <c r="L466" s="68"/>
      <c r="M466" s="68"/>
      <c r="N466" s="68"/>
      <c r="O466" s="68"/>
      <c r="P466" s="68"/>
      <c r="Q466" s="68"/>
      <c r="R466" s="68"/>
      <c r="S466" s="68"/>
      <c r="T466" s="68"/>
      <c r="U466" s="68"/>
      <c r="V466" s="68"/>
      <c r="W466" s="68"/>
      <c r="X466" s="68"/>
      <c r="Y466" s="68"/>
      <c r="Z466" s="68"/>
      <c r="AA466" s="68"/>
      <c r="AB466" s="68" t="s">
        <v>4153</v>
      </c>
      <c r="AC466" s="68"/>
      <c r="AD466" s="68" t="s">
        <v>4291</v>
      </c>
      <c r="AE466" s="68" t="s">
        <v>4334</v>
      </c>
      <c r="AF466" s="68"/>
      <c r="AG466" s="68"/>
      <c r="AH466" s="68"/>
      <c r="AI466" s="68"/>
      <c r="AJ466" s="74"/>
    </row>
    <row r="467" spans="1:36">
      <c r="A467" s="3" t="s">
        <v>4335</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4153</v>
      </c>
      <c r="AC467" s="3"/>
      <c r="AD467" s="3" t="s">
        <v>4291</v>
      </c>
      <c r="AE467" s="3" t="s">
        <v>4335</v>
      </c>
      <c r="AF467" s="3"/>
      <c r="AG467" s="3"/>
      <c r="AH467" s="3"/>
      <c r="AI467" s="3"/>
      <c r="AJ467" s="73"/>
    </row>
    <row r="468" spans="1:36">
      <c r="A468" s="68" t="s">
        <v>4336</v>
      </c>
      <c r="B468" s="68" t="s">
        <v>632</v>
      </c>
      <c r="C468" s="68" t="s">
        <v>1349</v>
      </c>
      <c r="D468" s="68">
        <v>8</v>
      </c>
      <c r="E468" s="68">
        <v>0.33360000000000001</v>
      </c>
      <c r="F468" s="68">
        <v>24</v>
      </c>
      <c r="G468" s="68">
        <v>1.19</v>
      </c>
      <c r="H468" s="68">
        <v>0.23</v>
      </c>
      <c r="I468" s="68"/>
      <c r="J468" s="68"/>
      <c r="K468" s="68"/>
      <c r="L468" s="68"/>
      <c r="M468" s="68"/>
      <c r="N468" s="68"/>
      <c r="O468" s="68"/>
      <c r="P468" s="68"/>
      <c r="Q468" s="68"/>
      <c r="R468" s="68"/>
      <c r="S468" s="68"/>
      <c r="T468" s="68"/>
      <c r="U468" s="68"/>
      <c r="V468" s="68"/>
      <c r="W468" s="68"/>
      <c r="X468" s="68"/>
      <c r="Y468" s="68"/>
      <c r="Z468" s="68"/>
      <c r="AA468" s="68"/>
      <c r="AB468" s="68" t="s">
        <v>4153</v>
      </c>
      <c r="AC468" s="68"/>
      <c r="AD468" s="68" t="s">
        <v>4291</v>
      </c>
      <c r="AE468" s="68" t="s">
        <v>4336</v>
      </c>
      <c r="AF468" s="68"/>
      <c r="AG468" s="68"/>
      <c r="AH468" s="68"/>
      <c r="AI468" s="68"/>
      <c r="AJ468" s="74"/>
    </row>
    <row r="469" spans="1:36">
      <c r="A469" s="3" t="s">
        <v>4337</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4153</v>
      </c>
      <c r="AC469" s="3"/>
      <c r="AD469" s="3" t="s">
        <v>4291</v>
      </c>
      <c r="AE469" s="3" t="s">
        <v>4337</v>
      </c>
      <c r="AF469" s="3"/>
      <c r="AG469" s="3"/>
      <c r="AH469" s="3"/>
      <c r="AI469" s="3"/>
      <c r="AJ469" s="73"/>
    </row>
    <row r="470" spans="1:36">
      <c r="A470" s="68" t="s">
        <v>4338</v>
      </c>
      <c r="B470" s="68" t="s">
        <v>632</v>
      </c>
      <c r="C470" s="68" t="s">
        <v>1346</v>
      </c>
      <c r="D470" s="68">
        <v>3.2000000000000002E-3</v>
      </c>
      <c r="E470" s="68">
        <v>0.15959999999999999</v>
      </c>
      <c r="F470" s="68">
        <v>0.02</v>
      </c>
      <c r="G470" s="68">
        <v>1</v>
      </c>
      <c r="H470" s="68">
        <v>0.27</v>
      </c>
      <c r="I470" s="68"/>
      <c r="J470" s="68"/>
      <c r="K470" s="68"/>
      <c r="L470" s="68"/>
      <c r="M470" s="68"/>
      <c r="N470" s="68"/>
      <c r="O470" s="68"/>
      <c r="P470" s="68"/>
      <c r="Q470" s="68"/>
      <c r="R470" s="68"/>
      <c r="S470" s="68"/>
      <c r="T470" s="68"/>
      <c r="U470" s="68"/>
      <c r="V470" s="68"/>
      <c r="W470" s="68"/>
      <c r="X470" s="68"/>
      <c r="Y470" s="68"/>
      <c r="Z470" s="68"/>
      <c r="AA470" s="68"/>
      <c r="AB470" s="68" t="s">
        <v>4153</v>
      </c>
      <c r="AC470" s="68"/>
      <c r="AD470" s="68" t="s">
        <v>4291</v>
      </c>
      <c r="AE470" s="68" t="s">
        <v>4338</v>
      </c>
      <c r="AF470" s="68"/>
      <c r="AG470" s="68"/>
      <c r="AH470" s="68"/>
      <c r="AI470" s="68"/>
      <c r="AJ470" s="74"/>
    </row>
    <row r="471" spans="1:36">
      <c r="A471" s="3" t="s">
        <v>4339</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4153</v>
      </c>
      <c r="AC471" s="3"/>
      <c r="AD471" s="3" t="s">
        <v>4291</v>
      </c>
      <c r="AE471" s="3" t="s">
        <v>4339</v>
      </c>
      <c r="AF471" s="3"/>
      <c r="AG471" s="3"/>
      <c r="AH471" s="3"/>
      <c r="AI471" s="3"/>
      <c r="AJ471" s="73"/>
    </row>
    <row r="472" spans="1:36">
      <c r="A472" s="68" t="s">
        <v>4340</v>
      </c>
      <c r="B472" s="68" t="s">
        <v>632</v>
      </c>
      <c r="C472" s="68" t="s">
        <v>1346</v>
      </c>
      <c r="D472" s="68">
        <v>0.216</v>
      </c>
      <c r="E472" s="68">
        <v>0.15959999999999999</v>
      </c>
      <c r="F472" s="68">
        <v>1.35</v>
      </c>
      <c r="G472" s="68">
        <v>1</v>
      </c>
      <c r="H472" s="68">
        <v>0.27</v>
      </c>
      <c r="I472" s="68"/>
      <c r="J472" s="68"/>
      <c r="K472" s="68"/>
      <c r="L472" s="68"/>
      <c r="M472" s="68"/>
      <c r="N472" s="68"/>
      <c r="O472" s="68"/>
      <c r="P472" s="68"/>
      <c r="Q472" s="68"/>
      <c r="R472" s="68"/>
      <c r="S472" s="68"/>
      <c r="T472" s="68"/>
      <c r="U472" s="68"/>
      <c r="V472" s="68"/>
      <c r="W472" s="68"/>
      <c r="X472" s="68"/>
      <c r="Y472" s="68"/>
      <c r="Z472" s="68"/>
      <c r="AA472" s="68"/>
      <c r="AB472" s="68" t="s">
        <v>4153</v>
      </c>
      <c r="AC472" s="68"/>
      <c r="AD472" s="68" t="s">
        <v>4291</v>
      </c>
      <c r="AE472" s="68" t="s">
        <v>4340</v>
      </c>
      <c r="AF472" s="68"/>
      <c r="AG472" s="68"/>
      <c r="AH472" s="68"/>
      <c r="AI472" s="68"/>
      <c r="AJ472" s="74"/>
    </row>
    <row r="473" spans="1:36">
      <c r="A473" s="3" t="s">
        <v>4341</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4153</v>
      </c>
      <c r="AC473" s="3"/>
      <c r="AD473" s="3" t="s">
        <v>4291</v>
      </c>
      <c r="AE473" s="3" t="s">
        <v>4341</v>
      </c>
      <c r="AF473" s="3"/>
      <c r="AG473" s="3"/>
      <c r="AH473" s="3"/>
      <c r="AI473" s="3"/>
      <c r="AJ473" s="73"/>
    </row>
    <row r="474" spans="1:36">
      <c r="A474" s="68" t="s">
        <v>4342</v>
      </c>
      <c r="B474" s="68" t="s">
        <v>632</v>
      </c>
      <c r="C474" s="68" t="s">
        <v>1346</v>
      </c>
      <c r="D474" s="68">
        <v>0.24640000000000001</v>
      </c>
      <c r="E474" s="68">
        <v>0.15959999999999999</v>
      </c>
      <c r="F474" s="68">
        <v>1.54</v>
      </c>
      <c r="G474" s="68">
        <v>1</v>
      </c>
      <c r="H474" s="68">
        <v>0.27</v>
      </c>
      <c r="I474" s="68"/>
      <c r="J474" s="68"/>
      <c r="K474" s="68"/>
      <c r="L474" s="68"/>
      <c r="M474" s="68"/>
      <c r="N474" s="68"/>
      <c r="O474" s="68"/>
      <c r="P474" s="68"/>
      <c r="Q474" s="68"/>
      <c r="R474" s="68"/>
      <c r="S474" s="68"/>
      <c r="T474" s="68"/>
      <c r="U474" s="68"/>
      <c r="V474" s="68"/>
      <c r="W474" s="68"/>
      <c r="X474" s="68"/>
      <c r="Y474" s="68"/>
      <c r="Z474" s="68"/>
      <c r="AA474" s="68"/>
      <c r="AB474" s="68" t="s">
        <v>4153</v>
      </c>
      <c r="AC474" s="68"/>
      <c r="AD474" s="68" t="s">
        <v>4291</v>
      </c>
      <c r="AE474" s="68" t="s">
        <v>4342</v>
      </c>
      <c r="AF474" s="68"/>
      <c r="AG474" s="68"/>
      <c r="AH474" s="68"/>
      <c r="AI474" s="68"/>
      <c r="AJ474" s="74"/>
    </row>
    <row r="475" spans="1:36">
      <c r="A475" s="3" t="s">
        <v>4343</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4153</v>
      </c>
      <c r="AC475" s="3"/>
      <c r="AD475" s="3" t="s">
        <v>4291</v>
      </c>
      <c r="AE475" s="3" t="s">
        <v>4343</v>
      </c>
      <c r="AF475" s="3"/>
      <c r="AG475" s="3"/>
      <c r="AH475" s="3"/>
      <c r="AI475" s="3"/>
      <c r="AJ475" s="73"/>
    </row>
    <row r="476" spans="1:36">
      <c r="A476" s="68" t="s">
        <v>4344</v>
      </c>
      <c r="B476" s="68" t="s">
        <v>632</v>
      </c>
      <c r="C476" s="68" t="s">
        <v>1346</v>
      </c>
      <c r="D476" s="68">
        <v>0.35039999999999999</v>
      </c>
      <c r="E476" s="68">
        <v>0.15959999999999999</v>
      </c>
      <c r="F476" s="68">
        <v>2.19</v>
      </c>
      <c r="G476" s="68">
        <v>1</v>
      </c>
      <c r="H476" s="68">
        <v>0.27</v>
      </c>
      <c r="I476" s="68"/>
      <c r="J476" s="68"/>
      <c r="K476" s="68"/>
      <c r="L476" s="68"/>
      <c r="M476" s="68"/>
      <c r="N476" s="68"/>
      <c r="O476" s="68"/>
      <c r="P476" s="68"/>
      <c r="Q476" s="68"/>
      <c r="R476" s="68"/>
      <c r="S476" s="68"/>
      <c r="T476" s="68"/>
      <c r="U476" s="68"/>
      <c r="V476" s="68"/>
      <c r="W476" s="68"/>
      <c r="X476" s="68"/>
      <c r="Y476" s="68"/>
      <c r="Z476" s="68"/>
      <c r="AA476" s="68"/>
      <c r="AB476" s="68" t="s">
        <v>4153</v>
      </c>
      <c r="AC476" s="68"/>
      <c r="AD476" s="68" t="s">
        <v>4291</v>
      </c>
      <c r="AE476" s="68" t="s">
        <v>4344</v>
      </c>
      <c r="AF476" s="68"/>
      <c r="AG476" s="68"/>
      <c r="AH476" s="68"/>
      <c r="AI476" s="68"/>
      <c r="AJ476" s="74"/>
    </row>
    <row r="477" spans="1:36">
      <c r="A477" s="3" t="s">
        <v>4345</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4153</v>
      </c>
      <c r="AC477" s="3"/>
      <c r="AD477" s="3" t="s">
        <v>4291</v>
      </c>
      <c r="AE477" s="3" t="s">
        <v>4345</v>
      </c>
      <c r="AF477" s="3"/>
      <c r="AG477" s="3"/>
      <c r="AH477" s="3"/>
      <c r="AI477" s="3"/>
      <c r="AJ477" s="73"/>
    </row>
    <row r="478" spans="1:36">
      <c r="A478" s="68" t="s">
        <v>4346</v>
      </c>
      <c r="B478" s="68" t="s">
        <v>632</v>
      </c>
      <c r="C478" s="68" t="s">
        <v>1346</v>
      </c>
      <c r="D478" s="68">
        <v>0.46239999999999998</v>
      </c>
      <c r="E478" s="68">
        <v>0.15959999999999999</v>
      </c>
      <c r="F478" s="68">
        <v>2.89</v>
      </c>
      <c r="G478" s="68">
        <v>1</v>
      </c>
      <c r="H478" s="68">
        <v>0.27</v>
      </c>
      <c r="I478" s="68"/>
      <c r="J478" s="68"/>
      <c r="K478" s="68"/>
      <c r="L478" s="68"/>
      <c r="M478" s="68"/>
      <c r="N478" s="68"/>
      <c r="O478" s="68"/>
      <c r="P478" s="68"/>
      <c r="Q478" s="68"/>
      <c r="R478" s="68"/>
      <c r="S478" s="68"/>
      <c r="T478" s="68"/>
      <c r="U478" s="68"/>
      <c r="V478" s="68"/>
      <c r="W478" s="68"/>
      <c r="X478" s="68"/>
      <c r="Y478" s="68"/>
      <c r="Z478" s="68"/>
      <c r="AA478" s="68"/>
      <c r="AB478" s="68" t="s">
        <v>4153</v>
      </c>
      <c r="AC478" s="68"/>
      <c r="AD478" s="68" t="s">
        <v>4291</v>
      </c>
      <c r="AE478" s="68" t="s">
        <v>4346</v>
      </c>
      <c r="AF478" s="68"/>
      <c r="AG478" s="68"/>
      <c r="AH478" s="68"/>
      <c r="AI478" s="68"/>
      <c r="AJ478" s="74"/>
    </row>
    <row r="479" spans="1:36">
      <c r="A479" s="3" t="s">
        <v>4347</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4153</v>
      </c>
      <c r="AC479" s="3"/>
      <c r="AD479" s="3" t="s">
        <v>4291</v>
      </c>
      <c r="AE479" s="3" t="s">
        <v>4347</v>
      </c>
      <c r="AF479" s="3"/>
      <c r="AG479" s="3"/>
      <c r="AH479" s="3"/>
      <c r="AI479" s="3"/>
      <c r="AJ479" s="73"/>
    </row>
    <row r="480" spans="1:36">
      <c r="A480" s="68" t="s">
        <v>4348</v>
      </c>
      <c r="B480" s="68" t="s">
        <v>632</v>
      </c>
      <c r="C480" s="68" t="s">
        <v>1346</v>
      </c>
      <c r="D480" s="68">
        <v>0.59199999999999997</v>
      </c>
      <c r="E480" s="68">
        <v>0.15959999999999999</v>
      </c>
      <c r="F480" s="68">
        <v>3.7</v>
      </c>
      <c r="G480" s="68">
        <v>1</v>
      </c>
      <c r="H480" s="68">
        <v>0.27</v>
      </c>
      <c r="I480" s="68"/>
      <c r="J480" s="68"/>
      <c r="K480" s="68"/>
      <c r="L480" s="68"/>
      <c r="M480" s="68"/>
      <c r="N480" s="68"/>
      <c r="O480" s="68"/>
      <c r="P480" s="68"/>
      <c r="Q480" s="68"/>
      <c r="R480" s="68"/>
      <c r="S480" s="68"/>
      <c r="T480" s="68"/>
      <c r="U480" s="68"/>
      <c r="V480" s="68"/>
      <c r="W480" s="68"/>
      <c r="X480" s="68"/>
      <c r="Y480" s="68"/>
      <c r="Z480" s="68"/>
      <c r="AA480" s="68"/>
      <c r="AB480" s="68" t="s">
        <v>4153</v>
      </c>
      <c r="AC480" s="68"/>
      <c r="AD480" s="68" t="s">
        <v>4291</v>
      </c>
      <c r="AE480" s="68" t="s">
        <v>4348</v>
      </c>
      <c r="AF480" s="68"/>
      <c r="AG480" s="68"/>
      <c r="AH480" s="68"/>
      <c r="AI480" s="68"/>
      <c r="AJ480" s="74"/>
    </row>
    <row r="481" spans="1:36">
      <c r="A481" s="3" t="s">
        <v>4349</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4153</v>
      </c>
      <c r="AC481" s="3"/>
      <c r="AD481" s="3" t="s">
        <v>4291</v>
      </c>
      <c r="AE481" s="3" t="s">
        <v>4349</v>
      </c>
      <c r="AF481" s="3"/>
      <c r="AG481" s="3"/>
      <c r="AH481" s="3"/>
      <c r="AI481" s="3"/>
      <c r="AJ481" s="73"/>
    </row>
    <row r="482" spans="1:36">
      <c r="A482" s="68" t="s">
        <v>4350</v>
      </c>
      <c r="B482" s="68" t="s">
        <v>632</v>
      </c>
      <c r="C482" s="68" t="s">
        <v>1346</v>
      </c>
      <c r="D482" s="68">
        <v>1.0336000000000001</v>
      </c>
      <c r="E482" s="68">
        <v>0.15959999999999999</v>
      </c>
      <c r="F482" s="68">
        <v>6.46</v>
      </c>
      <c r="G482" s="68">
        <v>1</v>
      </c>
      <c r="H482" s="68">
        <v>0.27</v>
      </c>
      <c r="I482" s="68"/>
      <c r="J482" s="68"/>
      <c r="K482" s="68"/>
      <c r="L482" s="68"/>
      <c r="M482" s="68"/>
      <c r="N482" s="68"/>
      <c r="O482" s="68"/>
      <c r="P482" s="68"/>
      <c r="Q482" s="68"/>
      <c r="R482" s="68"/>
      <c r="S482" s="68"/>
      <c r="T482" s="68"/>
      <c r="U482" s="68"/>
      <c r="V482" s="68"/>
      <c r="W482" s="68"/>
      <c r="X482" s="68"/>
      <c r="Y482" s="68"/>
      <c r="Z482" s="68"/>
      <c r="AA482" s="68"/>
      <c r="AB482" s="68" t="s">
        <v>4153</v>
      </c>
      <c r="AC482" s="68"/>
      <c r="AD482" s="68" t="s">
        <v>4291</v>
      </c>
      <c r="AE482" s="68" t="s">
        <v>4350</v>
      </c>
      <c r="AF482" s="68"/>
      <c r="AG482" s="68"/>
      <c r="AH482" s="68"/>
      <c r="AI482" s="68"/>
      <c r="AJ482" s="74"/>
    </row>
    <row r="483" spans="1:36">
      <c r="A483" s="3" t="s">
        <v>4351</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4153</v>
      </c>
      <c r="AC483" s="3"/>
      <c r="AD483" s="3" t="s">
        <v>4291</v>
      </c>
      <c r="AE483" s="3" t="s">
        <v>4351</v>
      </c>
      <c r="AF483" s="3"/>
      <c r="AG483" s="3"/>
      <c r="AH483" s="3"/>
      <c r="AI483" s="3"/>
      <c r="AJ483" s="73"/>
    </row>
    <row r="484" spans="1:36">
      <c r="A484" s="68" t="s">
        <v>4352</v>
      </c>
      <c r="B484" s="68" t="s">
        <v>632</v>
      </c>
      <c r="C484" s="68" t="s">
        <v>1346</v>
      </c>
      <c r="D484" s="68">
        <v>1.1488</v>
      </c>
      <c r="E484" s="68">
        <v>0.15959999999999999</v>
      </c>
      <c r="F484" s="68">
        <v>7.18</v>
      </c>
      <c r="G484" s="68">
        <v>1</v>
      </c>
      <c r="H484" s="68">
        <v>0.27</v>
      </c>
      <c r="I484" s="68"/>
      <c r="J484" s="68"/>
      <c r="K484" s="68"/>
      <c r="L484" s="68"/>
      <c r="M484" s="68"/>
      <c r="N484" s="68"/>
      <c r="O484" s="68"/>
      <c r="P484" s="68"/>
      <c r="Q484" s="68"/>
      <c r="R484" s="68"/>
      <c r="S484" s="68"/>
      <c r="T484" s="68"/>
      <c r="U484" s="68"/>
      <c r="V484" s="68"/>
      <c r="W484" s="68"/>
      <c r="X484" s="68"/>
      <c r="Y484" s="68"/>
      <c r="Z484" s="68"/>
      <c r="AA484" s="68"/>
      <c r="AB484" s="68" t="s">
        <v>4153</v>
      </c>
      <c r="AC484" s="68"/>
      <c r="AD484" s="68" t="s">
        <v>4291</v>
      </c>
      <c r="AE484" s="68" t="s">
        <v>4352</v>
      </c>
      <c r="AF484" s="68"/>
      <c r="AG484" s="68"/>
      <c r="AH484" s="68"/>
      <c r="AI484" s="68"/>
      <c r="AJ484" s="74"/>
    </row>
    <row r="485" spans="1:36">
      <c r="A485" s="3" t="s">
        <v>4353</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4153</v>
      </c>
      <c r="AC485" s="3"/>
      <c r="AD485" s="3" t="s">
        <v>4291</v>
      </c>
      <c r="AE485" s="3" t="s">
        <v>4353</v>
      </c>
      <c r="AF485" s="3"/>
      <c r="AG485" s="3"/>
      <c r="AH485" s="3"/>
      <c r="AI485" s="3"/>
      <c r="AJ485" s="73"/>
    </row>
    <row r="486" spans="1:36">
      <c r="A486" s="68" t="s">
        <v>4354</v>
      </c>
      <c r="B486" s="68" t="s">
        <v>632</v>
      </c>
      <c r="C486" s="68" t="s">
        <v>1346</v>
      </c>
      <c r="D486" s="68">
        <v>1.28</v>
      </c>
      <c r="E486" s="68">
        <v>0.15959999999999999</v>
      </c>
      <c r="F486" s="68">
        <v>8</v>
      </c>
      <c r="G486" s="68">
        <v>1</v>
      </c>
      <c r="H486" s="68">
        <v>0.27</v>
      </c>
      <c r="I486" s="68"/>
      <c r="J486" s="68"/>
      <c r="K486" s="68"/>
      <c r="L486" s="68"/>
      <c r="M486" s="68"/>
      <c r="N486" s="68"/>
      <c r="O486" s="68"/>
      <c r="P486" s="68"/>
      <c r="Q486" s="68"/>
      <c r="R486" s="68"/>
      <c r="S486" s="68"/>
      <c r="T486" s="68"/>
      <c r="U486" s="68"/>
      <c r="V486" s="68"/>
      <c r="W486" s="68"/>
      <c r="X486" s="68"/>
      <c r="Y486" s="68"/>
      <c r="Z486" s="68"/>
      <c r="AA486" s="68"/>
      <c r="AB486" s="68" t="s">
        <v>4153</v>
      </c>
      <c r="AC486" s="68"/>
      <c r="AD486" s="68" t="s">
        <v>4291</v>
      </c>
      <c r="AE486" s="68" t="s">
        <v>4354</v>
      </c>
      <c r="AF486" s="68"/>
      <c r="AG486" s="68"/>
      <c r="AH486" s="68"/>
      <c r="AI486" s="68"/>
      <c r="AJ486" s="74"/>
    </row>
    <row r="487" spans="1:36">
      <c r="A487" s="3" t="s">
        <v>4355</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4153</v>
      </c>
      <c r="AC487" s="3"/>
      <c r="AD487" s="3" t="s">
        <v>4291</v>
      </c>
      <c r="AE487" s="3" t="s">
        <v>4355</v>
      </c>
      <c r="AF487" s="3"/>
      <c r="AG487" s="3"/>
      <c r="AH487" s="3"/>
      <c r="AI487" s="3"/>
      <c r="AJ487" s="73"/>
    </row>
    <row r="488" spans="1:36">
      <c r="A488" s="68" t="s">
        <v>4356</v>
      </c>
      <c r="B488" s="68" t="s">
        <v>632</v>
      </c>
      <c r="C488" s="68" t="s">
        <v>1346</v>
      </c>
      <c r="D488" s="68">
        <v>1.5697000000000001</v>
      </c>
      <c r="E488" s="68">
        <v>0.15959999999999999</v>
      </c>
      <c r="F488" s="68">
        <v>9.83</v>
      </c>
      <c r="G488" s="68">
        <v>1</v>
      </c>
      <c r="H488" s="68">
        <v>0.27</v>
      </c>
      <c r="I488" s="68"/>
      <c r="J488" s="68"/>
      <c r="K488" s="68"/>
      <c r="L488" s="68"/>
      <c r="M488" s="68"/>
      <c r="N488" s="68"/>
      <c r="O488" s="68"/>
      <c r="P488" s="68"/>
      <c r="Q488" s="68"/>
      <c r="R488" s="68"/>
      <c r="S488" s="68"/>
      <c r="T488" s="68"/>
      <c r="U488" s="68"/>
      <c r="V488" s="68"/>
      <c r="W488" s="68"/>
      <c r="X488" s="68"/>
      <c r="Y488" s="68"/>
      <c r="Z488" s="68"/>
      <c r="AA488" s="68"/>
      <c r="AB488" s="68" t="s">
        <v>4153</v>
      </c>
      <c r="AC488" s="68"/>
      <c r="AD488" s="68" t="s">
        <v>4291</v>
      </c>
      <c r="AE488" s="68" t="s">
        <v>4356</v>
      </c>
      <c r="AF488" s="68"/>
      <c r="AG488" s="68"/>
      <c r="AH488" s="68"/>
      <c r="AI488" s="68"/>
      <c r="AJ488" s="74"/>
    </row>
    <row r="489" spans="1:36">
      <c r="A489" s="3" t="s">
        <v>4357</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4153</v>
      </c>
      <c r="AC489" s="3"/>
      <c r="AD489" s="3" t="s">
        <v>4291</v>
      </c>
      <c r="AE489" s="3" t="s">
        <v>4357</v>
      </c>
      <c r="AF489" s="3"/>
      <c r="AG489" s="3"/>
      <c r="AH489" s="3"/>
      <c r="AI489" s="3"/>
      <c r="AJ489" s="73"/>
    </row>
    <row r="490" spans="1:36">
      <c r="A490" s="68" t="s">
        <v>4358</v>
      </c>
      <c r="B490" s="68" t="s">
        <v>632</v>
      </c>
      <c r="C490" s="68" t="s">
        <v>1346</v>
      </c>
      <c r="D490" s="68">
        <v>1.6095999999999999</v>
      </c>
      <c r="E490" s="68">
        <v>0.15959999999999999</v>
      </c>
      <c r="F490" s="68">
        <v>10.06</v>
      </c>
      <c r="G490" s="68">
        <v>1</v>
      </c>
      <c r="H490" s="68">
        <v>0.27</v>
      </c>
      <c r="I490" s="68"/>
      <c r="J490" s="68"/>
      <c r="K490" s="68"/>
      <c r="L490" s="68"/>
      <c r="M490" s="68"/>
      <c r="N490" s="68"/>
      <c r="O490" s="68"/>
      <c r="P490" s="68"/>
      <c r="Q490" s="68"/>
      <c r="R490" s="68"/>
      <c r="S490" s="68"/>
      <c r="T490" s="68"/>
      <c r="U490" s="68"/>
      <c r="V490" s="68"/>
      <c r="W490" s="68"/>
      <c r="X490" s="68"/>
      <c r="Y490" s="68"/>
      <c r="Z490" s="68"/>
      <c r="AA490" s="68"/>
      <c r="AB490" s="68" t="s">
        <v>4153</v>
      </c>
      <c r="AC490" s="68"/>
      <c r="AD490" s="68" t="s">
        <v>4291</v>
      </c>
      <c r="AE490" s="68" t="s">
        <v>4358</v>
      </c>
      <c r="AF490" s="68"/>
      <c r="AG490" s="68"/>
      <c r="AH490" s="68"/>
      <c r="AI490" s="68"/>
      <c r="AJ490" s="74"/>
    </row>
    <row r="491" spans="1:36">
      <c r="A491" s="3" t="s">
        <v>4359</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4153</v>
      </c>
      <c r="AC491" s="3"/>
      <c r="AD491" s="3" t="s">
        <v>4291</v>
      </c>
      <c r="AE491" s="3" t="s">
        <v>4359</v>
      </c>
      <c r="AF491" s="3"/>
      <c r="AG491" s="3"/>
      <c r="AH491" s="3"/>
      <c r="AI491" s="3"/>
      <c r="AJ491" s="73"/>
    </row>
    <row r="492" spans="1:36">
      <c r="A492" s="68" t="s">
        <v>4360</v>
      </c>
      <c r="B492" s="68" t="s">
        <v>632</v>
      </c>
      <c r="C492" s="68" t="s">
        <v>1346</v>
      </c>
      <c r="D492" s="68">
        <v>2.0304000000000002</v>
      </c>
      <c r="E492" s="68">
        <v>0.15959999999999999</v>
      </c>
      <c r="F492" s="68">
        <v>12.69</v>
      </c>
      <c r="G492" s="68">
        <v>1</v>
      </c>
      <c r="H492" s="68">
        <v>0.27</v>
      </c>
      <c r="I492" s="68"/>
      <c r="J492" s="68"/>
      <c r="K492" s="68"/>
      <c r="L492" s="68"/>
      <c r="M492" s="68"/>
      <c r="N492" s="68"/>
      <c r="O492" s="68"/>
      <c r="P492" s="68"/>
      <c r="Q492" s="68"/>
      <c r="R492" s="68"/>
      <c r="S492" s="68"/>
      <c r="T492" s="68"/>
      <c r="U492" s="68"/>
      <c r="V492" s="68"/>
      <c r="W492" s="68"/>
      <c r="X492" s="68"/>
      <c r="Y492" s="68"/>
      <c r="Z492" s="68"/>
      <c r="AA492" s="68"/>
      <c r="AB492" s="68" t="s">
        <v>4153</v>
      </c>
      <c r="AC492" s="68"/>
      <c r="AD492" s="68" t="s">
        <v>4291</v>
      </c>
      <c r="AE492" s="68" t="s">
        <v>4360</v>
      </c>
      <c r="AF492" s="68"/>
      <c r="AG492" s="68"/>
      <c r="AH492" s="68"/>
      <c r="AI492" s="68"/>
      <c r="AJ492" s="74"/>
    </row>
    <row r="493" spans="1:36">
      <c r="A493" s="3" t="s">
        <v>4361</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4153</v>
      </c>
      <c r="AC493" s="3"/>
      <c r="AD493" s="3" t="s">
        <v>4291</v>
      </c>
      <c r="AE493" s="3" t="s">
        <v>4361</v>
      </c>
      <c r="AF493" s="3"/>
      <c r="AG493" s="3"/>
      <c r="AH493" s="3"/>
      <c r="AI493" s="3"/>
      <c r="AJ493" s="73"/>
    </row>
    <row r="494" spans="1:36">
      <c r="A494" s="68" t="s">
        <v>4362</v>
      </c>
      <c r="B494" s="68" t="s">
        <v>632</v>
      </c>
      <c r="C494" s="68" t="s">
        <v>1346</v>
      </c>
      <c r="D494" s="68">
        <v>2.2624</v>
      </c>
      <c r="E494" s="68">
        <v>0.15959999999999999</v>
      </c>
      <c r="F494" s="68">
        <v>14.14</v>
      </c>
      <c r="G494" s="68">
        <v>1</v>
      </c>
      <c r="H494" s="68">
        <v>0.27</v>
      </c>
      <c r="I494" s="68"/>
      <c r="J494" s="68"/>
      <c r="K494" s="68"/>
      <c r="L494" s="68"/>
      <c r="M494" s="68"/>
      <c r="N494" s="68"/>
      <c r="O494" s="68"/>
      <c r="P494" s="68"/>
      <c r="Q494" s="68"/>
      <c r="R494" s="68"/>
      <c r="S494" s="68"/>
      <c r="T494" s="68"/>
      <c r="U494" s="68"/>
      <c r="V494" s="68"/>
      <c r="W494" s="68"/>
      <c r="X494" s="68"/>
      <c r="Y494" s="68"/>
      <c r="Z494" s="68"/>
      <c r="AA494" s="68"/>
      <c r="AB494" s="68" t="s">
        <v>4153</v>
      </c>
      <c r="AC494" s="68"/>
      <c r="AD494" s="68" t="s">
        <v>4291</v>
      </c>
      <c r="AE494" s="68" t="s">
        <v>4362</v>
      </c>
      <c r="AF494" s="68"/>
      <c r="AG494" s="68"/>
      <c r="AH494" s="68"/>
      <c r="AI494" s="68"/>
      <c r="AJ494" s="74"/>
    </row>
    <row r="495" spans="1:36">
      <c r="A495" s="3" t="s">
        <v>4363</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4153</v>
      </c>
      <c r="AC495" s="3"/>
      <c r="AD495" s="3" t="s">
        <v>4291</v>
      </c>
      <c r="AE495" s="3" t="s">
        <v>4363</v>
      </c>
      <c r="AF495" s="3"/>
      <c r="AG495" s="3"/>
      <c r="AH495" s="3"/>
      <c r="AI495" s="3"/>
      <c r="AJ495" s="73"/>
    </row>
    <row r="496" spans="1:36">
      <c r="A496" s="68" t="s">
        <v>4364</v>
      </c>
      <c r="B496" s="68" t="s">
        <v>632</v>
      </c>
      <c r="C496" s="68" t="s">
        <v>1346</v>
      </c>
      <c r="D496" s="68">
        <v>2.3359999999999999</v>
      </c>
      <c r="E496" s="68">
        <v>0.15959999999999999</v>
      </c>
      <c r="F496" s="68">
        <v>14.6</v>
      </c>
      <c r="G496" s="68">
        <v>1</v>
      </c>
      <c r="H496" s="68">
        <v>0.27</v>
      </c>
      <c r="I496" s="68"/>
      <c r="J496" s="68"/>
      <c r="K496" s="68"/>
      <c r="L496" s="68"/>
      <c r="M496" s="68"/>
      <c r="N496" s="68"/>
      <c r="O496" s="68"/>
      <c r="P496" s="68"/>
      <c r="Q496" s="68"/>
      <c r="R496" s="68"/>
      <c r="S496" s="68"/>
      <c r="T496" s="68"/>
      <c r="U496" s="68"/>
      <c r="V496" s="68"/>
      <c r="W496" s="68"/>
      <c r="X496" s="68"/>
      <c r="Y496" s="68"/>
      <c r="Z496" s="68"/>
      <c r="AA496" s="68"/>
      <c r="AB496" s="68" t="s">
        <v>4153</v>
      </c>
      <c r="AC496" s="68"/>
      <c r="AD496" s="68" t="s">
        <v>4291</v>
      </c>
      <c r="AE496" s="68" t="s">
        <v>4364</v>
      </c>
      <c r="AF496" s="68"/>
      <c r="AG496" s="68"/>
      <c r="AH496" s="68"/>
      <c r="AI496" s="68"/>
      <c r="AJ496" s="74"/>
    </row>
    <row r="497" spans="1:36">
      <c r="A497" s="3" t="s">
        <v>4365</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4153</v>
      </c>
      <c r="AC497" s="3"/>
      <c r="AD497" s="3" t="s">
        <v>4291</v>
      </c>
      <c r="AE497" s="3" t="s">
        <v>4365</v>
      </c>
      <c r="AF497" s="3"/>
      <c r="AG497" s="3"/>
      <c r="AH497" s="3"/>
      <c r="AI497" s="3"/>
      <c r="AJ497" s="73"/>
    </row>
    <row r="498" spans="1:36">
      <c r="A498" s="68" t="s">
        <v>4366</v>
      </c>
      <c r="B498" s="68" t="s">
        <v>632</v>
      </c>
      <c r="C498" s="68" t="s">
        <v>1346</v>
      </c>
      <c r="D498" s="68">
        <v>2.6528</v>
      </c>
      <c r="E498" s="68">
        <v>0.15959999999999999</v>
      </c>
      <c r="F498" s="68">
        <v>16.579999999999998</v>
      </c>
      <c r="G498" s="68">
        <v>1</v>
      </c>
      <c r="H498" s="68">
        <v>0.27</v>
      </c>
      <c r="I498" s="68"/>
      <c r="J498" s="68"/>
      <c r="K498" s="68"/>
      <c r="L498" s="68"/>
      <c r="M498" s="68"/>
      <c r="N498" s="68"/>
      <c r="O498" s="68"/>
      <c r="P498" s="68"/>
      <c r="Q498" s="68"/>
      <c r="R498" s="68"/>
      <c r="S498" s="68"/>
      <c r="T498" s="68"/>
      <c r="U498" s="68"/>
      <c r="V498" s="68"/>
      <c r="W498" s="68"/>
      <c r="X498" s="68"/>
      <c r="Y498" s="68"/>
      <c r="Z498" s="68"/>
      <c r="AA498" s="68"/>
      <c r="AB498" s="68" t="s">
        <v>4153</v>
      </c>
      <c r="AC498" s="68"/>
      <c r="AD498" s="68" t="s">
        <v>4291</v>
      </c>
      <c r="AE498" s="68" t="s">
        <v>4366</v>
      </c>
      <c r="AF498" s="68"/>
      <c r="AG498" s="68"/>
      <c r="AH498" s="68"/>
      <c r="AI498" s="68"/>
      <c r="AJ498" s="74"/>
    </row>
    <row r="499" spans="1:36">
      <c r="A499" s="3" t="s">
        <v>4367</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4153</v>
      </c>
      <c r="AC499" s="3"/>
      <c r="AD499" s="3" t="s">
        <v>4291</v>
      </c>
      <c r="AE499" s="3" t="s">
        <v>4367</v>
      </c>
      <c r="AF499" s="3"/>
      <c r="AG499" s="3"/>
      <c r="AH499" s="3"/>
      <c r="AI499" s="3"/>
      <c r="AJ499" s="73"/>
    </row>
    <row r="500" spans="1:36">
      <c r="A500" s="68" t="s">
        <v>4368</v>
      </c>
      <c r="B500" s="68" t="s">
        <v>632</v>
      </c>
      <c r="C500" s="68" t="s">
        <v>1346</v>
      </c>
      <c r="D500" s="68">
        <v>2.8271999999999999</v>
      </c>
      <c r="E500" s="68">
        <v>0.15959999999999999</v>
      </c>
      <c r="F500" s="68">
        <v>17.670000000000002</v>
      </c>
      <c r="G500" s="68">
        <v>1</v>
      </c>
      <c r="H500" s="68">
        <v>0.27</v>
      </c>
      <c r="I500" s="68"/>
      <c r="J500" s="68"/>
      <c r="K500" s="68"/>
      <c r="L500" s="68"/>
      <c r="M500" s="68"/>
      <c r="N500" s="68"/>
      <c r="O500" s="68"/>
      <c r="P500" s="68"/>
      <c r="Q500" s="68"/>
      <c r="R500" s="68"/>
      <c r="S500" s="68"/>
      <c r="T500" s="68"/>
      <c r="U500" s="68"/>
      <c r="V500" s="68"/>
      <c r="W500" s="68"/>
      <c r="X500" s="68"/>
      <c r="Y500" s="68"/>
      <c r="Z500" s="68"/>
      <c r="AA500" s="68"/>
      <c r="AB500" s="68" t="s">
        <v>4153</v>
      </c>
      <c r="AC500" s="68"/>
      <c r="AD500" s="68" t="s">
        <v>4291</v>
      </c>
      <c r="AE500" s="68" t="s">
        <v>4368</v>
      </c>
      <c r="AF500" s="68"/>
      <c r="AG500" s="68"/>
      <c r="AH500" s="68"/>
      <c r="AI500" s="68"/>
      <c r="AJ500" s="74"/>
    </row>
    <row r="501" spans="1:36">
      <c r="A501" s="3" t="s">
        <v>4369</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4153</v>
      </c>
      <c r="AC501" s="3"/>
      <c r="AD501" s="3" t="s">
        <v>4291</v>
      </c>
      <c r="AE501" s="3" t="s">
        <v>4369</v>
      </c>
      <c r="AF501" s="3"/>
      <c r="AG501" s="3"/>
      <c r="AH501" s="3"/>
      <c r="AI501" s="3"/>
      <c r="AJ501" s="73"/>
    </row>
    <row r="502" spans="1:36">
      <c r="A502" s="68" t="s">
        <v>4370</v>
      </c>
      <c r="B502" s="68" t="s">
        <v>632</v>
      </c>
      <c r="C502" s="68" t="s">
        <v>1346</v>
      </c>
      <c r="D502" s="68">
        <v>3.2080000000000002</v>
      </c>
      <c r="E502" s="68">
        <v>0.15959999999999999</v>
      </c>
      <c r="F502" s="68">
        <v>20.05</v>
      </c>
      <c r="G502" s="68">
        <v>1</v>
      </c>
      <c r="H502" s="68">
        <v>0.27</v>
      </c>
      <c r="I502" s="68"/>
      <c r="J502" s="68"/>
      <c r="K502" s="68"/>
      <c r="L502" s="68"/>
      <c r="M502" s="68"/>
      <c r="N502" s="68"/>
      <c r="O502" s="68"/>
      <c r="P502" s="68"/>
      <c r="Q502" s="68"/>
      <c r="R502" s="68"/>
      <c r="S502" s="68"/>
      <c r="T502" s="68"/>
      <c r="U502" s="68"/>
      <c r="V502" s="68"/>
      <c r="W502" s="68"/>
      <c r="X502" s="68"/>
      <c r="Y502" s="68"/>
      <c r="Z502" s="68"/>
      <c r="AA502" s="68"/>
      <c r="AB502" s="68" t="s">
        <v>4153</v>
      </c>
      <c r="AC502" s="68"/>
      <c r="AD502" s="68" t="s">
        <v>4291</v>
      </c>
      <c r="AE502" s="68" t="s">
        <v>4370</v>
      </c>
      <c r="AF502" s="68"/>
      <c r="AG502" s="68"/>
      <c r="AH502" s="68"/>
      <c r="AI502" s="68"/>
      <c r="AJ502" s="74"/>
    </row>
    <row r="503" spans="1:36">
      <c r="A503" s="3" t="s">
        <v>4371</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4153</v>
      </c>
      <c r="AC503" s="3"/>
      <c r="AD503" s="3" t="s">
        <v>4291</v>
      </c>
      <c r="AE503" s="3" t="s">
        <v>4371</v>
      </c>
      <c r="AF503" s="3"/>
      <c r="AG503" s="3"/>
      <c r="AH503" s="3"/>
      <c r="AI503" s="3"/>
      <c r="AJ503" s="73"/>
    </row>
    <row r="504" spans="1:36">
      <c r="A504" s="68" t="s">
        <v>4372</v>
      </c>
      <c r="B504" s="68" t="s">
        <v>632</v>
      </c>
      <c r="C504" s="68" t="s">
        <v>1346</v>
      </c>
      <c r="D504" s="68">
        <v>3.4224000000000001</v>
      </c>
      <c r="E504" s="68">
        <v>0.15959999999999999</v>
      </c>
      <c r="F504" s="68">
        <v>21.39</v>
      </c>
      <c r="G504" s="68">
        <v>1</v>
      </c>
      <c r="H504" s="68">
        <v>0.27</v>
      </c>
      <c r="I504" s="68"/>
      <c r="J504" s="68"/>
      <c r="K504" s="68"/>
      <c r="L504" s="68"/>
      <c r="M504" s="68"/>
      <c r="N504" s="68"/>
      <c r="O504" s="68"/>
      <c r="P504" s="68"/>
      <c r="Q504" s="68"/>
      <c r="R504" s="68"/>
      <c r="S504" s="68"/>
      <c r="T504" s="68"/>
      <c r="U504" s="68"/>
      <c r="V504" s="68"/>
      <c r="W504" s="68"/>
      <c r="X504" s="68"/>
      <c r="Y504" s="68"/>
      <c r="Z504" s="68"/>
      <c r="AA504" s="68"/>
      <c r="AB504" s="68" t="s">
        <v>4153</v>
      </c>
      <c r="AC504" s="68"/>
      <c r="AD504" s="68" t="s">
        <v>4291</v>
      </c>
      <c r="AE504" s="68" t="s">
        <v>4372</v>
      </c>
      <c r="AF504" s="68"/>
      <c r="AG504" s="68"/>
      <c r="AH504" s="68"/>
      <c r="AI504" s="68"/>
      <c r="AJ504" s="74"/>
    </row>
    <row r="505" spans="1:36">
      <c r="A505" s="3" t="s">
        <v>4373</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4153</v>
      </c>
      <c r="AC505" s="3"/>
      <c r="AD505" s="3" t="s">
        <v>4291</v>
      </c>
      <c r="AE505" s="3" t="s">
        <v>4373</v>
      </c>
      <c r="AF505" s="3"/>
      <c r="AG505" s="3"/>
      <c r="AH505" s="3"/>
      <c r="AI505" s="3"/>
      <c r="AJ505" s="73"/>
    </row>
    <row r="506" spans="1:36">
      <c r="A506" s="68" t="s">
        <v>4374</v>
      </c>
      <c r="B506" s="68" t="s">
        <v>632</v>
      </c>
      <c r="C506" s="68" t="s">
        <v>1346</v>
      </c>
      <c r="D506" s="68">
        <v>3.9775999999999998</v>
      </c>
      <c r="E506" s="68">
        <v>0.15959999999999999</v>
      </c>
      <c r="F506" s="68">
        <v>24.86</v>
      </c>
      <c r="G506" s="68">
        <v>1</v>
      </c>
      <c r="H506" s="68">
        <v>0.27</v>
      </c>
      <c r="I506" s="68"/>
      <c r="J506" s="68"/>
      <c r="K506" s="68"/>
      <c r="L506" s="68"/>
      <c r="M506" s="68"/>
      <c r="N506" s="68"/>
      <c r="O506" s="68"/>
      <c r="P506" s="68"/>
      <c r="Q506" s="68"/>
      <c r="R506" s="68"/>
      <c r="S506" s="68"/>
      <c r="T506" s="68"/>
      <c r="U506" s="68"/>
      <c r="V506" s="68"/>
      <c r="W506" s="68"/>
      <c r="X506" s="68"/>
      <c r="Y506" s="68"/>
      <c r="Z506" s="68"/>
      <c r="AA506" s="68"/>
      <c r="AB506" s="68" t="s">
        <v>4153</v>
      </c>
      <c r="AC506" s="68"/>
      <c r="AD506" s="68" t="s">
        <v>4291</v>
      </c>
      <c r="AE506" s="68" t="s">
        <v>4374</v>
      </c>
      <c r="AF506" s="68"/>
      <c r="AG506" s="68"/>
      <c r="AH506" s="68"/>
      <c r="AI506" s="68"/>
      <c r="AJ506" s="74"/>
    </row>
    <row r="507" spans="1:36">
      <c r="A507" s="3" t="s">
        <v>4375</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4153</v>
      </c>
      <c r="AC507" s="3"/>
      <c r="AD507" s="3" t="s">
        <v>4291</v>
      </c>
      <c r="AE507" s="3" t="s">
        <v>4375</v>
      </c>
      <c r="AF507" s="3"/>
      <c r="AG507" s="3"/>
      <c r="AH507" s="3"/>
      <c r="AI507" s="3"/>
      <c r="AJ507" s="73"/>
    </row>
    <row r="508" spans="1:36">
      <c r="A508" s="68" t="s">
        <v>4376</v>
      </c>
      <c r="B508" s="68" t="s">
        <v>632</v>
      </c>
      <c r="C508" s="68" t="s">
        <v>1346</v>
      </c>
      <c r="D508" s="68">
        <v>4.5808</v>
      </c>
      <c r="E508" s="68">
        <v>0.15959999999999999</v>
      </c>
      <c r="F508" s="68">
        <v>28.63</v>
      </c>
      <c r="G508" s="68">
        <v>1</v>
      </c>
      <c r="H508" s="68">
        <v>0.27</v>
      </c>
      <c r="I508" s="68"/>
      <c r="J508" s="68"/>
      <c r="K508" s="68"/>
      <c r="L508" s="68"/>
      <c r="M508" s="68"/>
      <c r="N508" s="68"/>
      <c r="O508" s="68"/>
      <c r="P508" s="68"/>
      <c r="Q508" s="68"/>
      <c r="R508" s="68"/>
      <c r="S508" s="68"/>
      <c r="T508" s="68"/>
      <c r="U508" s="68"/>
      <c r="V508" s="68"/>
      <c r="W508" s="68"/>
      <c r="X508" s="68"/>
      <c r="Y508" s="68"/>
      <c r="Z508" s="68"/>
      <c r="AA508" s="68"/>
      <c r="AB508" s="68" t="s">
        <v>4153</v>
      </c>
      <c r="AC508" s="68"/>
      <c r="AD508" s="68" t="s">
        <v>4291</v>
      </c>
      <c r="AE508" s="68" t="s">
        <v>4376</v>
      </c>
      <c r="AF508" s="68"/>
      <c r="AG508" s="68"/>
      <c r="AH508" s="68"/>
      <c r="AI508" s="68"/>
      <c r="AJ508" s="74"/>
    </row>
    <row r="509" spans="1:36">
      <c r="A509" s="3" t="s">
        <v>4377</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4153</v>
      </c>
      <c r="AC509" s="3"/>
      <c r="AD509" s="3" t="s">
        <v>4291</v>
      </c>
      <c r="AE509" s="3" t="s">
        <v>4377</v>
      </c>
      <c r="AF509" s="3"/>
      <c r="AG509" s="3"/>
      <c r="AH509" s="3"/>
      <c r="AI509" s="3"/>
      <c r="AJ509" s="73"/>
    </row>
    <row r="510" spans="1:36">
      <c r="A510" s="68" t="s">
        <v>4378</v>
      </c>
      <c r="B510" s="68" t="s">
        <v>632</v>
      </c>
      <c r="C510" s="68" t="s">
        <v>1347</v>
      </c>
      <c r="D510" s="68">
        <v>4</v>
      </c>
      <c r="E510" s="68">
        <v>0.33600000000000002</v>
      </c>
      <c r="F510" s="68">
        <v>11.9</v>
      </c>
      <c r="G510" s="68">
        <v>2</v>
      </c>
      <c r="H510" s="68">
        <v>0.2</v>
      </c>
      <c r="I510" s="68"/>
      <c r="J510" s="68"/>
      <c r="K510" s="68"/>
      <c r="L510" s="68"/>
      <c r="M510" s="68"/>
      <c r="N510" s="68"/>
      <c r="O510" s="68"/>
      <c r="P510" s="68"/>
      <c r="Q510" s="68"/>
      <c r="R510" s="68"/>
      <c r="S510" s="68"/>
      <c r="T510" s="68"/>
      <c r="U510" s="68"/>
      <c r="V510" s="68"/>
      <c r="W510" s="68"/>
      <c r="X510" s="68"/>
      <c r="Y510" s="68"/>
      <c r="Z510" s="68"/>
      <c r="AA510" s="68"/>
      <c r="AB510" s="68" t="s">
        <v>4153</v>
      </c>
      <c r="AC510" s="68"/>
      <c r="AD510" s="68" t="s">
        <v>4379</v>
      </c>
      <c r="AE510" s="68" t="s">
        <v>4378</v>
      </c>
      <c r="AF510" s="68"/>
      <c r="AG510" s="68"/>
      <c r="AH510" s="68"/>
      <c r="AI510" s="68"/>
      <c r="AJ510" s="74"/>
    </row>
    <row r="511" spans="1:36">
      <c r="A511" s="3" t="s">
        <v>4380</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4153</v>
      </c>
      <c r="AC511" s="3"/>
      <c r="AD511" s="3" t="s">
        <v>4379</v>
      </c>
      <c r="AE511" s="3" t="s">
        <v>4380</v>
      </c>
      <c r="AF511" s="3"/>
      <c r="AG511" s="3"/>
      <c r="AH511" s="3"/>
      <c r="AI511" s="3"/>
      <c r="AJ511" s="73"/>
    </row>
    <row r="512" spans="1:36">
      <c r="A512" s="68" t="s">
        <v>4381</v>
      </c>
      <c r="B512" s="68" t="s">
        <v>632</v>
      </c>
      <c r="C512" s="68" t="s">
        <v>1347</v>
      </c>
      <c r="D512" s="68">
        <v>7.5</v>
      </c>
      <c r="E512" s="68">
        <v>0.33600000000000002</v>
      </c>
      <c r="F512" s="68">
        <v>22.32</v>
      </c>
      <c r="G512" s="68">
        <v>2</v>
      </c>
      <c r="H512" s="68">
        <v>0.2</v>
      </c>
      <c r="I512" s="68"/>
      <c r="J512" s="68"/>
      <c r="K512" s="68"/>
      <c r="L512" s="68"/>
      <c r="M512" s="68"/>
      <c r="N512" s="68"/>
      <c r="O512" s="68"/>
      <c r="P512" s="68"/>
      <c r="Q512" s="68"/>
      <c r="R512" s="68"/>
      <c r="S512" s="68"/>
      <c r="T512" s="68"/>
      <c r="U512" s="68"/>
      <c r="V512" s="68"/>
      <c r="W512" s="68"/>
      <c r="X512" s="68"/>
      <c r="Y512" s="68"/>
      <c r="Z512" s="68"/>
      <c r="AA512" s="68"/>
      <c r="AB512" s="68" t="s">
        <v>4153</v>
      </c>
      <c r="AC512" s="68"/>
      <c r="AD512" s="68" t="s">
        <v>4379</v>
      </c>
      <c r="AE512" s="68" t="s">
        <v>4381</v>
      </c>
      <c r="AF512" s="68"/>
      <c r="AG512" s="68"/>
      <c r="AH512" s="68"/>
      <c r="AI512" s="68"/>
      <c r="AJ512" s="74"/>
    </row>
    <row r="513" spans="1:36">
      <c r="A513" s="3" t="s">
        <v>4382</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4153</v>
      </c>
      <c r="AC513" s="3"/>
      <c r="AD513" s="3" t="s">
        <v>4379</v>
      </c>
      <c r="AE513" s="3" t="s">
        <v>4382</v>
      </c>
      <c r="AF513" s="3"/>
      <c r="AG513" s="3"/>
      <c r="AH513" s="3"/>
      <c r="AI513" s="3"/>
      <c r="AJ513" s="73"/>
    </row>
    <row r="514" spans="1:36">
      <c r="A514" s="68" t="s">
        <v>4383</v>
      </c>
      <c r="B514" s="68" t="s">
        <v>632</v>
      </c>
      <c r="C514" s="68" t="s">
        <v>1347</v>
      </c>
      <c r="D514" s="68">
        <v>13.75</v>
      </c>
      <c r="E514" s="68">
        <v>0.33600000000000002</v>
      </c>
      <c r="F514" s="68">
        <v>40.92</v>
      </c>
      <c r="G514" s="68">
        <v>2</v>
      </c>
      <c r="H514" s="68">
        <v>0.2</v>
      </c>
      <c r="I514" s="68"/>
      <c r="J514" s="68"/>
      <c r="K514" s="68"/>
      <c r="L514" s="68"/>
      <c r="M514" s="68"/>
      <c r="N514" s="68"/>
      <c r="O514" s="68"/>
      <c r="P514" s="68"/>
      <c r="Q514" s="68"/>
      <c r="R514" s="68"/>
      <c r="S514" s="68"/>
      <c r="T514" s="68"/>
      <c r="U514" s="68"/>
      <c r="V514" s="68"/>
      <c r="W514" s="68"/>
      <c r="X514" s="68"/>
      <c r="Y514" s="68"/>
      <c r="Z514" s="68"/>
      <c r="AA514" s="68"/>
      <c r="AB514" s="68" t="s">
        <v>4153</v>
      </c>
      <c r="AC514" s="68"/>
      <c r="AD514" s="68" t="s">
        <v>4379</v>
      </c>
      <c r="AE514" s="68" t="s">
        <v>4383</v>
      </c>
      <c r="AF514" s="68"/>
      <c r="AG514" s="68"/>
      <c r="AH514" s="68"/>
      <c r="AI514" s="68"/>
      <c r="AJ514" s="74"/>
    </row>
    <row r="515" spans="1:36">
      <c r="A515" s="3" t="s">
        <v>4384</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4153</v>
      </c>
      <c r="AC515" s="3"/>
      <c r="AD515" s="3" t="s">
        <v>4379</v>
      </c>
      <c r="AE515" s="3" t="s">
        <v>4384</v>
      </c>
      <c r="AF515" s="3"/>
      <c r="AG515" s="3"/>
      <c r="AH515" s="3"/>
      <c r="AI515" s="3"/>
      <c r="AJ515" s="73"/>
    </row>
    <row r="516" spans="1:36">
      <c r="A516" s="68" t="s">
        <v>4385</v>
      </c>
      <c r="B516" s="68" t="s">
        <v>632</v>
      </c>
      <c r="C516" s="68" t="s">
        <v>1347</v>
      </c>
      <c r="D516" s="68">
        <v>18</v>
      </c>
      <c r="E516" s="68">
        <v>1.4796</v>
      </c>
      <c r="F516" s="68">
        <v>12.19</v>
      </c>
      <c r="G516" s="68">
        <v>115</v>
      </c>
      <c r="H516" s="68">
        <v>0.2</v>
      </c>
      <c r="I516" s="68"/>
      <c r="J516" s="68"/>
      <c r="K516" s="68"/>
      <c r="L516" s="68"/>
      <c r="M516" s="68"/>
      <c r="N516" s="68"/>
      <c r="O516" s="68"/>
      <c r="P516" s="68"/>
      <c r="Q516" s="68"/>
      <c r="R516" s="68"/>
      <c r="S516" s="68"/>
      <c r="T516" s="68"/>
      <c r="U516" s="68"/>
      <c r="V516" s="68"/>
      <c r="W516" s="68"/>
      <c r="X516" s="68"/>
      <c r="Y516" s="68"/>
      <c r="Z516" s="68"/>
      <c r="AA516" s="68"/>
      <c r="AB516" s="68" t="s">
        <v>4153</v>
      </c>
      <c r="AC516" s="68"/>
      <c r="AD516" s="68" t="s">
        <v>4386</v>
      </c>
      <c r="AE516" s="68" t="s">
        <v>4385</v>
      </c>
      <c r="AF516" s="68"/>
      <c r="AG516" s="68"/>
      <c r="AH516" s="68"/>
      <c r="AI516" s="68"/>
      <c r="AJ516" s="74"/>
    </row>
    <row r="517" spans="1:36">
      <c r="A517" s="3" t="s">
        <v>4387</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4153</v>
      </c>
      <c r="AC517" s="3"/>
      <c r="AD517" s="3" t="s">
        <v>4388</v>
      </c>
      <c r="AE517" s="3" t="s">
        <v>4387</v>
      </c>
      <c r="AF517" s="3"/>
      <c r="AG517" s="3"/>
      <c r="AH517" s="3"/>
      <c r="AI517" s="3"/>
      <c r="AJ517" s="73"/>
    </row>
    <row r="518" spans="1:36">
      <c r="A518" s="68" t="s">
        <v>4389</v>
      </c>
      <c r="B518" s="68" t="s">
        <v>632</v>
      </c>
      <c r="C518" s="68" t="s">
        <v>1347</v>
      </c>
      <c r="D518" s="68">
        <v>4</v>
      </c>
      <c r="E518" s="68">
        <v>0.32040000000000002</v>
      </c>
      <c r="F518" s="68">
        <v>12.48</v>
      </c>
      <c r="G518" s="68">
        <v>4.5999999999999996</v>
      </c>
      <c r="H518" s="68">
        <v>0.34</v>
      </c>
      <c r="I518" s="68"/>
      <c r="J518" s="68"/>
      <c r="K518" s="68"/>
      <c r="L518" s="68"/>
      <c r="M518" s="68"/>
      <c r="N518" s="68"/>
      <c r="O518" s="68"/>
      <c r="P518" s="68"/>
      <c r="Q518" s="68"/>
      <c r="R518" s="68"/>
      <c r="S518" s="68"/>
      <c r="T518" s="68"/>
      <c r="U518" s="68"/>
      <c r="V518" s="68"/>
      <c r="W518" s="68"/>
      <c r="X518" s="68"/>
      <c r="Y518" s="68"/>
      <c r="Z518" s="68"/>
      <c r="AA518" s="68"/>
      <c r="AB518" s="68" t="s">
        <v>4153</v>
      </c>
      <c r="AC518" s="68"/>
      <c r="AD518" s="68" t="s">
        <v>4388</v>
      </c>
      <c r="AE518" s="68" t="s">
        <v>4389</v>
      </c>
      <c r="AF518" s="68"/>
      <c r="AG518" s="68"/>
      <c r="AH518" s="68"/>
      <c r="AI518" s="68"/>
      <c r="AJ518" s="74"/>
    </row>
    <row r="519" spans="1:36">
      <c r="A519" s="3" t="s">
        <v>4390</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4153</v>
      </c>
      <c r="AC519" s="3"/>
      <c r="AD519" s="3" t="s">
        <v>4388</v>
      </c>
      <c r="AE519" s="3" t="s">
        <v>4390</v>
      </c>
      <c r="AF519" s="3"/>
      <c r="AG519" s="3"/>
      <c r="AH519" s="3"/>
      <c r="AI519" s="3"/>
      <c r="AJ519" s="73"/>
    </row>
    <row r="520" spans="1:36">
      <c r="A520" s="68" t="s">
        <v>4391</v>
      </c>
      <c r="B520" s="68" t="s">
        <v>632</v>
      </c>
      <c r="C520" s="68" t="s">
        <v>1347</v>
      </c>
      <c r="D520" s="68">
        <v>5</v>
      </c>
      <c r="E520" s="68">
        <v>0.32040000000000002</v>
      </c>
      <c r="F520" s="68">
        <v>15.61</v>
      </c>
      <c r="G520" s="68">
        <v>4.5999999999999996</v>
      </c>
      <c r="H520" s="68">
        <v>0.34</v>
      </c>
      <c r="I520" s="68"/>
      <c r="J520" s="68"/>
      <c r="K520" s="68"/>
      <c r="L520" s="68"/>
      <c r="M520" s="68"/>
      <c r="N520" s="68"/>
      <c r="O520" s="68"/>
      <c r="P520" s="68"/>
      <c r="Q520" s="68"/>
      <c r="R520" s="68"/>
      <c r="S520" s="68"/>
      <c r="T520" s="68"/>
      <c r="U520" s="68"/>
      <c r="V520" s="68"/>
      <c r="W520" s="68"/>
      <c r="X520" s="68"/>
      <c r="Y520" s="68"/>
      <c r="Z520" s="68"/>
      <c r="AA520" s="68"/>
      <c r="AB520" s="68" t="s">
        <v>4153</v>
      </c>
      <c r="AC520" s="68"/>
      <c r="AD520" s="68" t="s">
        <v>4388</v>
      </c>
      <c r="AE520" s="68" t="s">
        <v>4391</v>
      </c>
      <c r="AF520" s="68"/>
      <c r="AG520" s="68"/>
      <c r="AH520" s="68"/>
      <c r="AI520" s="68"/>
      <c r="AJ520" s="74"/>
    </row>
    <row r="521" spans="1:36">
      <c r="A521" s="3" t="s">
        <v>4392</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4153</v>
      </c>
      <c r="AC521" s="3"/>
      <c r="AD521" s="3" t="s">
        <v>4388</v>
      </c>
      <c r="AE521" s="3" t="s">
        <v>4392</v>
      </c>
      <c r="AF521" s="3"/>
      <c r="AG521" s="3"/>
      <c r="AH521" s="3"/>
      <c r="AI521" s="3"/>
      <c r="AJ521" s="73"/>
    </row>
    <row r="522" spans="1:36">
      <c r="A522" s="68" t="s">
        <v>4393</v>
      </c>
      <c r="B522" s="68" t="s">
        <v>632</v>
      </c>
      <c r="C522" s="68" t="s">
        <v>1347</v>
      </c>
      <c r="D522" s="68">
        <v>6</v>
      </c>
      <c r="E522" s="68">
        <v>0.32040000000000002</v>
      </c>
      <c r="F522" s="68">
        <v>18.73</v>
      </c>
      <c r="G522" s="68">
        <v>4.5999999999999996</v>
      </c>
      <c r="H522" s="68">
        <v>0.34</v>
      </c>
      <c r="I522" s="68"/>
      <c r="J522" s="68"/>
      <c r="K522" s="68"/>
      <c r="L522" s="68"/>
      <c r="M522" s="68"/>
      <c r="N522" s="68"/>
      <c r="O522" s="68"/>
      <c r="P522" s="68"/>
      <c r="Q522" s="68"/>
      <c r="R522" s="68"/>
      <c r="S522" s="68"/>
      <c r="T522" s="68"/>
      <c r="U522" s="68"/>
      <c r="V522" s="68"/>
      <c r="W522" s="68"/>
      <c r="X522" s="68"/>
      <c r="Y522" s="68"/>
      <c r="Z522" s="68"/>
      <c r="AA522" s="68"/>
      <c r="AB522" s="68" t="s">
        <v>4153</v>
      </c>
      <c r="AC522" s="68"/>
      <c r="AD522" s="68" t="s">
        <v>4388</v>
      </c>
      <c r="AE522" s="68" t="s">
        <v>4393</v>
      </c>
      <c r="AF522" s="68"/>
      <c r="AG522" s="68"/>
      <c r="AH522" s="68"/>
      <c r="AI522" s="68"/>
      <c r="AJ522" s="74"/>
    </row>
    <row r="523" spans="1:36">
      <c r="A523" s="3" t="s">
        <v>4394</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4153</v>
      </c>
      <c r="AC523" s="3"/>
      <c r="AD523" s="3" t="s">
        <v>4388</v>
      </c>
      <c r="AE523" s="3" t="s">
        <v>4394</v>
      </c>
      <c r="AF523" s="3"/>
      <c r="AG523" s="3"/>
      <c r="AH523" s="3"/>
      <c r="AI523" s="3"/>
      <c r="AJ523" s="73"/>
    </row>
    <row r="524" spans="1:36">
      <c r="A524" s="68" t="s">
        <v>4395</v>
      </c>
      <c r="B524" s="68" t="s">
        <v>632</v>
      </c>
      <c r="C524" s="68" t="s">
        <v>1345</v>
      </c>
      <c r="D524" s="68">
        <v>3.5</v>
      </c>
      <c r="E524" s="68">
        <v>0.27</v>
      </c>
      <c r="F524" s="68">
        <v>12.96</v>
      </c>
      <c r="G524" s="68">
        <v>3.9</v>
      </c>
      <c r="H524" s="68">
        <v>0.23</v>
      </c>
      <c r="I524" s="68"/>
      <c r="J524" s="68"/>
      <c r="K524" s="68"/>
      <c r="L524" s="68"/>
      <c r="M524" s="68"/>
      <c r="N524" s="68"/>
      <c r="O524" s="68"/>
      <c r="P524" s="68"/>
      <c r="Q524" s="68"/>
      <c r="R524" s="68"/>
      <c r="S524" s="68"/>
      <c r="T524" s="68"/>
      <c r="U524" s="68"/>
      <c r="V524" s="68"/>
      <c r="W524" s="68"/>
      <c r="X524" s="68"/>
      <c r="Y524" s="68"/>
      <c r="Z524" s="68"/>
      <c r="AA524" s="68"/>
      <c r="AB524" s="68" t="s">
        <v>4153</v>
      </c>
      <c r="AC524" s="68"/>
      <c r="AD524" s="68" t="s">
        <v>4388</v>
      </c>
      <c r="AE524" s="68" t="s">
        <v>4395</v>
      </c>
      <c r="AF524" s="68"/>
      <c r="AG524" s="68"/>
      <c r="AH524" s="68"/>
      <c r="AI524" s="68"/>
      <c r="AJ524" s="74"/>
    </row>
    <row r="525" spans="1:36">
      <c r="A525" s="3" t="s">
        <v>4396</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4153</v>
      </c>
      <c r="AC525" s="3"/>
      <c r="AD525" s="3" t="s">
        <v>4388</v>
      </c>
      <c r="AE525" s="3" t="s">
        <v>4396</v>
      </c>
      <c r="AF525" s="3"/>
      <c r="AG525" s="3"/>
      <c r="AH525" s="3"/>
      <c r="AI525" s="3"/>
      <c r="AJ525" s="73"/>
    </row>
    <row r="526" spans="1:36">
      <c r="A526" s="68" t="s">
        <v>4397</v>
      </c>
      <c r="B526" s="68" t="s">
        <v>632</v>
      </c>
      <c r="C526" s="68" t="s">
        <v>1345</v>
      </c>
      <c r="D526" s="68">
        <v>4.5</v>
      </c>
      <c r="E526" s="68">
        <v>0.27</v>
      </c>
      <c r="F526" s="68">
        <v>16.670000000000002</v>
      </c>
      <c r="G526" s="68">
        <v>3.9</v>
      </c>
      <c r="H526" s="68">
        <v>0.23</v>
      </c>
      <c r="I526" s="68"/>
      <c r="J526" s="68"/>
      <c r="K526" s="68"/>
      <c r="L526" s="68"/>
      <c r="M526" s="68"/>
      <c r="N526" s="68"/>
      <c r="O526" s="68"/>
      <c r="P526" s="68"/>
      <c r="Q526" s="68"/>
      <c r="R526" s="68"/>
      <c r="S526" s="68"/>
      <c r="T526" s="68"/>
      <c r="U526" s="68"/>
      <c r="V526" s="68"/>
      <c r="W526" s="68"/>
      <c r="X526" s="68"/>
      <c r="Y526" s="68"/>
      <c r="Z526" s="68"/>
      <c r="AA526" s="68"/>
      <c r="AB526" s="68" t="s">
        <v>4153</v>
      </c>
      <c r="AC526" s="68"/>
      <c r="AD526" s="68" t="s">
        <v>4388</v>
      </c>
      <c r="AE526" s="68" t="s">
        <v>4397</v>
      </c>
      <c r="AF526" s="68"/>
      <c r="AG526" s="68"/>
      <c r="AH526" s="68"/>
      <c r="AI526" s="68"/>
      <c r="AJ526" s="74"/>
    </row>
    <row r="527" spans="1:36">
      <c r="A527" s="3" t="s">
        <v>4398</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4153</v>
      </c>
      <c r="AC527" s="3"/>
      <c r="AD527" s="3" t="s">
        <v>4388</v>
      </c>
      <c r="AE527" s="3" t="s">
        <v>4398</v>
      </c>
      <c r="AF527" s="3"/>
      <c r="AG527" s="3"/>
      <c r="AH527" s="3"/>
      <c r="AI527" s="3"/>
      <c r="AJ527" s="73"/>
    </row>
    <row r="528" spans="1:36">
      <c r="A528" s="68" t="s">
        <v>4399</v>
      </c>
      <c r="B528" s="68" t="s">
        <v>632</v>
      </c>
      <c r="C528" s="68" t="s">
        <v>1345</v>
      </c>
      <c r="D528" s="68">
        <v>5.5</v>
      </c>
      <c r="E528" s="68">
        <v>0.27</v>
      </c>
      <c r="F528" s="68">
        <v>20.37</v>
      </c>
      <c r="G528" s="68">
        <v>3.9</v>
      </c>
      <c r="H528" s="68">
        <v>0.23</v>
      </c>
      <c r="I528" s="68"/>
      <c r="J528" s="68"/>
      <c r="K528" s="68"/>
      <c r="L528" s="68"/>
      <c r="M528" s="68"/>
      <c r="N528" s="68"/>
      <c r="O528" s="68"/>
      <c r="P528" s="68"/>
      <c r="Q528" s="68"/>
      <c r="R528" s="68"/>
      <c r="S528" s="68"/>
      <c r="T528" s="68"/>
      <c r="U528" s="68"/>
      <c r="V528" s="68"/>
      <c r="W528" s="68"/>
      <c r="X528" s="68"/>
      <c r="Y528" s="68"/>
      <c r="Z528" s="68"/>
      <c r="AA528" s="68"/>
      <c r="AB528" s="68" t="s">
        <v>4153</v>
      </c>
      <c r="AC528" s="68"/>
      <c r="AD528" s="68" t="s">
        <v>4388</v>
      </c>
      <c r="AE528" s="68" t="s">
        <v>4399</v>
      </c>
      <c r="AF528" s="68"/>
      <c r="AG528" s="68"/>
      <c r="AH528" s="68"/>
      <c r="AI528" s="68"/>
      <c r="AJ528" s="74"/>
    </row>
    <row r="529" spans="1:36">
      <c r="A529" s="3" t="s">
        <v>4400</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4153</v>
      </c>
      <c r="AC529" s="3"/>
      <c r="AD529" s="3" t="s">
        <v>4388</v>
      </c>
      <c r="AE529" s="3" t="s">
        <v>4400</v>
      </c>
      <c r="AF529" s="3"/>
      <c r="AG529" s="3"/>
      <c r="AH529" s="3"/>
      <c r="AI529" s="3"/>
      <c r="AJ529" s="73"/>
    </row>
    <row r="530" spans="1:36">
      <c r="A530" s="68" t="s">
        <v>4401</v>
      </c>
      <c r="B530" s="68" t="s">
        <v>632</v>
      </c>
      <c r="C530" s="68" t="s">
        <v>1345</v>
      </c>
      <c r="D530" s="68">
        <v>6.5</v>
      </c>
      <c r="E530" s="68">
        <v>0.27</v>
      </c>
      <c r="F530" s="68">
        <v>24.07</v>
      </c>
      <c r="G530" s="68">
        <v>3.9</v>
      </c>
      <c r="H530" s="68">
        <v>0.23</v>
      </c>
      <c r="I530" s="68"/>
      <c r="J530" s="68"/>
      <c r="K530" s="68"/>
      <c r="L530" s="68"/>
      <c r="M530" s="68"/>
      <c r="N530" s="68"/>
      <c r="O530" s="68"/>
      <c r="P530" s="68"/>
      <c r="Q530" s="68"/>
      <c r="R530" s="68"/>
      <c r="S530" s="68"/>
      <c r="T530" s="68"/>
      <c r="U530" s="68"/>
      <c r="V530" s="68"/>
      <c r="W530" s="68"/>
      <c r="X530" s="68"/>
      <c r="Y530" s="68"/>
      <c r="Z530" s="68"/>
      <c r="AA530" s="68"/>
      <c r="AB530" s="68" t="s">
        <v>4153</v>
      </c>
      <c r="AC530" s="68"/>
      <c r="AD530" s="68" t="s">
        <v>4388</v>
      </c>
      <c r="AE530" s="68" t="s">
        <v>4401</v>
      </c>
      <c r="AF530" s="68"/>
      <c r="AG530" s="68"/>
      <c r="AH530" s="68"/>
      <c r="AI530" s="68"/>
      <c r="AJ530" s="74"/>
    </row>
    <row r="531" spans="1:36">
      <c r="A531" s="3" t="s">
        <v>4402</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4153</v>
      </c>
      <c r="AC531" s="3"/>
      <c r="AD531" s="3" t="s">
        <v>4388</v>
      </c>
      <c r="AE531" s="3" t="s">
        <v>4402</v>
      </c>
      <c r="AF531" s="3"/>
      <c r="AG531" s="3"/>
      <c r="AH531" s="3"/>
      <c r="AI531" s="3"/>
      <c r="AJ531" s="73"/>
    </row>
    <row r="532" spans="1:36">
      <c r="A532" s="68" t="s">
        <v>4403</v>
      </c>
      <c r="B532" s="68" t="s">
        <v>632</v>
      </c>
      <c r="C532" s="68" t="s">
        <v>1347</v>
      </c>
      <c r="D532" s="68">
        <v>4</v>
      </c>
      <c r="E532" s="68">
        <v>0.3</v>
      </c>
      <c r="F532" s="68">
        <v>13.33</v>
      </c>
      <c r="G532" s="68">
        <v>0.5</v>
      </c>
      <c r="H532" s="68">
        <v>0.35</v>
      </c>
      <c r="I532" s="68"/>
      <c r="J532" s="68"/>
      <c r="K532" s="68"/>
      <c r="L532" s="68"/>
      <c r="M532" s="68"/>
      <c r="N532" s="68"/>
      <c r="O532" s="68"/>
      <c r="P532" s="68"/>
      <c r="Q532" s="68"/>
      <c r="R532" s="68"/>
      <c r="S532" s="68"/>
      <c r="T532" s="68"/>
      <c r="U532" s="68"/>
      <c r="V532" s="68"/>
      <c r="W532" s="68"/>
      <c r="X532" s="68"/>
      <c r="Y532" s="68"/>
      <c r="Z532" s="68"/>
      <c r="AA532" s="68"/>
      <c r="AB532" s="68" t="s">
        <v>4153</v>
      </c>
      <c r="AC532" s="68"/>
      <c r="AD532" s="68" t="s">
        <v>4388</v>
      </c>
      <c r="AE532" s="68" t="s">
        <v>4403</v>
      </c>
      <c r="AF532" s="68"/>
      <c r="AG532" s="68"/>
      <c r="AH532" s="68"/>
      <c r="AI532" s="68"/>
      <c r="AJ532" s="74"/>
    </row>
    <row r="533" spans="1:36">
      <c r="A533" s="3" t="s">
        <v>4404</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4153</v>
      </c>
      <c r="AC533" s="3"/>
      <c r="AD533" s="3" t="s">
        <v>4388</v>
      </c>
      <c r="AE533" s="3" t="s">
        <v>4404</v>
      </c>
      <c r="AF533" s="3"/>
      <c r="AG533" s="3"/>
      <c r="AH533" s="3"/>
      <c r="AI533" s="3"/>
      <c r="AJ533" s="73"/>
    </row>
    <row r="534" spans="1:36">
      <c r="A534" s="68" t="s">
        <v>4405</v>
      </c>
      <c r="B534" s="68" t="s">
        <v>632</v>
      </c>
      <c r="C534" s="68" t="s">
        <v>1347</v>
      </c>
      <c r="D534" s="68">
        <v>5</v>
      </c>
      <c r="E534" s="68">
        <v>0.3</v>
      </c>
      <c r="F534" s="68">
        <v>16.670000000000002</v>
      </c>
      <c r="G534" s="68">
        <v>0.5</v>
      </c>
      <c r="H534" s="68">
        <v>0.35</v>
      </c>
      <c r="I534" s="68"/>
      <c r="J534" s="68"/>
      <c r="K534" s="68"/>
      <c r="L534" s="68"/>
      <c r="M534" s="68"/>
      <c r="N534" s="68"/>
      <c r="O534" s="68"/>
      <c r="P534" s="68"/>
      <c r="Q534" s="68"/>
      <c r="R534" s="68"/>
      <c r="S534" s="68"/>
      <c r="T534" s="68"/>
      <c r="U534" s="68"/>
      <c r="V534" s="68"/>
      <c r="W534" s="68"/>
      <c r="X534" s="68"/>
      <c r="Y534" s="68"/>
      <c r="Z534" s="68"/>
      <c r="AA534" s="68"/>
      <c r="AB534" s="68" t="s">
        <v>4153</v>
      </c>
      <c r="AC534" s="68"/>
      <c r="AD534" s="68" t="s">
        <v>4388</v>
      </c>
      <c r="AE534" s="68" t="s">
        <v>4405</v>
      </c>
      <c r="AF534" s="68"/>
      <c r="AG534" s="68"/>
      <c r="AH534" s="68"/>
      <c r="AI534" s="68"/>
      <c r="AJ534" s="74"/>
    </row>
    <row r="535" spans="1:36">
      <c r="A535" s="3" t="s">
        <v>4406</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4153</v>
      </c>
      <c r="AC535" s="3"/>
      <c r="AD535" s="3" t="s">
        <v>4388</v>
      </c>
      <c r="AE535" s="3" t="s">
        <v>4406</v>
      </c>
      <c r="AF535" s="3"/>
      <c r="AG535" s="3"/>
      <c r="AH535" s="3"/>
      <c r="AI535" s="3"/>
      <c r="AJ535" s="73"/>
    </row>
    <row r="536" spans="1:36">
      <c r="A536" s="68" t="s">
        <v>4407</v>
      </c>
      <c r="B536" s="68" t="s">
        <v>632</v>
      </c>
      <c r="C536" s="68" t="s">
        <v>1347</v>
      </c>
      <c r="D536" s="68">
        <v>6</v>
      </c>
      <c r="E536" s="68">
        <v>0.3</v>
      </c>
      <c r="F536" s="68">
        <v>20</v>
      </c>
      <c r="G536" s="68">
        <v>0.5</v>
      </c>
      <c r="H536" s="68">
        <v>0.35</v>
      </c>
      <c r="I536" s="68"/>
      <c r="J536" s="68"/>
      <c r="K536" s="68"/>
      <c r="L536" s="68"/>
      <c r="M536" s="68"/>
      <c r="N536" s="68"/>
      <c r="O536" s="68"/>
      <c r="P536" s="68"/>
      <c r="Q536" s="68"/>
      <c r="R536" s="68"/>
      <c r="S536" s="68"/>
      <c r="T536" s="68"/>
      <c r="U536" s="68"/>
      <c r="V536" s="68"/>
      <c r="W536" s="68"/>
      <c r="X536" s="68"/>
      <c r="Y536" s="68"/>
      <c r="Z536" s="68"/>
      <c r="AA536" s="68"/>
      <c r="AB536" s="68" t="s">
        <v>4153</v>
      </c>
      <c r="AC536" s="68"/>
      <c r="AD536" s="68" t="s">
        <v>4388</v>
      </c>
      <c r="AE536" s="68" t="s">
        <v>4407</v>
      </c>
      <c r="AF536" s="68"/>
      <c r="AG536" s="68"/>
      <c r="AH536" s="68"/>
      <c r="AI536" s="68"/>
      <c r="AJ536" s="74"/>
    </row>
    <row r="537" spans="1:36">
      <c r="A537" s="3" t="s">
        <v>4408</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4153</v>
      </c>
      <c r="AC537" s="3"/>
      <c r="AD537" s="3" t="s">
        <v>4388</v>
      </c>
      <c r="AE537" s="3" t="s">
        <v>4408</v>
      </c>
      <c r="AF537" s="3"/>
      <c r="AG537" s="3"/>
      <c r="AH537" s="3"/>
      <c r="AI537" s="3"/>
      <c r="AJ537" s="73"/>
    </row>
    <row r="538" spans="1:36">
      <c r="A538" s="68" t="s">
        <v>4409</v>
      </c>
      <c r="B538" s="68" t="s">
        <v>632</v>
      </c>
      <c r="C538" s="68" t="s">
        <v>1347</v>
      </c>
      <c r="D538" s="68">
        <v>3.5</v>
      </c>
      <c r="E538" s="68">
        <v>0.20004</v>
      </c>
      <c r="F538" s="68">
        <v>17.5</v>
      </c>
      <c r="G538" s="68">
        <v>3</v>
      </c>
      <c r="H538" s="68">
        <v>0.35</v>
      </c>
      <c r="I538" s="68"/>
      <c r="J538" s="68"/>
      <c r="K538" s="68"/>
      <c r="L538" s="68"/>
      <c r="M538" s="68"/>
      <c r="N538" s="68"/>
      <c r="O538" s="68"/>
      <c r="P538" s="68"/>
      <c r="Q538" s="68"/>
      <c r="R538" s="68"/>
      <c r="S538" s="68"/>
      <c r="T538" s="68"/>
      <c r="U538" s="68"/>
      <c r="V538" s="68"/>
      <c r="W538" s="68"/>
      <c r="X538" s="68"/>
      <c r="Y538" s="68"/>
      <c r="Z538" s="68"/>
      <c r="AA538" s="68"/>
      <c r="AB538" s="68" t="s">
        <v>4153</v>
      </c>
      <c r="AC538" s="68"/>
      <c r="AD538" s="68" t="s">
        <v>4388</v>
      </c>
      <c r="AE538" s="68" t="s">
        <v>4409</v>
      </c>
      <c r="AF538" s="68"/>
      <c r="AG538" s="68"/>
      <c r="AH538" s="68"/>
      <c r="AI538" s="68"/>
      <c r="AJ538" s="74"/>
    </row>
    <row r="539" spans="1:36">
      <c r="A539" s="3" t="s">
        <v>4410</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4153</v>
      </c>
      <c r="AC539" s="3"/>
      <c r="AD539" s="3" t="s">
        <v>4388</v>
      </c>
      <c r="AE539" s="3" t="s">
        <v>4410</v>
      </c>
      <c r="AF539" s="3"/>
      <c r="AG539" s="3"/>
      <c r="AH539" s="3"/>
      <c r="AI539" s="3"/>
      <c r="AJ539" s="73"/>
    </row>
    <row r="540" spans="1:36">
      <c r="A540" s="68" t="s">
        <v>4411</v>
      </c>
      <c r="B540" s="68" t="s">
        <v>632</v>
      </c>
      <c r="C540" s="68" t="s">
        <v>1347</v>
      </c>
      <c r="D540" s="68">
        <v>4.5</v>
      </c>
      <c r="E540" s="68">
        <v>0.20004</v>
      </c>
      <c r="F540" s="68">
        <v>22.5</v>
      </c>
      <c r="G540" s="68">
        <v>3</v>
      </c>
      <c r="H540" s="68">
        <v>0.35</v>
      </c>
      <c r="I540" s="68"/>
      <c r="J540" s="68"/>
      <c r="K540" s="68"/>
      <c r="L540" s="68"/>
      <c r="M540" s="68"/>
      <c r="N540" s="68"/>
      <c r="O540" s="68"/>
      <c r="P540" s="68"/>
      <c r="Q540" s="68"/>
      <c r="R540" s="68"/>
      <c r="S540" s="68"/>
      <c r="T540" s="68"/>
      <c r="U540" s="68"/>
      <c r="V540" s="68"/>
      <c r="W540" s="68"/>
      <c r="X540" s="68"/>
      <c r="Y540" s="68"/>
      <c r="Z540" s="68"/>
      <c r="AA540" s="68"/>
      <c r="AB540" s="68" t="s">
        <v>4153</v>
      </c>
      <c r="AC540" s="68"/>
      <c r="AD540" s="68" t="s">
        <v>4388</v>
      </c>
      <c r="AE540" s="68" t="s">
        <v>4411</v>
      </c>
      <c r="AF540" s="68"/>
      <c r="AG540" s="68"/>
      <c r="AH540" s="68"/>
      <c r="AI540" s="68"/>
      <c r="AJ540" s="74"/>
    </row>
    <row r="541" spans="1:36">
      <c r="A541" s="3" t="s">
        <v>4412</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4153</v>
      </c>
      <c r="AC541" s="3"/>
      <c r="AD541" s="3" t="s">
        <v>4388</v>
      </c>
      <c r="AE541" s="3" t="s">
        <v>4412</v>
      </c>
      <c r="AF541" s="3"/>
      <c r="AG541" s="3"/>
      <c r="AH541" s="3"/>
      <c r="AI541" s="3"/>
      <c r="AJ541" s="73"/>
    </row>
    <row r="542" spans="1:36">
      <c r="A542" s="68" t="s">
        <v>4413</v>
      </c>
      <c r="B542" s="68" t="s">
        <v>632</v>
      </c>
      <c r="C542" s="68" t="s">
        <v>1347</v>
      </c>
      <c r="D542" s="68">
        <v>5.5</v>
      </c>
      <c r="E542" s="68">
        <v>0.20004</v>
      </c>
      <c r="F542" s="68">
        <v>27.5</v>
      </c>
      <c r="G542" s="68">
        <v>3</v>
      </c>
      <c r="H542" s="68">
        <v>0.35</v>
      </c>
      <c r="I542" s="68"/>
      <c r="J542" s="68"/>
      <c r="K542" s="68"/>
      <c r="L542" s="68"/>
      <c r="M542" s="68"/>
      <c r="N542" s="68"/>
      <c r="O542" s="68"/>
      <c r="P542" s="68"/>
      <c r="Q542" s="68"/>
      <c r="R542" s="68"/>
      <c r="S542" s="68"/>
      <c r="T542" s="68"/>
      <c r="U542" s="68"/>
      <c r="V542" s="68"/>
      <c r="W542" s="68"/>
      <c r="X542" s="68"/>
      <c r="Y542" s="68"/>
      <c r="Z542" s="68"/>
      <c r="AA542" s="68"/>
      <c r="AB542" s="68" t="s">
        <v>4153</v>
      </c>
      <c r="AC542" s="68"/>
      <c r="AD542" s="68" t="s">
        <v>4388</v>
      </c>
      <c r="AE542" s="68" t="s">
        <v>4413</v>
      </c>
      <c r="AF542" s="68"/>
      <c r="AG542" s="68"/>
      <c r="AH542" s="68"/>
      <c r="AI542" s="68"/>
      <c r="AJ542" s="74"/>
    </row>
    <row r="543" spans="1:36">
      <c r="A543" s="3" t="s">
        <v>4414</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4153</v>
      </c>
      <c r="AC543" s="3"/>
      <c r="AD543" s="3" t="s">
        <v>4388</v>
      </c>
      <c r="AE543" s="3" t="s">
        <v>4414</v>
      </c>
      <c r="AF543" s="3"/>
      <c r="AG543" s="3"/>
      <c r="AH543" s="3"/>
      <c r="AI543" s="3"/>
      <c r="AJ543" s="73"/>
    </row>
    <row r="544" spans="1:36">
      <c r="A544" s="68" t="s">
        <v>4415</v>
      </c>
      <c r="B544" s="68" t="s">
        <v>632</v>
      </c>
      <c r="C544" s="68" t="s">
        <v>1347</v>
      </c>
      <c r="D544" s="68">
        <v>6.5</v>
      </c>
      <c r="E544" s="68">
        <v>0.20004</v>
      </c>
      <c r="F544" s="68">
        <v>32.5</v>
      </c>
      <c r="G544" s="68">
        <v>3</v>
      </c>
      <c r="H544" s="68">
        <v>0.35</v>
      </c>
      <c r="I544" s="68"/>
      <c r="J544" s="68"/>
      <c r="K544" s="68"/>
      <c r="L544" s="68"/>
      <c r="M544" s="68"/>
      <c r="N544" s="68"/>
      <c r="O544" s="68"/>
      <c r="P544" s="68"/>
      <c r="Q544" s="68"/>
      <c r="R544" s="68"/>
      <c r="S544" s="68"/>
      <c r="T544" s="68"/>
      <c r="U544" s="68"/>
      <c r="V544" s="68"/>
      <c r="W544" s="68"/>
      <c r="X544" s="68"/>
      <c r="Y544" s="68"/>
      <c r="Z544" s="68"/>
      <c r="AA544" s="68"/>
      <c r="AB544" s="68" t="s">
        <v>4153</v>
      </c>
      <c r="AC544" s="68"/>
      <c r="AD544" s="68" t="s">
        <v>4388</v>
      </c>
      <c r="AE544" s="68" t="s">
        <v>4415</v>
      </c>
      <c r="AF544" s="68"/>
      <c r="AG544" s="68"/>
      <c r="AH544" s="68"/>
      <c r="AI544" s="68"/>
      <c r="AJ544" s="74"/>
    </row>
    <row r="545" spans="1:36">
      <c r="A545" s="3" t="s">
        <v>4416</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4153</v>
      </c>
      <c r="AC545" s="3"/>
      <c r="AD545" s="3" t="s">
        <v>4417</v>
      </c>
      <c r="AE545" s="3" t="s">
        <v>4416</v>
      </c>
      <c r="AF545" s="3"/>
      <c r="AG545" s="3"/>
      <c r="AH545" s="3"/>
      <c r="AI545" s="3"/>
      <c r="AJ545" s="73"/>
    </row>
    <row r="546" spans="1:36">
      <c r="A546" s="68" t="s">
        <v>4418</v>
      </c>
      <c r="B546" s="68" t="s">
        <v>632</v>
      </c>
      <c r="C546" s="68" t="s">
        <v>1345</v>
      </c>
      <c r="D546" s="68">
        <v>3.63</v>
      </c>
      <c r="E546" s="68">
        <v>8.2200000000000006</v>
      </c>
      <c r="F546" s="68">
        <v>0.44</v>
      </c>
      <c r="G546" s="68">
        <v>139.78</v>
      </c>
      <c r="H546" s="68">
        <v>0.19</v>
      </c>
      <c r="I546" s="68"/>
      <c r="J546" s="68"/>
      <c r="K546" s="68"/>
      <c r="L546" s="68"/>
      <c r="M546" s="68"/>
      <c r="N546" s="68"/>
      <c r="O546" s="68"/>
      <c r="P546" s="68"/>
      <c r="Q546" s="68"/>
      <c r="R546" s="68"/>
      <c r="S546" s="68"/>
      <c r="T546" s="68"/>
      <c r="U546" s="68"/>
      <c r="V546" s="68"/>
      <c r="W546" s="68"/>
      <c r="X546" s="68"/>
      <c r="Y546" s="68"/>
      <c r="Z546" s="68"/>
      <c r="AA546" s="68"/>
      <c r="AB546" s="68" t="s">
        <v>4153</v>
      </c>
      <c r="AC546" s="68"/>
      <c r="AD546" s="68" t="s">
        <v>4417</v>
      </c>
      <c r="AE546" s="68" t="s">
        <v>4418</v>
      </c>
      <c r="AF546" s="68"/>
      <c r="AG546" s="68"/>
      <c r="AH546" s="68"/>
      <c r="AI546" s="68"/>
      <c r="AJ546" s="74"/>
    </row>
    <row r="547" spans="1:36">
      <c r="A547" s="3" t="s">
        <v>4419</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4153</v>
      </c>
      <c r="AC547" s="3"/>
      <c r="AD547" s="3" t="s">
        <v>4417</v>
      </c>
      <c r="AE547" s="3" t="s">
        <v>4419</v>
      </c>
      <c r="AF547" s="3"/>
      <c r="AG547" s="3"/>
      <c r="AH547" s="3"/>
      <c r="AI547" s="3"/>
      <c r="AJ547" s="73"/>
    </row>
    <row r="548" spans="1:36">
      <c r="A548" s="68" t="s">
        <v>4420</v>
      </c>
      <c r="B548" s="68" t="s">
        <v>632</v>
      </c>
      <c r="C548" s="68" t="s">
        <v>1345</v>
      </c>
      <c r="D548" s="68">
        <v>4</v>
      </c>
      <c r="E548" s="68">
        <v>3.5999999999999899</v>
      </c>
      <c r="F548" s="68">
        <v>1.1100000000000001</v>
      </c>
      <c r="G548" s="68">
        <v>85</v>
      </c>
      <c r="H548" s="68">
        <v>0.21</v>
      </c>
      <c r="I548" s="68"/>
      <c r="J548" s="68"/>
      <c r="K548" s="68"/>
      <c r="L548" s="68"/>
      <c r="M548" s="68"/>
      <c r="N548" s="68"/>
      <c r="O548" s="68"/>
      <c r="P548" s="68"/>
      <c r="Q548" s="68"/>
      <c r="R548" s="68"/>
      <c r="S548" s="68"/>
      <c r="T548" s="68"/>
      <c r="U548" s="68"/>
      <c r="V548" s="68"/>
      <c r="W548" s="68"/>
      <c r="X548" s="68"/>
      <c r="Y548" s="68"/>
      <c r="Z548" s="68"/>
      <c r="AA548" s="68"/>
      <c r="AB548" s="68" t="s">
        <v>4153</v>
      </c>
      <c r="AC548" s="68"/>
      <c r="AD548" s="68" t="s">
        <v>4417</v>
      </c>
      <c r="AE548" s="68" t="s">
        <v>4420</v>
      </c>
      <c r="AF548" s="68"/>
      <c r="AG548" s="68"/>
      <c r="AH548" s="68"/>
      <c r="AI548" s="68"/>
      <c r="AJ548" s="74"/>
    </row>
    <row r="549" spans="1:36">
      <c r="A549" s="3" t="s">
        <v>4421</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4153</v>
      </c>
      <c r="AC549" s="3"/>
      <c r="AD549" s="3" t="s">
        <v>4417</v>
      </c>
      <c r="AE549" s="3" t="s">
        <v>4421</v>
      </c>
      <c r="AF549" s="3"/>
      <c r="AG549" s="3"/>
      <c r="AH549" s="3"/>
      <c r="AI549" s="3"/>
      <c r="AJ549" s="73"/>
    </row>
    <row r="550" spans="1:36">
      <c r="A550" s="68" t="s">
        <v>4422</v>
      </c>
      <c r="B550" s="68" t="s">
        <v>632</v>
      </c>
      <c r="C550" s="68" t="s">
        <v>1345</v>
      </c>
      <c r="D550" s="68">
        <v>8</v>
      </c>
      <c r="E550" s="68">
        <v>4.32</v>
      </c>
      <c r="F550" s="68">
        <v>1.85</v>
      </c>
      <c r="G550" s="68">
        <v>85</v>
      </c>
      <c r="H550" s="68">
        <v>0.21</v>
      </c>
      <c r="I550" s="68"/>
      <c r="J550" s="68"/>
      <c r="K550" s="68"/>
      <c r="L550" s="68"/>
      <c r="M550" s="68"/>
      <c r="N550" s="68"/>
      <c r="O550" s="68"/>
      <c r="P550" s="68"/>
      <c r="Q550" s="68"/>
      <c r="R550" s="68"/>
      <c r="S550" s="68"/>
      <c r="T550" s="68"/>
      <c r="U550" s="68"/>
      <c r="V550" s="68"/>
      <c r="W550" s="68"/>
      <c r="X550" s="68"/>
      <c r="Y550" s="68"/>
      <c r="Z550" s="68"/>
      <c r="AA550" s="68"/>
      <c r="AB550" s="68" t="s">
        <v>4153</v>
      </c>
      <c r="AC550" s="68"/>
      <c r="AD550" s="68" t="s">
        <v>4417</v>
      </c>
      <c r="AE550" s="68" t="s">
        <v>4422</v>
      </c>
      <c r="AF550" s="68"/>
      <c r="AG550" s="68"/>
      <c r="AH550" s="68"/>
      <c r="AI550" s="68"/>
      <c r="AJ550" s="74"/>
    </row>
    <row r="551" spans="1:36">
      <c r="A551" s="3" t="s">
        <v>4423</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4153</v>
      </c>
      <c r="AC551" s="3"/>
      <c r="AD551" s="3" t="s">
        <v>4417</v>
      </c>
      <c r="AE551" s="3" t="s">
        <v>4423</v>
      </c>
      <c r="AF551" s="3"/>
      <c r="AG551" s="3"/>
      <c r="AH551" s="3"/>
      <c r="AI551" s="3"/>
      <c r="AJ551" s="73"/>
    </row>
    <row r="552" spans="1:36">
      <c r="A552" s="68" t="s">
        <v>4424</v>
      </c>
      <c r="B552" s="68" t="s">
        <v>632</v>
      </c>
      <c r="C552" s="68" t="s">
        <v>1345</v>
      </c>
      <c r="D552" s="68">
        <v>12</v>
      </c>
      <c r="E552" s="68">
        <v>4.8</v>
      </c>
      <c r="F552" s="68">
        <v>2.5</v>
      </c>
      <c r="G552" s="68">
        <v>85</v>
      </c>
      <c r="H552" s="68">
        <v>0.21</v>
      </c>
      <c r="I552" s="68"/>
      <c r="J552" s="68"/>
      <c r="K552" s="68"/>
      <c r="L552" s="68"/>
      <c r="M552" s="68"/>
      <c r="N552" s="68"/>
      <c r="O552" s="68"/>
      <c r="P552" s="68"/>
      <c r="Q552" s="68"/>
      <c r="R552" s="68"/>
      <c r="S552" s="68"/>
      <c r="T552" s="68"/>
      <c r="U552" s="68"/>
      <c r="V552" s="68"/>
      <c r="W552" s="68"/>
      <c r="X552" s="68"/>
      <c r="Y552" s="68"/>
      <c r="Z552" s="68"/>
      <c r="AA552" s="68"/>
      <c r="AB552" s="68" t="s">
        <v>4153</v>
      </c>
      <c r="AC552" s="68"/>
      <c r="AD552" s="68" t="s">
        <v>4417</v>
      </c>
      <c r="AE552" s="68" t="s">
        <v>4424</v>
      </c>
      <c r="AF552" s="68"/>
      <c r="AG552" s="68"/>
      <c r="AH552" s="68"/>
      <c r="AI552" s="68"/>
      <c r="AJ552" s="74"/>
    </row>
    <row r="553" spans="1:36">
      <c r="A553" s="3" t="s">
        <v>4425</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4153</v>
      </c>
      <c r="AC553" s="3"/>
      <c r="AD553" s="3" t="s">
        <v>4417</v>
      </c>
      <c r="AE553" s="3" t="s">
        <v>4425</v>
      </c>
      <c r="AF553" s="3"/>
      <c r="AG553" s="3"/>
      <c r="AH553" s="3"/>
      <c r="AI553" s="3"/>
      <c r="AJ553" s="73"/>
    </row>
    <row r="554" spans="1:36">
      <c r="A554" s="68" t="s">
        <v>4213</v>
      </c>
      <c r="B554" s="68" t="s">
        <v>632</v>
      </c>
      <c r="C554" s="68" t="s">
        <v>1345</v>
      </c>
      <c r="D554" s="68">
        <v>0.38</v>
      </c>
      <c r="E554" s="68">
        <v>4.5023999999999997</v>
      </c>
      <c r="F554" s="68">
        <v>0.08</v>
      </c>
      <c r="G554" s="68">
        <v>144</v>
      </c>
      <c r="H554" s="68">
        <v>0.2</v>
      </c>
      <c r="I554" s="68"/>
      <c r="J554" s="68"/>
      <c r="K554" s="68"/>
      <c r="L554" s="68"/>
      <c r="M554" s="68"/>
      <c r="N554" s="68"/>
      <c r="O554" s="68"/>
      <c r="P554" s="68"/>
      <c r="Q554" s="68"/>
      <c r="R554" s="68"/>
      <c r="S554" s="68"/>
      <c r="T554" s="68"/>
      <c r="U554" s="68"/>
      <c r="V554" s="68"/>
      <c r="W554" s="68"/>
      <c r="X554" s="68"/>
      <c r="Y554" s="68"/>
      <c r="Z554" s="68"/>
      <c r="AA554" s="68"/>
      <c r="AB554" s="68" t="s">
        <v>4153</v>
      </c>
      <c r="AC554" s="68"/>
      <c r="AD554" s="68" t="s">
        <v>4417</v>
      </c>
      <c r="AE554" s="68" t="s">
        <v>4213</v>
      </c>
      <c r="AF554" s="68"/>
      <c r="AG554" s="68"/>
      <c r="AH554" s="68"/>
      <c r="AI554" s="68"/>
      <c r="AJ554" s="74"/>
    </row>
    <row r="555" spans="1:36">
      <c r="A555" s="3" t="s">
        <v>4426</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4153</v>
      </c>
      <c r="AC555" s="3"/>
      <c r="AD555" s="3" t="s">
        <v>4417</v>
      </c>
      <c r="AE555" s="3" t="s">
        <v>4426</v>
      </c>
      <c r="AF555" s="3"/>
      <c r="AG555" s="3"/>
      <c r="AH555" s="3"/>
      <c r="AI555" s="3"/>
      <c r="AJ555" s="73"/>
    </row>
    <row r="556" spans="1:36">
      <c r="A556" s="68" t="s">
        <v>4427</v>
      </c>
      <c r="B556" s="68" t="s">
        <v>632</v>
      </c>
      <c r="C556" s="68" t="s">
        <v>1345</v>
      </c>
      <c r="D556" s="68">
        <v>3</v>
      </c>
      <c r="E556" s="68">
        <v>2.21999999999999</v>
      </c>
      <c r="F556" s="68">
        <v>1.35</v>
      </c>
      <c r="G556" s="68">
        <v>53.1</v>
      </c>
      <c r="H556" s="68">
        <v>0.19</v>
      </c>
      <c r="I556" s="68"/>
      <c r="J556" s="68"/>
      <c r="K556" s="68"/>
      <c r="L556" s="68"/>
      <c r="M556" s="68"/>
      <c r="N556" s="68"/>
      <c r="O556" s="68"/>
      <c r="P556" s="68"/>
      <c r="Q556" s="68"/>
      <c r="R556" s="68"/>
      <c r="S556" s="68"/>
      <c r="T556" s="68"/>
      <c r="U556" s="68"/>
      <c r="V556" s="68"/>
      <c r="W556" s="68"/>
      <c r="X556" s="68"/>
      <c r="Y556" s="68"/>
      <c r="Z556" s="68"/>
      <c r="AA556" s="68"/>
      <c r="AB556" s="68" t="s">
        <v>4153</v>
      </c>
      <c r="AC556" s="68"/>
      <c r="AD556" s="68" t="s">
        <v>4417</v>
      </c>
      <c r="AE556" s="68" t="s">
        <v>4427</v>
      </c>
      <c r="AF556" s="68"/>
      <c r="AG556" s="68"/>
      <c r="AH556" s="68"/>
      <c r="AI556" s="68"/>
      <c r="AJ556" s="74"/>
    </row>
    <row r="557" spans="1:36">
      <c r="A557" s="3" t="s">
        <v>4428</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4153</v>
      </c>
      <c r="AC557" s="3"/>
      <c r="AD557" s="3" t="s">
        <v>4417</v>
      </c>
      <c r="AE557" s="3" t="s">
        <v>4428</v>
      </c>
      <c r="AF557" s="3"/>
      <c r="AG557" s="3"/>
      <c r="AH557" s="3"/>
      <c r="AI557" s="3"/>
      <c r="AJ557" s="73"/>
    </row>
    <row r="558" spans="1:36">
      <c r="A558" s="68" t="s">
        <v>4429</v>
      </c>
      <c r="B558" s="68" t="s">
        <v>632</v>
      </c>
      <c r="C558" s="68" t="s">
        <v>1345</v>
      </c>
      <c r="D558" s="68">
        <v>1</v>
      </c>
      <c r="E558" s="68">
        <v>12.504</v>
      </c>
      <c r="F558" s="68">
        <v>0.08</v>
      </c>
      <c r="G558" s="68">
        <v>139.78</v>
      </c>
      <c r="H558" s="68">
        <v>0.22</v>
      </c>
      <c r="I558" s="68"/>
      <c r="J558" s="68"/>
      <c r="K558" s="68"/>
      <c r="L558" s="68"/>
      <c r="M558" s="68"/>
      <c r="N558" s="68"/>
      <c r="O558" s="68"/>
      <c r="P558" s="68"/>
      <c r="Q558" s="68"/>
      <c r="R558" s="68"/>
      <c r="S558" s="68"/>
      <c r="T558" s="68"/>
      <c r="U558" s="68"/>
      <c r="V558" s="68"/>
      <c r="W558" s="68"/>
      <c r="X558" s="68"/>
      <c r="Y558" s="68"/>
      <c r="Z558" s="68"/>
      <c r="AA558" s="68"/>
      <c r="AB558" s="68" t="s">
        <v>4153</v>
      </c>
      <c r="AC558" s="68"/>
      <c r="AD558" s="68" t="s">
        <v>4417</v>
      </c>
      <c r="AE558" s="68" t="s">
        <v>4429</v>
      </c>
      <c r="AF558" s="68"/>
      <c r="AG558" s="68"/>
      <c r="AH558" s="68"/>
      <c r="AI558" s="68"/>
      <c r="AJ558" s="74"/>
    </row>
    <row r="559" spans="1:36">
      <c r="A559" s="3" t="s">
        <v>4430</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4153</v>
      </c>
      <c r="AC559" s="3"/>
      <c r="AD559" s="3" t="s">
        <v>4417</v>
      </c>
      <c r="AE559" s="3" t="s">
        <v>4430</v>
      </c>
      <c r="AF559" s="3"/>
      <c r="AG559" s="3"/>
      <c r="AH559" s="3"/>
      <c r="AI559" s="3"/>
      <c r="AJ559" s="73"/>
    </row>
    <row r="560" spans="1:36">
      <c r="A560" s="68" t="s">
        <v>5204</v>
      </c>
      <c r="B560" s="68" t="s">
        <v>632</v>
      </c>
      <c r="C560" s="68" t="s">
        <v>1348</v>
      </c>
      <c r="D560" s="68">
        <v>1</v>
      </c>
      <c r="E560" s="68">
        <v>0.24959999999999999</v>
      </c>
      <c r="F560" s="68">
        <v>4</v>
      </c>
      <c r="G560" s="68">
        <v>1.5</v>
      </c>
      <c r="H560" s="68">
        <v>0.35</v>
      </c>
      <c r="I560" s="68"/>
      <c r="J560" s="68"/>
      <c r="K560" s="68"/>
      <c r="L560" s="68"/>
      <c r="M560" s="68"/>
      <c r="N560" s="68"/>
      <c r="O560" s="68"/>
      <c r="P560" s="68"/>
      <c r="Q560" s="68"/>
      <c r="R560" s="68"/>
      <c r="S560" s="68"/>
      <c r="T560" s="68"/>
      <c r="U560" s="68"/>
      <c r="V560" s="68"/>
      <c r="W560" s="68"/>
      <c r="X560" s="68"/>
      <c r="Y560" s="68"/>
      <c r="Z560" s="68"/>
      <c r="AA560" s="68"/>
      <c r="AB560" s="68" t="s">
        <v>4153</v>
      </c>
      <c r="AC560" s="68"/>
      <c r="AD560" s="68" t="s">
        <v>4417</v>
      </c>
      <c r="AE560" s="68" t="s">
        <v>4205</v>
      </c>
      <c r="AF560" s="68"/>
      <c r="AG560" s="68"/>
      <c r="AH560" s="68"/>
      <c r="AI560" s="68"/>
      <c r="AJ560" s="74"/>
    </row>
    <row r="561" spans="1:36">
      <c r="A561" s="3" t="s">
        <v>5207</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4153</v>
      </c>
      <c r="AC561" s="3"/>
      <c r="AD561" s="3" t="s">
        <v>4417</v>
      </c>
      <c r="AE561" s="3" t="s">
        <v>4262</v>
      </c>
      <c r="AF561" s="3"/>
      <c r="AG561" s="3"/>
      <c r="AH561" s="3"/>
      <c r="AI561" s="3"/>
      <c r="AJ561" s="73"/>
    </row>
    <row r="562" spans="1:36">
      <c r="A562" s="68" t="s">
        <v>4431</v>
      </c>
      <c r="B562" s="68" t="s">
        <v>632</v>
      </c>
      <c r="C562" s="68" t="s">
        <v>1345</v>
      </c>
      <c r="D562" s="68">
        <v>6</v>
      </c>
      <c r="E562" s="68">
        <v>3.12</v>
      </c>
      <c r="F562" s="68">
        <v>1.923</v>
      </c>
      <c r="G562" s="68">
        <v>130</v>
      </c>
      <c r="H562" s="68">
        <v>0.13</v>
      </c>
      <c r="I562" s="68"/>
      <c r="J562" s="68"/>
      <c r="K562" s="68"/>
      <c r="L562" s="68"/>
      <c r="M562" s="68"/>
      <c r="N562" s="68"/>
      <c r="O562" s="68"/>
      <c r="P562" s="68"/>
      <c r="Q562" s="68"/>
      <c r="R562" s="68"/>
      <c r="S562" s="68"/>
      <c r="T562" s="68"/>
      <c r="U562" s="68"/>
      <c r="V562" s="68"/>
      <c r="W562" s="68"/>
      <c r="X562" s="68"/>
      <c r="Y562" s="68"/>
      <c r="Z562" s="68"/>
      <c r="AA562" s="68"/>
      <c r="AB562" s="68" t="s">
        <v>4153</v>
      </c>
      <c r="AC562" s="68"/>
      <c r="AD562" s="68" t="s">
        <v>4432</v>
      </c>
      <c r="AE562" s="68" t="s">
        <v>4431</v>
      </c>
      <c r="AF562" s="68"/>
      <c r="AG562" s="68"/>
      <c r="AH562" s="68"/>
      <c r="AI562" s="68"/>
      <c r="AJ562" s="74"/>
    </row>
    <row r="563" spans="1:36">
      <c r="A563" s="3" t="s">
        <v>4433</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4153</v>
      </c>
      <c r="AC563" s="3"/>
      <c r="AD563" s="3" t="s">
        <v>4432</v>
      </c>
      <c r="AE563" s="3" t="s">
        <v>4433</v>
      </c>
      <c r="AF563" s="3"/>
      <c r="AG563" s="3"/>
      <c r="AH563" s="3"/>
      <c r="AI563" s="3"/>
      <c r="AJ563" s="73"/>
    </row>
    <row r="564" spans="1:36">
      <c r="A564" s="68" t="s">
        <v>4434</v>
      </c>
      <c r="B564" s="68" t="s">
        <v>632</v>
      </c>
      <c r="C564" s="68" t="s">
        <v>1345</v>
      </c>
      <c r="D564" s="68">
        <v>6</v>
      </c>
      <c r="E564" s="68">
        <v>3.24</v>
      </c>
      <c r="F564" s="68">
        <v>1.8520000000000001</v>
      </c>
      <c r="G564" s="68">
        <v>105</v>
      </c>
      <c r="H564" s="68">
        <v>0.15</v>
      </c>
      <c r="I564" s="68"/>
      <c r="J564" s="68"/>
      <c r="K564" s="68"/>
      <c r="L564" s="68"/>
      <c r="M564" s="68"/>
      <c r="N564" s="68"/>
      <c r="O564" s="68"/>
      <c r="P564" s="68"/>
      <c r="Q564" s="68"/>
      <c r="R564" s="68"/>
      <c r="S564" s="68"/>
      <c r="T564" s="68"/>
      <c r="U564" s="68"/>
      <c r="V564" s="68"/>
      <c r="W564" s="68"/>
      <c r="X564" s="68"/>
      <c r="Y564" s="68"/>
      <c r="Z564" s="68"/>
      <c r="AA564" s="68"/>
      <c r="AB564" s="68" t="s">
        <v>4153</v>
      </c>
      <c r="AC564" s="68"/>
      <c r="AD564" s="68" t="s">
        <v>4432</v>
      </c>
      <c r="AE564" s="68" t="s">
        <v>4434</v>
      </c>
      <c r="AF564" s="68"/>
      <c r="AG564" s="68"/>
      <c r="AH564" s="68"/>
      <c r="AI564" s="68"/>
      <c r="AJ564" s="74"/>
    </row>
    <row r="565" spans="1:36">
      <c r="A565" s="3" t="s">
        <v>4435</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4153</v>
      </c>
      <c r="AC565" s="3"/>
      <c r="AD565" s="3" t="s">
        <v>4432</v>
      </c>
      <c r="AE565" s="3" t="s">
        <v>4435</v>
      </c>
      <c r="AF565" s="3"/>
      <c r="AG565" s="3"/>
      <c r="AH565" s="3"/>
      <c r="AI565" s="3"/>
      <c r="AJ565" s="73"/>
    </row>
    <row r="566" spans="1:36">
      <c r="A566" s="68" t="s">
        <v>4436</v>
      </c>
      <c r="B566" s="68" t="s">
        <v>632</v>
      </c>
      <c r="C566" s="68" t="s">
        <v>1345</v>
      </c>
      <c r="D566" s="68">
        <v>10</v>
      </c>
      <c r="E566" s="68">
        <v>4.5995999999999997</v>
      </c>
      <c r="F566" s="68">
        <v>2.1739999999999999</v>
      </c>
      <c r="G566" s="68">
        <v>105</v>
      </c>
      <c r="H566" s="68">
        <v>0.14000000000000001</v>
      </c>
      <c r="I566" s="68"/>
      <c r="J566" s="68"/>
      <c r="K566" s="68"/>
      <c r="L566" s="68"/>
      <c r="M566" s="68"/>
      <c r="N566" s="68"/>
      <c r="O566" s="68"/>
      <c r="P566" s="68"/>
      <c r="Q566" s="68"/>
      <c r="R566" s="68"/>
      <c r="S566" s="68"/>
      <c r="T566" s="68"/>
      <c r="U566" s="68"/>
      <c r="V566" s="68"/>
      <c r="W566" s="68"/>
      <c r="X566" s="68"/>
      <c r="Y566" s="68"/>
      <c r="Z566" s="68"/>
      <c r="AA566" s="68"/>
      <c r="AB566" s="68" t="s">
        <v>4153</v>
      </c>
      <c r="AC566" s="68"/>
      <c r="AD566" s="68" t="s">
        <v>4432</v>
      </c>
      <c r="AE566" s="68" t="s">
        <v>4436</v>
      </c>
      <c r="AF566" s="68"/>
      <c r="AG566" s="68"/>
      <c r="AH566" s="68"/>
      <c r="AI566" s="68"/>
      <c r="AJ566" s="74"/>
    </row>
    <row r="567" spans="1:36">
      <c r="A567" s="3" t="s">
        <v>4437</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4153</v>
      </c>
      <c r="AC567" s="3"/>
      <c r="AD567" s="3" t="s">
        <v>4432</v>
      </c>
      <c r="AE567" s="3" t="s">
        <v>4437</v>
      </c>
      <c r="AF567" s="3"/>
      <c r="AG567" s="3"/>
      <c r="AH567" s="3"/>
      <c r="AI567" s="3"/>
      <c r="AJ567" s="73"/>
    </row>
    <row r="568" spans="1:36">
      <c r="A568" s="68" t="s">
        <v>4438</v>
      </c>
      <c r="B568" s="68" t="s">
        <v>632</v>
      </c>
      <c r="C568" s="68" t="s">
        <v>1345</v>
      </c>
      <c r="D568" s="68">
        <v>6</v>
      </c>
      <c r="E568" s="68">
        <v>3.4799999999999902</v>
      </c>
      <c r="F568" s="68">
        <v>1.724</v>
      </c>
      <c r="G568" s="68">
        <v>115</v>
      </c>
      <c r="H568" s="68">
        <v>0.15</v>
      </c>
      <c r="I568" s="68"/>
      <c r="J568" s="68"/>
      <c r="K568" s="68"/>
      <c r="L568" s="68"/>
      <c r="M568" s="68"/>
      <c r="N568" s="68"/>
      <c r="O568" s="68"/>
      <c r="P568" s="68"/>
      <c r="Q568" s="68"/>
      <c r="R568" s="68"/>
      <c r="S568" s="68"/>
      <c r="T568" s="68"/>
      <c r="U568" s="68"/>
      <c r="V568" s="68"/>
      <c r="W568" s="68"/>
      <c r="X568" s="68"/>
      <c r="Y568" s="68"/>
      <c r="Z568" s="68"/>
      <c r="AA568" s="68"/>
      <c r="AB568" s="68" t="s">
        <v>4153</v>
      </c>
      <c r="AC568" s="68"/>
      <c r="AD568" s="68" t="s">
        <v>4432</v>
      </c>
      <c r="AE568" s="68" t="s">
        <v>4438</v>
      </c>
      <c r="AF568" s="68"/>
      <c r="AG568" s="68"/>
      <c r="AH568" s="68"/>
      <c r="AI568" s="68"/>
      <c r="AJ568" s="74"/>
    </row>
    <row r="569" spans="1:36">
      <c r="A569" s="3" t="s">
        <v>4439</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4153</v>
      </c>
      <c r="AC569" s="3"/>
      <c r="AD569" s="3" t="s">
        <v>4432</v>
      </c>
      <c r="AE569" s="3" t="s">
        <v>4439</v>
      </c>
      <c r="AF569" s="3"/>
      <c r="AG569" s="3"/>
      <c r="AH569" s="3"/>
      <c r="AI569" s="3"/>
      <c r="AJ569" s="73"/>
    </row>
    <row r="570" spans="1:36">
      <c r="A570" s="68" t="s">
        <v>4440</v>
      </c>
      <c r="B570" s="68" t="s">
        <v>632</v>
      </c>
      <c r="C570" s="68" t="s">
        <v>1345</v>
      </c>
      <c r="D570" s="68">
        <v>10</v>
      </c>
      <c r="E570" s="68">
        <v>4.8995999999999897</v>
      </c>
      <c r="F570" s="68">
        <v>2.0409999999999999</v>
      </c>
      <c r="G570" s="68">
        <v>115</v>
      </c>
      <c r="H570" s="68">
        <v>0.14000000000000001</v>
      </c>
      <c r="I570" s="68"/>
      <c r="J570" s="68"/>
      <c r="K570" s="68"/>
      <c r="L570" s="68"/>
      <c r="M570" s="68"/>
      <c r="N570" s="68"/>
      <c r="O570" s="68"/>
      <c r="P570" s="68"/>
      <c r="Q570" s="68"/>
      <c r="R570" s="68"/>
      <c r="S570" s="68"/>
      <c r="T570" s="68"/>
      <c r="U570" s="68"/>
      <c r="V570" s="68"/>
      <c r="W570" s="68"/>
      <c r="X570" s="68"/>
      <c r="Y570" s="68"/>
      <c r="Z570" s="68"/>
      <c r="AA570" s="68"/>
      <c r="AB570" s="68" t="s">
        <v>4153</v>
      </c>
      <c r="AC570" s="68"/>
      <c r="AD570" s="68" t="s">
        <v>4432</v>
      </c>
      <c r="AE570" s="68" t="s">
        <v>4440</v>
      </c>
      <c r="AF570" s="68"/>
      <c r="AG570" s="68"/>
      <c r="AH570" s="68"/>
      <c r="AI570" s="68"/>
      <c r="AJ570" s="74"/>
    </row>
    <row r="571" spans="1:36">
      <c r="A571" s="3" t="s">
        <v>4441</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4153</v>
      </c>
      <c r="AC571" s="3"/>
      <c r="AD571" s="3" t="s">
        <v>4432</v>
      </c>
      <c r="AE571" s="3" t="s">
        <v>4441</v>
      </c>
      <c r="AF571" s="3"/>
      <c r="AG571" s="3"/>
      <c r="AH571" s="3"/>
      <c r="AI571" s="3"/>
      <c r="AJ571" s="73"/>
    </row>
    <row r="572" spans="1:36">
      <c r="A572" s="68" t="s">
        <v>4442</v>
      </c>
      <c r="B572" s="68" t="s">
        <v>632</v>
      </c>
      <c r="C572" s="68" t="s">
        <v>1345</v>
      </c>
      <c r="D572" s="68">
        <v>6</v>
      </c>
      <c r="E572" s="68">
        <v>3.66</v>
      </c>
      <c r="F572" s="68">
        <v>1.639</v>
      </c>
      <c r="G572" s="68">
        <v>125</v>
      </c>
      <c r="H572" s="68">
        <v>0.14000000000000001</v>
      </c>
      <c r="I572" s="68"/>
      <c r="J572" s="68"/>
      <c r="K572" s="68"/>
      <c r="L572" s="68"/>
      <c r="M572" s="68"/>
      <c r="N572" s="68"/>
      <c r="O572" s="68"/>
      <c r="P572" s="68"/>
      <c r="Q572" s="68"/>
      <c r="R572" s="68"/>
      <c r="S572" s="68"/>
      <c r="T572" s="68"/>
      <c r="U572" s="68"/>
      <c r="V572" s="68"/>
      <c r="W572" s="68"/>
      <c r="X572" s="68"/>
      <c r="Y572" s="68"/>
      <c r="Z572" s="68"/>
      <c r="AA572" s="68"/>
      <c r="AB572" s="68" t="s">
        <v>4153</v>
      </c>
      <c r="AC572" s="68"/>
      <c r="AD572" s="68" t="s">
        <v>4432</v>
      </c>
      <c r="AE572" s="68" t="s">
        <v>4442</v>
      </c>
      <c r="AF572" s="68"/>
      <c r="AG572" s="68"/>
      <c r="AH572" s="68"/>
      <c r="AI572" s="68"/>
      <c r="AJ572" s="74"/>
    </row>
    <row r="573" spans="1:36">
      <c r="A573" s="3" t="s">
        <v>4443</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4153</v>
      </c>
      <c r="AC573" s="3"/>
      <c r="AD573" s="3" t="s">
        <v>4432</v>
      </c>
      <c r="AE573" s="3" t="s">
        <v>4443</v>
      </c>
      <c r="AF573" s="3"/>
      <c r="AG573" s="3"/>
      <c r="AH573" s="3"/>
      <c r="AI573" s="3"/>
      <c r="AJ573" s="73"/>
    </row>
    <row r="574" spans="1:36">
      <c r="A574" s="68" t="s">
        <v>4444</v>
      </c>
      <c r="B574" s="68" t="s">
        <v>632</v>
      </c>
      <c r="C574" s="68" t="s">
        <v>1345</v>
      </c>
      <c r="D574" s="68">
        <v>10</v>
      </c>
      <c r="E574" s="68">
        <v>5.1996000000000002</v>
      </c>
      <c r="F574" s="68">
        <v>1.923</v>
      </c>
      <c r="G574" s="68">
        <v>125</v>
      </c>
      <c r="H574" s="68">
        <v>0.14000000000000001</v>
      </c>
      <c r="I574" s="68"/>
      <c r="J574" s="68"/>
      <c r="K574" s="68"/>
      <c r="L574" s="68"/>
      <c r="M574" s="68"/>
      <c r="N574" s="68"/>
      <c r="O574" s="68"/>
      <c r="P574" s="68"/>
      <c r="Q574" s="68"/>
      <c r="R574" s="68"/>
      <c r="S574" s="68"/>
      <c r="T574" s="68"/>
      <c r="U574" s="68"/>
      <c r="V574" s="68"/>
      <c r="W574" s="68"/>
      <c r="X574" s="68"/>
      <c r="Y574" s="68"/>
      <c r="Z574" s="68"/>
      <c r="AA574" s="68"/>
      <c r="AB574" s="68" t="s">
        <v>4153</v>
      </c>
      <c r="AC574" s="68"/>
      <c r="AD574" s="68" t="s">
        <v>4432</v>
      </c>
      <c r="AE574" s="68" t="s">
        <v>4444</v>
      </c>
      <c r="AF574" s="68"/>
      <c r="AG574" s="68"/>
      <c r="AH574" s="68"/>
      <c r="AI574" s="68"/>
      <c r="AJ574" s="74"/>
    </row>
    <row r="575" spans="1:36">
      <c r="A575" s="3" t="s">
        <v>4445</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4153</v>
      </c>
      <c r="AC575" s="3"/>
      <c r="AD575" s="3" t="s">
        <v>4432</v>
      </c>
      <c r="AE575" s="3" t="s">
        <v>4445</v>
      </c>
      <c r="AF575" s="3"/>
      <c r="AG575" s="3"/>
      <c r="AH575" s="3"/>
      <c r="AI575" s="3"/>
      <c r="AJ575" s="73"/>
    </row>
    <row r="576" spans="1:36">
      <c r="A576" s="68" t="s">
        <v>4446</v>
      </c>
      <c r="B576" s="68" t="s">
        <v>632</v>
      </c>
      <c r="C576" s="68" t="s">
        <v>1345</v>
      </c>
      <c r="D576" s="68">
        <v>6</v>
      </c>
      <c r="E576" s="68">
        <v>3.9</v>
      </c>
      <c r="F576" s="68">
        <v>1.538</v>
      </c>
      <c r="G576" s="68">
        <v>130</v>
      </c>
      <c r="H576" s="68">
        <v>0.17</v>
      </c>
      <c r="I576" s="68"/>
      <c r="J576" s="68"/>
      <c r="K576" s="68"/>
      <c r="L576" s="68"/>
      <c r="M576" s="68"/>
      <c r="N576" s="68"/>
      <c r="O576" s="68"/>
      <c r="P576" s="68"/>
      <c r="Q576" s="68"/>
      <c r="R576" s="68"/>
      <c r="S576" s="68"/>
      <c r="T576" s="68"/>
      <c r="U576" s="68"/>
      <c r="V576" s="68"/>
      <c r="W576" s="68"/>
      <c r="X576" s="68"/>
      <c r="Y576" s="68"/>
      <c r="Z576" s="68"/>
      <c r="AA576" s="68"/>
      <c r="AB576" s="68" t="s">
        <v>4153</v>
      </c>
      <c r="AC576" s="68"/>
      <c r="AD576" s="68" t="s">
        <v>4447</v>
      </c>
      <c r="AE576" s="68" t="s">
        <v>4446</v>
      </c>
      <c r="AF576" s="68"/>
      <c r="AG576" s="68"/>
      <c r="AH576" s="68"/>
      <c r="AI576" s="68"/>
      <c r="AJ576" s="74"/>
    </row>
    <row r="577" spans="1:36">
      <c r="A577" s="3" t="s">
        <v>4448</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4153</v>
      </c>
      <c r="AC577" s="3"/>
      <c r="AD577" s="3" t="s">
        <v>4447</v>
      </c>
      <c r="AE577" s="3" t="s">
        <v>4448</v>
      </c>
      <c r="AF577" s="3"/>
      <c r="AG577" s="3"/>
      <c r="AH577" s="3"/>
      <c r="AI577" s="3"/>
      <c r="AJ577" s="73"/>
    </row>
    <row r="578" spans="1:36">
      <c r="A578" s="68" t="s">
        <v>4449</v>
      </c>
      <c r="B578" s="68" t="s">
        <v>632</v>
      </c>
      <c r="C578" s="68" t="s">
        <v>1345</v>
      </c>
      <c r="D578" s="68">
        <v>6</v>
      </c>
      <c r="E578" s="68">
        <v>8.3328000000000007</v>
      </c>
      <c r="F578" s="68">
        <v>0.72</v>
      </c>
      <c r="G578" s="68">
        <v>105</v>
      </c>
      <c r="H578" s="68">
        <v>0.21</v>
      </c>
      <c r="I578" s="68"/>
      <c r="J578" s="68"/>
      <c r="K578" s="68"/>
      <c r="L578" s="68"/>
      <c r="M578" s="68"/>
      <c r="N578" s="68"/>
      <c r="O578" s="68"/>
      <c r="P578" s="68"/>
      <c r="Q578" s="68"/>
      <c r="R578" s="68"/>
      <c r="S578" s="68"/>
      <c r="T578" s="68"/>
      <c r="U578" s="68"/>
      <c r="V578" s="68"/>
      <c r="W578" s="68"/>
      <c r="X578" s="68"/>
      <c r="Y578" s="68"/>
      <c r="Z578" s="68"/>
      <c r="AA578" s="68"/>
      <c r="AB578" s="68" t="s">
        <v>4153</v>
      </c>
      <c r="AC578" s="68"/>
      <c r="AD578" s="68" t="s">
        <v>4447</v>
      </c>
      <c r="AE578" s="68" t="s">
        <v>4449</v>
      </c>
      <c r="AF578" s="68"/>
      <c r="AG578" s="68"/>
      <c r="AH578" s="68"/>
      <c r="AI578" s="68"/>
      <c r="AJ578" s="74"/>
    </row>
    <row r="579" spans="1:36">
      <c r="A579" s="3" t="s">
        <v>4450</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4153</v>
      </c>
      <c r="AC579" s="3"/>
      <c r="AD579" s="3" t="s">
        <v>4447</v>
      </c>
      <c r="AE579" s="3" t="s">
        <v>4450</v>
      </c>
      <c r="AF579" s="3"/>
      <c r="AG579" s="3"/>
      <c r="AH579" s="3"/>
      <c r="AI579" s="3"/>
      <c r="AJ579" s="73"/>
    </row>
    <row r="580" spans="1:36">
      <c r="A580" s="68" t="s">
        <v>4451</v>
      </c>
      <c r="B580" s="68" t="s">
        <v>632</v>
      </c>
      <c r="C580" s="68" t="s">
        <v>1345</v>
      </c>
      <c r="D580" s="68">
        <v>10</v>
      </c>
      <c r="E580" s="68">
        <v>8.4743999999999993</v>
      </c>
      <c r="F580" s="68">
        <v>1.18</v>
      </c>
      <c r="G580" s="68">
        <v>105</v>
      </c>
      <c r="H580" s="68">
        <v>0.22</v>
      </c>
      <c r="I580" s="68"/>
      <c r="J580" s="68"/>
      <c r="K580" s="68"/>
      <c r="L580" s="68"/>
      <c r="M580" s="68"/>
      <c r="N580" s="68"/>
      <c r="O580" s="68"/>
      <c r="P580" s="68"/>
      <c r="Q580" s="68"/>
      <c r="R580" s="68"/>
      <c r="S580" s="68"/>
      <c r="T580" s="68"/>
      <c r="U580" s="68"/>
      <c r="V580" s="68"/>
      <c r="W580" s="68"/>
      <c r="X580" s="68"/>
      <c r="Y580" s="68"/>
      <c r="Z580" s="68"/>
      <c r="AA580" s="68"/>
      <c r="AB580" s="68" t="s">
        <v>4153</v>
      </c>
      <c r="AC580" s="68"/>
      <c r="AD580" s="68" t="s">
        <v>4447</v>
      </c>
      <c r="AE580" s="68" t="s">
        <v>4451</v>
      </c>
      <c r="AF580" s="68"/>
      <c r="AG580" s="68"/>
      <c r="AH580" s="68"/>
      <c r="AI580" s="68"/>
      <c r="AJ580" s="74"/>
    </row>
    <row r="581" spans="1:36">
      <c r="A581" s="3" t="s">
        <v>4452</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4153</v>
      </c>
      <c r="AC581" s="3"/>
      <c r="AD581" s="3" t="s">
        <v>4447</v>
      </c>
      <c r="AE581" s="3" t="s">
        <v>4452</v>
      </c>
      <c r="AF581" s="3"/>
      <c r="AG581" s="3"/>
      <c r="AH581" s="3"/>
      <c r="AI581" s="3"/>
      <c r="AJ581" s="73"/>
    </row>
    <row r="582" spans="1:36">
      <c r="A582" s="68" t="s">
        <v>4453</v>
      </c>
      <c r="B582" s="68" t="s">
        <v>632</v>
      </c>
      <c r="C582" s="68" t="s">
        <v>1345</v>
      </c>
      <c r="D582" s="68">
        <v>6</v>
      </c>
      <c r="E582" s="68">
        <v>10.17</v>
      </c>
      <c r="F582" s="68">
        <v>0.59</v>
      </c>
      <c r="G582" s="68">
        <v>115</v>
      </c>
      <c r="H582" s="68">
        <v>0.2</v>
      </c>
      <c r="I582" s="68"/>
      <c r="J582" s="68"/>
      <c r="K582" s="68"/>
      <c r="L582" s="68"/>
      <c r="M582" s="68"/>
      <c r="N582" s="68"/>
      <c r="O582" s="68"/>
      <c r="P582" s="68"/>
      <c r="Q582" s="68"/>
      <c r="R582" s="68"/>
      <c r="S582" s="68"/>
      <c r="T582" s="68"/>
      <c r="U582" s="68"/>
      <c r="V582" s="68"/>
      <c r="W582" s="68"/>
      <c r="X582" s="68"/>
      <c r="Y582" s="68"/>
      <c r="Z582" s="68"/>
      <c r="AA582" s="68"/>
      <c r="AB582" s="68" t="s">
        <v>4153</v>
      </c>
      <c r="AC582" s="68"/>
      <c r="AD582" s="68" t="s">
        <v>4447</v>
      </c>
      <c r="AE582" s="68" t="s">
        <v>4453</v>
      </c>
      <c r="AF582" s="68"/>
      <c r="AG582" s="68"/>
      <c r="AH582" s="68"/>
      <c r="AI582" s="68"/>
      <c r="AJ582" s="74"/>
    </row>
    <row r="583" spans="1:36">
      <c r="A583" s="3" t="s">
        <v>4454</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4153</v>
      </c>
      <c r="AC583" s="3"/>
      <c r="AD583" s="3" t="s">
        <v>4447</v>
      </c>
      <c r="AE583" s="3" t="s">
        <v>4454</v>
      </c>
      <c r="AF583" s="3"/>
      <c r="AG583" s="3"/>
      <c r="AH583" s="3"/>
      <c r="AI583" s="3"/>
      <c r="AJ583" s="73"/>
    </row>
    <row r="584" spans="1:36">
      <c r="A584" s="68" t="s">
        <v>4455</v>
      </c>
      <c r="B584" s="68" t="s">
        <v>632</v>
      </c>
      <c r="C584" s="68" t="s">
        <v>1345</v>
      </c>
      <c r="D584" s="68">
        <v>10</v>
      </c>
      <c r="E584" s="68">
        <v>9.1739999999999995</v>
      </c>
      <c r="F584" s="68">
        <v>1.0900000000000001</v>
      </c>
      <c r="G584" s="68">
        <v>115</v>
      </c>
      <c r="H584" s="68">
        <v>0.21</v>
      </c>
      <c r="I584" s="68"/>
      <c r="J584" s="68"/>
      <c r="K584" s="68"/>
      <c r="L584" s="68"/>
      <c r="M584" s="68"/>
      <c r="N584" s="68"/>
      <c r="O584" s="68"/>
      <c r="P584" s="68"/>
      <c r="Q584" s="68"/>
      <c r="R584" s="68"/>
      <c r="S584" s="68"/>
      <c r="T584" s="68"/>
      <c r="U584" s="68"/>
      <c r="V584" s="68"/>
      <c r="W584" s="68"/>
      <c r="X584" s="68"/>
      <c r="Y584" s="68"/>
      <c r="Z584" s="68"/>
      <c r="AA584" s="68"/>
      <c r="AB584" s="68" t="s">
        <v>4153</v>
      </c>
      <c r="AC584" s="68"/>
      <c r="AD584" s="68" t="s">
        <v>4447</v>
      </c>
      <c r="AE584" s="68" t="s">
        <v>4455</v>
      </c>
      <c r="AF584" s="68"/>
      <c r="AG584" s="68"/>
      <c r="AH584" s="68"/>
      <c r="AI584" s="68"/>
      <c r="AJ584" s="74"/>
    </row>
    <row r="585" spans="1:36">
      <c r="A585" s="3" t="s">
        <v>4456</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4153</v>
      </c>
      <c r="AC585" s="3"/>
      <c r="AD585" s="3" t="s">
        <v>4447</v>
      </c>
      <c r="AE585" s="3" t="s">
        <v>4456</v>
      </c>
      <c r="AF585" s="3"/>
      <c r="AG585" s="3"/>
      <c r="AH585" s="3"/>
      <c r="AI585" s="3"/>
      <c r="AJ585" s="73"/>
    </row>
    <row r="586" spans="1:36">
      <c r="A586" s="68" t="s">
        <v>4457</v>
      </c>
      <c r="B586" s="68" t="s">
        <v>632</v>
      </c>
      <c r="C586" s="68" t="s">
        <v>1345</v>
      </c>
      <c r="D586" s="68">
        <v>6</v>
      </c>
      <c r="E586" s="68">
        <v>10.17</v>
      </c>
      <c r="F586" s="68">
        <v>0.59</v>
      </c>
      <c r="G586" s="68">
        <v>125</v>
      </c>
      <c r="H586" s="68">
        <v>0.19</v>
      </c>
      <c r="I586" s="68"/>
      <c r="J586" s="68"/>
      <c r="K586" s="68"/>
      <c r="L586" s="68"/>
      <c r="M586" s="68"/>
      <c r="N586" s="68"/>
      <c r="O586" s="68"/>
      <c r="P586" s="68"/>
      <c r="Q586" s="68"/>
      <c r="R586" s="68"/>
      <c r="S586" s="68"/>
      <c r="T586" s="68"/>
      <c r="U586" s="68"/>
      <c r="V586" s="68"/>
      <c r="W586" s="68"/>
      <c r="X586" s="68"/>
      <c r="Y586" s="68"/>
      <c r="Z586" s="68"/>
      <c r="AA586" s="68"/>
      <c r="AB586" s="68" t="s">
        <v>4153</v>
      </c>
      <c r="AC586" s="68"/>
      <c r="AD586" s="68" t="s">
        <v>4447</v>
      </c>
      <c r="AE586" s="68" t="s">
        <v>4457</v>
      </c>
      <c r="AF586" s="68"/>
      <c r="AG586" s="68"/>
      <c r="AH586" s="68"/>
      <c r="AI586" s="68"/>
      <c r="AJ586" s="74"/>
    </row>
    <row r="587" spans="1:36">
      <c r="A587" s="3" t="s">
        <v>4458</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4153</v>
      </c>
      <c r="AC587" s="3"/>
      <c r="AD587" s="3" t="s">
        <v>4447</v>
      </c>
      <c r="AE587" s="3" t="s">
        <v>4458</v>
      </c>
      <c r="AF587" s="3"/>
      <c r="AG587" s="3"/>
      <c r="AH587" s="3"/>
      <c r="AI587" s="3"/>
      <c r="AJ587" s="73"/>
    </row>
    <row r="588" spans="1:36">
      <c r="A588" s="68" t="s">
        <v>4459</v>
      </c>
      <c r="B588" s="68" t="s">
        <v>632</v>
      </c>
      <c r="C588" s="68" t="s">
        <v>1345</v>
      </c>
      <c r="D588" s="68">
        <v>10</v>
      </c>
      <c r="E588" s="68">
        <v>10.101599999999999</v>
      </c>
      <c r="F588" s="68">
        <v>0.99</v>
      </c>
      <c r="G588" s="68">
        <v>125</v>
      </c>
      <c r="H588" s="68">
        <v>0.2</v>
      </c>
      <c r="I588" s="68"/>
      <c r="J588" s="68"/>
      <c r="K588" s="68"/>
      <c r="L588" s="68"/>
      <c r="M588" s="68"/>
      <c r="N588" s="68"/>
      <c r="O588" s="68"/>
      <c r="P588" s="68"/>
      <c r="Q588" s="68"/>
      <c r="R588" s="68"/>
      <c r="S588" s="68"/>
      <c r="T588" s="68"/>
      <c r="U588" s="68"/>
      <c r="V588" s="68"/>
      <c r="W588" s="68"/>
      <c r="X588" s="68"/>
      <c r="Y588" s="68"/>
      <c r="Z588" s="68"/>
      <c r="AA588" s="68"/>
      <c r="AB588" s="68" t="s">
        <v>4153</v>
      </c>
      <c r="AC588" s="68"/>
      <c r="AD588" s="68" t="s">
        <v>4447</v>
      </c>
      <c r="AE588" s="68" t="s">
        <v>4459</v>
      </c>
      <c r="AF588" s="68"/>
      <c r="AG588" s="68"/>
      <c r="AH588" s="68"/>
      <c r="AI588" s="68"/>
      <c r="AJ588" s="74"/>
    </row>
    <row r="589" spans="1:36">
      <c r="A589" s="3" t="s">
        <v>4460</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4153</v>
      </c>
      <c r="AC589" s="3"/>
      <c r="AD589" s="3" t="s">
        <v>4447</v>
      </c>
      <c r="AE589" s="3" t="s">
        <v>4460</v>
      </c>
      <c r="AF589" s="3"/>
      <c r="AG589" s="3"/>
      <c r="AH589" s="3"/>
      <c r="AI589" s="3"/>
      <c r="AJ589" s="73"/>
    </row>
    <row r="590" spans="1:36">
      <c r="A590" s="68" t="s">
        <v>4461</v>
      </c>
      <c r="B590" s="68" t="s">
        <v>632</v>
      </c>
      <c r="C590" s="68" t="s">
        <v>1345</v>
      </c>
      <c r="D590" s="68">
        <v>6</v>
      </c>
      <c r="E590" s="68">
        <v>2.7</v>
      </c>
      <c r="F590" s="68">
        <v>2.222</v>
      </c>
      <c r="G590" s="68">
        <v>130</v>
      </c>
      <c r="H590" s="68">
        <v>0.13</v>
      </c>
      <c r="I590" s="68"/>
      <c r="J590" s="68"/>
      <c r="K590" s="68"/>
      <c r="L590" s="68"/>
      <c r="M590" s="68"/>
      <c r="N590" s="68"/>
      <c r="O590" s="68"/>
      <c r="P590" s="68"/>
      <c r="Q590" s="68"/>
      <c r="R590" s="68"/>
      <c r="S590" s="68"/>
      <c r="T590" s="68"/>
      <c r="U590" s="68"/>
      <c r="V590" s="68"/>
      <c r="W590" s="68"/>
      <c r="X590" s="68"/>
      <c r="Y590" s="68"/>
      <c r="Z590" s="68"/>
      <c r="AA590" s="68"/>
      <c r="AB590" s="68" t="s">
        <v>4153</v>
      </c>
      <c r="AC590" s="68"/>
      <c r="AD590" s="68" t="s">
        <v>4462</v>
      </c>
      <c r="AE590" s="68" t="s">
        <v>4461</v>
      </c>
      <c r="AF590" s="68"/>
      <c r="AG590" s="68"/>
      <c r="AH590" s="68"/>
      <c r="AI590" s="68"/>
      <c r="AJ590" s="74"/>
    </row>
    <row r="591" spans="1:36">
      <c r="A591" s="3" t="s">
        <v>4463</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4153</v>
      </c>
      <c r="AC591" s="3"/>
      <c r="AD591" s="3" t="s">
        <v>4462</v>
      </c>
      <c r="AE591" s="3" t="s">
        <v>4463</v>
      </c>
      <c r="AF591" s="3"/>
      <c r="AG591" s="3"/>
      <c r="AH591" s="3"/>
      <c r="AI591" s="3"/>
      <c r="AJ591" s="73"/>
    </row>
    <row r="592" spans="1:36">
      <c r="A592" s="68" t="s">
        <v>4464</v>
      </c>
      <c r="B592" s="68" t="s">
        <v>632</v>
      </c>
      <c r="C592" s="68" t="s">
        <v>1345</v>
      </c>
      <c r="D592" s="68">
        <v>6</v>
      </c>
      <c r="E592" s="68">
        <v>2.64</v>
      </c>
      <c r="F592" s="68">
        <v>2.2730000000000001</v>
      </c>
      <c r="G592" s="68">
        <v>105</v>
      </c>
      <c r="H592" s="68">
        <v>0.15</v>
      </c>
      <c r="I592" s="68"/>
      <c r="J592" s="68"/>
      <c r="K592" s="68"/>
      <c r="L592" s="68"/>
      <c r="M592" s="68"/>
      <c r="N592" s="68"/>
      <c r="O592" s="68"/>
      <c r="P592" s="68"/>
      <c r="Q592" s="68"/>
      <c r="R592" s="68"/>
      <c r="S592" s="68"/>
      <c r="T592" s="68"/>
      <c r="U592" s="68"/>
      <c r="V592" s="68"/>
      <c r="W592" s="68"/>
      <c r="X592" s="68"/>
      <c r="Y592" s="68"/>
      <c r="Z592" s="68"/>
      <c r="AA592" s="68"/>
      <c r="AB592" s="68" t="s">
        <v>4153</v>
      </c>
      <c r="AC592" s="68"/>
      <c r="AD592" s="68" t="s">
        <v>4462</v>
      </c>
      <c r="AE592" s="68" t="s">
        <v>4464</v>
      </c>
      <c r="AF592" s="68"/>
      <c r="AG592" s="68"/>
      <c r="AH592" s="68"/>
      <c r="AI592" s="68"/>
      <c r="AJ592" s="74"/>
    </row>
    <row r="593" spans="1:36">
      <c r="A593" s="3" t="s">
        <v>4465</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4153</v>
      </c>
      <c r="AC593" s="3"/>
      <c r="AD593" s="3" t="s">
        <v>4462</v>
      </c>
      <c r="AE593" s="3" t="s">
        <v>4465</v>
      </c>
      <c r="AF593" s="3"/>
      <c r="AG593" s="3"/>
      <c r="AH593" s="3"/>
      <c r="AI593" s="3"/>
      <c r="AJ593" s="73"/>
    </row>
    <row r="594" spans="1:36">
      <c r="A594" s="68" t="s">
        <v>4466</v>
      </c>
      <c r="B594" s="68" t="s">
        <v>632</v>
      </c>
      <c r="C594" s="68" t="s">
        <v>1345</v>
      </c>
      <c r="D594" s="68">
        <v>10</v>
      </c>
      <c r="E594" s="68">
        <v>3.3996</v>
      </c>
      <c r="F594" s="68">
        <v>2.9409999999999998</v>
      </c>
      <c r="G594" s="68">
        <v>105</v>
      </c>
      <c r="H594" s="68">
        <v>0.14000000000000001</v>
      </c>
      <c r="I594" s="68"/>
      <c r="J594" s="68"/>
      <c r="K594" s="68"/>
      <c r="L594" s="68"/>
      <c r="M594" s="68"/>
      <c r="N594" s="68"/>
      <c r="O594" s="68"/>
      <c r="P594" s="68"/>
      <c r="Q594" s="68"/>
      <c r="R594" s="68"/>
      <c r="S594" s="68"/>
      <c r="T594" s="68"/>
      <c r="U594" s="68"/>
      <c r="V594" s="68"/>
      <c r="W594" s="68"/>
      <c r="X594" s="68"/>
      <c r="Y594" s="68"/>
      <c r="Z594" s="68"/>
      <c r="AA594" s="68"/>
      <c r="AB594" s="68" t="s">
        <v>4153</v>
      </c>
      <c r="AC594" s="68"/>
      <c r="AD594" s="68" t="s">
        <v>4462</v>
      </c>
      <c r="AE594" s="68" t="s">
        <v>4466</v>
      </c>
      <c r="AF594" s="68"/>
      <c r="AG594" s="68"/>
      <c r="AH594" s="68"/>
      <c r="AI594" s="68"/>
      <c r="AJ594" s="74"/>
    </row>
    <row r="595" spans="1:36">
      <c r="A595" s="3" t="s">
        <v>4467</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4153</v>
      </c>
      <c r="AC595" s="3"/>
      <c r="AD595" s="3" t="s">
        <v>4462</v>
      </c>
      <c r="AE595" s="3" t="s">
        <v>4467</v>
      </c>
      <c r="AF595" s="3"/>
      <c r="AG595" s="3"/>
      <c r="AH595" s="3"/>
      <c r="AI595" s="3"/>
      <c r="AJ595" s="73"/>
    </row>
    <row r="596" spans="1:36">
      <c r="A596" s="68" t="s">
        <v>4468</v>
      </c>
      <c r="B596" s="68" t="s">
        <v>632</v>
      </c>
      <c r="C596" s="68" t="s">
        <v>1345</v>
      </c>
      <c r="D596" s="68">
        <v>6</v>
      </c>
      <c r="E596" s="68">
        <v>2.88</v>
      </c>
      <c r="F596" s="68">
        <v>2.0830000000000002</v>
      </c>
      <c r="G596" s="68">
        <v>115</v>
      </c>
      <c r="H596" s="68">
        <v>0.15</v>
      </c>
      <c r="I596" s="68"/>
      <c r="J596" s="68"/>
      <c r="K596" s="68"/>
      <c r="L596" s="68"/>
      <c r="M596" s="68"/>
      <c r="N596" s="68"/>
      <c r="O596" s="68"/>
      <c r="P596" s="68"/>
      <c r="Q596" s="68"/>
      <c r="R596" s="68"/>
      <c r="S596" s="68"/>
      <c r="T596" s="68"/>
      <c r="U596" s="68"/>
      <c r="V596" s="68"/>
      <c r="W596" s="68"/>
      <c r="X596" s="68"/>
      <c r="Y596" s="68"/>
      <c r="Z596" s="68"/>
      <c r="AA596" s="68"/>
      <c r="AB596" s="68" t="s">
        <v>4153</v>
      </c>
      <c r="AC596" s="68"/>
      <c r="AD596" s="68" t="s">
        <v>4462</v>
      </c>
      <c r="AE596" s="68" t="s">
        <v>4468</v>
      </c>
      <c r="AF596" s="68"/>
      <c r="AG596" s="68"/>
      <c r="AH596" s="68"/>
      <c r="AI596" s="68"/>
      <c r="AJ596" s="74"/>
    </row>
    <row r="597" spans="1:36">
      <c r="A597" s="3" t="s">
        <v>4469</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4153</v>
      </c>
      <c r="AC597" s="3"/>
      <c r="AD597" s="3" t="s">
        <v>4462</v>
      </c>
      <c r="AE597" s="3" t="s">
        <v>4469</v>
      </c>
      <c r="AF597" s="3"/>
      <c r="AG597" s="3"/>
      <c r="AH597" s="3"/>
      <c r="AI597" s="3"/>
      <c r="AJ597" s="73"/>
    </row>
    <row r="598" spans="1:36">
      <c r="A598" s="68" t="s">
        <v>4470</v>
      </c>
      <c r="B598" s="68" t="s">
        <v>632</v>
      </c>
      <c r="C598" s="68" t="s">
        <v>1345</v>
      </c>
      <c r="D598" s="68">
        <v>10</v>
      </c>
      <c r="E598" s="68">
        <v>3.6996000000000002</v>
      </c>
      <c r="F598" s="68">
        <v>2.7029999999999998</v>
      </c>
      <c r="G598" s="68">
        <v>115</v>
      </c>
      <c r="H598" s="68">
        <v>0.14000000000000001</v>
      </c>
      <c r="I598" s="68"/>
      <c r="J598" s="68"/>
      <c r="K598" s="68"/>
      <c r="L598" s="68"/>
      <c r="M598" s="68"/>
      <c r="N598" s="68"/>
      <c r="O598" s="68"/>
      <c r="P598" s="68"/>
      <c r="Q598" s="68"/>
      <c r="R598" s="68"/>
      <c r="S598" s="68"/>
      <c r="T598" s="68"/>
      <c r="U598" s="68"/>
      <c r="V598" s="68"/>
      <c r="W598" s="68"/>
      <c r="X598" s="68"/>
      <c r="Y598" s="68"/>
      <c r="Z598" s="68"/>
      <c r="AA598" s="68"/>
      <c r="AB598" s="68" t="s">
        <v>4153</v>
      </c>
      <c r="AC598" s="68"/>
      <c r="AD598" s="68" t="s">
        <v>4462</v>
      </c>
      <c r="AE598" s="68" t="s">
        <v>4470</v>
      </c>
      <c r="AF598" s="68"/>
      <c r="AG598" s="68"/>
      <c r="AH598" s="68"/>
      <c r="AI598" s="68"/>
      <c r="AJ598" s="74"/>
    </row>
    <row r="599" spans="1:36">
      <c r="A599" s="3" t="s">
        <v>4471</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4153</v>
      </c>
      <c r="AC599" s="3"/>
      <c r="AD599" s="3" t="s">
        <v>4462</v>
      </c>
      <c r="AE599" s="3" t="s">
        <v>4471</v>
      </c>
      <c r="AF599" s="3"/>
      <c r="AG599" s="3"/>
      <c r="AH599" s="3"/>
      <c r="AI599" s="3"/>
      <c r="AJ599" s="73"/>
    </row>
    <row r="600" spans="1:36">
      <c r="A600" s="68" t="s">
        <v>4472</v>
      </c>
      <c r="B600" s="68" t="s">
        <v>632</v>
      </c>
      <c r="C600" s="68" t="s">
        <v>1345</v>
      </c>
      <c r="D600" s="68">
        <v>6</v>
      </c>
      <c r="E600" s="68">
        <v>3.12</v>
      </c>
      <c r="F600" s="68">
        <v>1.923</v>
      </c>
      <c r="G600" s="68">
        <v>125</v>
      </c>
      <c r="H600" s="68">
        <v>0.14000000000000001</v>
      </c>
      <c r="I600" s="68"/>
      <c r="J600" s="68"/>
      <c r="K600" s="68"/>
      <c r="L600" s="68"/>
      <c r="M600" s="68"/>
      <c r="N600" s="68"/>
      <c r="O600" s="68"/>
      <c r="P600" s="68"/>
      <c r="Q600" s="68"/>
      <c r="R600" s="68"/>
      <c r="S600" s="68"/>
      <c r="T600" s="68"/>
      <c r="U600" s="68"/>
      <c r="V600" s="68"/>
      <c r="W600" s="68"/>
      <c r="X600" s="68"/>
      <c r="Y600" s="68"/>
      <c r="Z600" s="68"/>
      <c r="AA600" s="68"/>
      <c r="AB600" s="68" t="s">
        <v>4153</v>
      </c>
      <c r="AC600" s="68"/>
      <c r="AD600" s="68" t="s">
        <v>4462</v>
      </c>
      <c r="AE600" s="68" t="s">
        <v>4472</v>
      </c>
      <c r="AF600" s="68"/>
      <c r="AG600" s="68"/>
      <c r="AH600" s="68"/>
      <c r="AI600" s="68"/>
      <c r="AJ600" s="74"/>
    </row>
    <row r="601" spans="1:36">
      <c r="A601" s="3" t="s">
        <v>4473</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4153</v>
      </c>
      <c r="AC601" s="3"/>
      <c r="AD601" s="3" t="s">
        <v>4462</v>
      </c>
      <c r="AE601" s="3" t="s">
        <v>4473</v>
      </c>
      <c r="AF601" s="3"/>
      <c r="AG601" s="3"/>
      <c r="AH601" s="3"/>
      <c r="AI601" s="3"/>
      <c r="AJ601" s="73"/>
    </row>
    <row r="602" spans="1:36">
      <c r="A602" s="68" t="s">
        <v>4474</v>
      </c>
      <c r="B602" s="68" t="s">
        <v>632</v>
      </c>
      <c r="C602" s="68" t="s">
        <v>1345</v>
      </c>
      <c r="D602" s="68">
        <v>10</v>
      </c>
      <c r="E602" s="68">
        <v>4.1003999999999996</v>
      </c>
      <c r="F602" s="68">
        <v>2.4390000000000001</v>
      </c>
      <c r="G602" s="68">
        <v>125</v>
      </c>
      <c r="H602" s="68">
        <v>0.14000000000000001</v>
      </c>
      <c r="I602" s="68"/>
      <c r="J602" s="68"/>
      <c r="K602" s="68"/>
      <c r="L602" s="68"/>
      <c r="M602" s="68"/>
      <c r="N602" s="68"/>
      <c r="O602" s="68"/>
      <c r="P602" s="68"/>
      <c r="Q602" s="68"/>
      <c r="R602" s="68"/>
      <c r="S602" s="68"/>
      <c r="T602" s="68"/>
      <c r="U602" s="68"/>
      <c r="V602" s="68"/>
      <c r="W602" s="68"/>
      <c r="X602" s="68"/>
      <c r="Y602" s="68"/>
      <c r="Z602" s="68"/>
      <c r="AA602" s="68"/>
      <c r="AB602" s="68" t="s">
        <v>4153</v>
      </c>
      <c r="AC602" s="68"/>
      <c r="AD602" s="68" t="s">
        <v>4462</v>
      </c>
      <c r="AE602" s="68" t="s">
        <v>4474</v>
      </c>
      <c r="AF602" s="68"/>
      <c r="AG602" s="68"/>
      <c r="AH602" s="68"/>
      <c r="AI602" s="68"/>
      <c r="AJ602" s="74"/>
    </row>
    <row r="603" spans="1:36">
      <c r="A603" s="3" t="s">
        <v>4475</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4153</v>
      </c>
      <c r="AC603" s="3"/>
      <c r="AD603" s="3" t="s">
        <v>4462</v>
      </c>
      <c r="AE603" s="3" t="s">
        <v>4475</v>
      </c>
      <c r="AF603" s="3"/>
      <c r="AG603" s="3"/>
      <c r="AH603" s="3"/>
      <c r="AI603" s="3"/>
      <c r="AJ603" s="73"/>
    </row>
    <row r="604" spans="1:36">
      <c r="A604" s="68" t="s">
        <v>4476</v>
      </c>
      <c r="B604" s="68" t="s">
        <v>632</v>
      </c>
      <c r="C604" s="68" t="s">
        <v>1348</v>
      </c>
      <c r="D604" s="68">
        <v>2</v>
      </c>
      <c r="E604" s="68">
        <v>0.16703999999999999</v>
      </c>
      <c r="F604" s="68">
        <v>11.971</v>
      </c>
      <c r="G604" s="68">
        <v>34.869999999999997</v>
      </c>
      <c r="H604" s="68">
        <v>0.26</v>
      </c>
      <c r="I604" s="68"/>
      <c r="J604" s="68"/>
      <c r="K604" s="68"/>
      <c r="L604" s="68"/>
      <c r="M604" s="68"/>
      <c r="N604" s="68"/>
      <c r="O604" s="68"/>
      <c r="P604" s="68"/>
      <c r="Q604" s="68"/>
      <c r="R604" s="68"/>
      <c r="S604" s="68"/>
      <c r="T604" s="68"/>
      <c r="U604" s="68"/>
      <c r="V604" s="68"/>
      <c r="W604" s="68"/>
      <c r="X604" s="68"/>
      <c r="Y604" s="68"/>
      <c r="Z604" s="68"/>
      <c r="AA604" s="68"/>
      <c r="AB604" s="68" t="s">
        <v>4153</v>
      </c>
      <c r="AC604" s="68"/>
      <c r="AD604" s="68" t="s">
        <v>4477</v>
      </c>
      <c r="AE604" s="68" t="s">
        <v>4476</v>
      </c>
      <c r="AF604" s="68"/>
      <c r="AG604" s="68"/>
      <c r="AH604" s="68"/>
      <c r="AI604" s="68"/>
      <c r="AJ604" s="74"/>
    </row>
    <row r="605" spans="1:36">
      <c r="A605" s="3" t="s">
        <v>4478</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4153</v>
      </c>
      <c r="AC605" s="3"/>
      <c r="AD605" s="3" t="s">
        <v>4477</v>
      </c>
      <c r="AE605" s="3" t="s">
        <v>4478</v>
      </c>
      <c r="AF605" s="3"/>
      <c r="AG605" s="3"/>
      <c r="AH605" s="3"/>
      <c r="AI605" s="3"/>
      <c r="AJ605" s="73"/>
    </row>
    <row r="606" spans="1:36">
      <c r="A606" s="68" t="s">
        <v>4479</v>
      </c>
      <c r="B606" s="68" t="s">
        <v>632</v>
      </c>
      <c r="C606" s="68" t="s">
        <v>1348</v>
      </c>
      <c r="D606" s="68">
        <v>3</v>
      </c>
      <c r="E606" s="68">
        <v>0.16655999999999899</v>
      </c>
      <c r="F606" s="68">
        <v>18.018000000000001</v>
      </c>
      <c r="G606" s="68">
        <v>24.11</v>
      </c>
      <c r="H606" s="68">
        <v>0.26</v>
      </c>
      <c r="I606" s="68"/>
      <c r="J606" s="68"/>
      <c r="K606" s="68"/>
      <c r="L606" s="68"/>
      <c r="M606" s="68"/>
      <c r="N606" s="68"/>
      <c r="O606" s="68"/>
      <c r="P606" s="68"/>
      <c r="Q606" s="68"/>
      <c r="R606" s="68"/>
      <c r="S606" s="68"/>
      <c r="T606" s="68"/>
      <c r="U606" s="68"/>
      <c r="V606" s="68"/>
      <c r="W606" s="68"/>
      <c r="X606" s="68"/>
      <c r="Y606" s="68"/>
      <c r="Z606" s="68"/>
      <c r="AA606" s="68"/>
      <c r="AB606" s="68" t="s">
        <v>4153</v>
      </c>
      <c r="AC606" s="68"/>
      <c r="AD606" s="68" t="s">
        <v>4477</v>
      </c>
      <c r="AE606" s="68" t="s">
        <v>4479</v>
      </c>
      <c r="AF606" s="68"/>
      <c r="AG606" s="68"/>
      <c r="AH606" s="68"/>
      <c r="AI606" s="68"/>
      <c r="AJ606" s="74"/>
    </row>
    <row r="607" spans="1:36">
      <c r="A607" s="3" t="s">
        <v>4480</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4153</v>
      </c>
      <c r="AC607" s="3"/>
      <c r="AD607" s="3" t="s">
        <v>4477</v>
      </c>
      <c r="AE607" s="3" t="s">
        <v>4480</v>
      </c>
      <c r="AF607" s="3"/>
      <c r="AG607" s="3"/>
      <c r="AH607" s="3"/>
      <c r="AI607" s="3"/>
      <c r="AJ607" s="73"/>
    </row>
    <row r="608" spans="1:36">
      <c r="A608" s="68" t="s">
        <v>4481</v>
      </c>
      <c r="B608" s="68" t="s">
        <v>632</v>
      </c>
      <c r="C608" s="68" t="s">
        <v>1348</v>
      </c>
      <c r="D608" s="68">
        <v>5</v>
      </c>
      <c r="E608" s="68">
        <v>0.16980000000000001</v>
      </c>
      <c r="F608" s="68">
        <v>29.452999999999999</v>
      </c>
      <c r="G608" s="68">
        <v>15.14</v>
      </c>
      <c r="H608" s="68">
        <v>0.27</v>
      </c>
      <c r="I608" s="68"/>
      <c r="J608" s="68"/>
      <c r="K608" s="68"/>
      <c r="L608" s="68"/>
      <c r="M608" s="68"/>
      <c r="N608" s="68"/>
      <c r="O608" s="68"/>
      <c r="P608" s="68"/>
      <c r="Q608" s="68"/>
      <c r="R608" s="68"/>
      <c r="S608" s="68"/>
      <c r="T608" s="68"/>
      <c r="U608" s="68"/>
      <c r="V608" s="68"/>
      <c r="W608" s="68"/>
      <c r="X608" s="68"/>
      <c r="Y608" s="68"/>
      <c r="Z608" s="68"/>
      <c r="AA608" s="68"/>
      <c r="AB608" s="68" t="s">
        <v>4153</v>
      </c>
      <c r="AC608" s="68"/>
      <c r="AD608" s="68" t="s">
        <v>4477</v>
      </c>
      <c r="AE608" s="68" t="s">
        <v>4481</v>
      </c>
      <c r="AF608" s="68"/>
      <c r="AG608" s="68"/>
      <c r="AH608" s="68"/>
      <c r="AI608" s="68"/>
      <c r="AJ608" s="74"/>
    </row>
    <row r="609" spans="1:36">
      <c r="A609" s="3" t="s">
        <v>4482</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4153</v>
      </c>
      <c r="AC609" s="3"/>
      <c r="AD609" s="3" t="s">
        <v>4477</v>
      </c>
      <c r="AE609" s="3" t="s">
        <v>4482</v>
      </c>
      <c r="AF609" s="3"/>
      <c r="AG609" s="3"/>
      <c r="AH609" s="3"/>
      <c r="AI609" s="3"/>
      <c r="AJ609" s="73"/>
    </row>
    <row r="610" spans="1:36">
      <c r="A610" s="68" t="s">
        <v>4483</v>
      </c>
      <c r="B610" s="68" t="s">
        <v>632</v>
      </c>
      <c r="C610" s="68" t="s">
        <v>1346</v>
      </c>
      <c r="D610" s="68">
        <v>0.5</v>
      </c>
      <c r="E610" s="68">
        <v>1.56</v>
      </c>
      <c r="F610" s="68">
        <v>0.32</v>
      </c>
      <c r="G610" s="68">
        <v>45</v>
      </c>
      <c r="H610" s="68">
        <v>0.32</v>
      </c>
      <c r="I610" s="68"/>
      <c r="J610" s="68"/>
      <c r="K610" s="68"/>
      <c r="L610" s="68"/>
      <c r="M610" s="68"/>
      <c r="N610" s="68"/>
      <c r="O610" s="68"/>
      <c r="P610" s="68"/>
      <c r="Q610" s="68"/>
      <c r="R610" s="68"/>
      <c r="S610" s="68"/>
      <c r="T610" s="68"/>
      <c r="U610" s="68"/>
      <c r="V610" s="68"/>
      <c r="W610" s="68"/>
      <c r="X610" s="68"/>
      <c r="Y610" s="68"/>
      <c r="Z610" s="68"/>
      <c r="AA610" s="68"/>
      <c r="AB610" s="68" t="s">
        <v>4153</v>
      </c>
      <c r="AC610" s="68"/>
      <c r="AD610" s="68" t="s">
        <v>4484</v>
      </c>
      <c r="AE610" s="68" t="s">
        <v>4483</v>
      </c>
      <c r="AF610" s="68"/>
      <c r="AG610" s="68"/>
      <c r="AH610" s="68"/>
      <c r="AI610" s="68"/>
      <c r="AJ610" s="74"/>
    </row>
    <row r="611" spans="1:36">
      <c r="A611" s="3" t="s">
        <v>4485</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4153</v>
      </c>
      <c r="AC611" s="3"/>
      <c r="AD611" s="3" t="s">
        <v>4484</v>
      </c>
      <c r="AE611" s="3" t="s">
        <v>4485</v>
      </c>
      <c r="AF611" s="3"/>
      <c r="AG611" s="3"/>
      <c r="AH611" s="3"/>
      <c r="AI611" s="3"/>
      <c r="AJ611" s="73"/>
    </row>
    <row r="612" spans="1:36">
      <c r="A612" s="68" t="s">
        <v>4486</v>
      </c>
      <c r="B612" s="68" t="s">
        <v>632</v>
      </c>
      <c r="C612" s="68" t="s">
        <v>1346</v>
      </c>
      <c r="D612" s="68">
        <v>0.75</v>
      </c>
      <c r="E612" s="68">
        <v>1.5995999999999999</v>
      </c>
      <c r="F612" s="68">
        <v>0.47</v>
      </c>
      <c r="G612" s="68">
        <v>45</v>
      </c>
      <c r="H612" s="68">
        <v>0.32</v>
      </c>
      <c r="I612" s="68"/>
      <c r="J612" s="68"/>
      <c r="K612" s="68"/>
      <c r="L612" s="68"/>
      <c r="M612" s="68"/>
      <c r="N612" s="68"/>
      <c r="O612" s="68"/>
      <c r="P612" s="68"/>
      <c r="Q612" s="68"/>
      <c r="R612" s="68"/>
      <c r="S612" s="68"/>
      <c r="T612" s="68"/>
      <c r="U612" s="68"/>
      <c r="V612" s="68"/>
      <c r="W612" s="68"/>
      <c r="X612" s="68"/>
      <c r="Y612" s="68"/>
      <c r="Z612" s="68"/>
      <c r="AA612" s="68"/>
      <c r="AB612" s="68" t="s">
        <v>4153</v>
      </c>
      <c r="AC612" s="68"/>
      <c r="AD612" s="68" t="s">
        <v>4484</v>
      </c>
      <c r="AE612" s="68" t="s">
        <v>4486</v>
      </c>
      <c r="AF612" s="68"/>
      <c r="AG612" s="68"/>
      <c r="AH612" s="68"/>
      <c r="AI612" s="68"/>
      <c r="AJ612" s="74"/>
    </row>
    <row r="613" spans="1:36">
      <c r="A613" s="3" t="s">
        <v>4487</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4153</v>
      </c>
      <c r="AC613" s="3"/>
      <c r="AD613" s="3" t="s">
        <v>4484</v>
      </c>
      <c r="AE613" s="3" t="s">
        <v>4487</v>
      </c>
      <c r="AF613" s="3"/>
      <c r="AG613" s="3"/>
      <c r="AH613" s="3"/>
      <c r="AI613" s="3"/>
      <c r="AJ613" s="73"/>
    </row>
    <row r="614" spans="1:36">
      <c r="A614" s="68" t="s">
        <v>4488</v>
      </c>
      <c r="B614" s="68" t="s">
        <v>632</v>
      </c>
      <c r="C614" s="68" t="s">
        <v>1348</v>
      </c>
      <c r="D614" s="68">
        <v>0.63</v>
      </c>
      <c r="E614" s="68">
        <v>1.5</v>
      </c>
      <c r="F614" s="68">
        <v>0.42</v>
      </c>
      <c r="G614" s="68">
        <v>45</v>
      </c>
      <c r="H614" s="68">
        <v>0.32</v>
      </c>
      <c r="I614" s="68"/>
      <c r="J614" s="68"/>
      <c r="K614" s="68"/>
      <c r="L614" s="68"/>
      <c r="M614" s="68"/>
      <c r="N614" s="68"/>
      <c r="O614" s="68"/>
      <c r="P614" s="68"/>
      <c r="Q614" s="68"/>
      <c r="R614" s="68"/>
      <c r="S614" s="68"/>
      <c r="T614" s="68"/>
      <c r="U614" s="68"/>
      <c r="V614" s="68"/>
      <c r="W614" s="68"/>
      <c r="X614" s="68"/>
      <c r="Y614" s="68"/>
      <c r="Z614" s="68"/>
      <c r="AA614" s="68"/>
      <c r="AB614" s="68" t="s">
        <v>4153</v>
      </c>
      <c r="AC614" s="68"/>
      <c r="AD614" s="68" t="s">
        <v>4484</v>
      </c>
      <c r="AE614" s="68" t="s">
        <v>4488</v>
      </c>
      <c r="AF614" s="68"/>
      <c r="AG614" s="68"/>
      <c r="AH614" s="68"/>
      <c r="AI614" s="68"/>
      <c r="AJ614" s="74"/>
    </row>
    <row r="615" spans="1:36">
      <c r="A615" s="3" t="s">
        <v>4489</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4153</v>
      </c>
      <c r="AC615" s="3"/>
      <c r="AD615" s="3" t="s">
        <v>4484</v>
      </c>
      <c r="AE615" s="3" t="s">
        <v>4489</v>
      </c>
      <c r="AF615" s="3"/>
      <c r="AG615" s="3"/>
      <c r="AH615" s="3"/>
      <c r="AI615" s="3"/>
      <c r="AJ615" s="73"/>
    </row>
    <row r="616" spans="1:36">
      <c r="A616" s="68" t="s">
        <v>4490</v>
      </c>
      <c r="B616" s="68" t="s">
        <v>632</v>
      </c>
      <c r="C616" s="68" t="s">
        <v>1348</v>
      </c>
      <c r="D616" s="68">
        <v>6.01</v>
      </c>
      <c r="E616" s="68">
        <v>4.29</v>
      </c>
      <c r="F616" s="68">
        <v>1.4</v>
      </c>
      <c r="G616" s="68">
        <v>116</v>
      </c>
      <c r="H616" s="68">
        <v>0.2</v>
      </c>
      <c r="I616" s="68"/>
      <c r="J616" s="68"/>
      <c r="K616" s="68"/>
      <c r="L616" s="68"/>
      <c r="M616" s="68"/>
      <c r="N616" s="68"/>
      <c r="O616" s="68"/>
      <c r="P616" s="68"/>
      <c r="Q616" s="68"/>
      <c r="R616" s="68"/>
      <c r="S616" s="68"/>
      <c r="T616" s="68"/>
      <c r="U616" s="68"/>
      <c r="V616" s="68"/>
      <c r="W616" s="68"/>
      <c r="X616" s="68"/>
      <c r="Y616" s="68"/>
      <c r="Z616" s="68"/>
      <c r="AA616" s="68"/>
      <c r="AB616" s="68" t="s">
        <v>4153</v>
      </c>
      <c r="AC616" s="68"/>
      <c r="AD616" s="68" t="s">
        <v>4484</v>
      </c>
      <c r="AE616" s="68" t="s">
        <v>4490</v>
      </c>
      <c r="AF616" s="68"/>
      <c r="AG616" s="68"/>
      <c r="AH616" s="68"/>
      <c r="AI616" s="68"/>
      <c r="AJ616" s="74"/>
    </row>
    <row r="617" spans="1:36">
      <c r="A617" s="3" t="s">
        <v>4491</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4153</v>
      </c>
      <c r="AC617" s="3"/>
      <c r="AD617" s="3" t="s">
        <v>4484</v>
      </c>
      <c r="AE617" s="3" t="s">
        <v>4491</v>
      </c>
      <c r="AF617" s="3"/>
      <c r="AG617" s="3"/>
      <c r="AH617" s="3"/>
      <c r="AI617" s="3"/>
      <c r="AJ617" s="73"/>
    </row>
    <row r="618" spans="1:36">
      <c r="A618" s="68" t="s">
        <v>4492</v>
      </c>
      <c r="B618" s="68" t="s">
        <v>632</v>
      </c>
      <c r="C618" s="68" t="s">
        <v>1348</v>
      </c>
      <c r="D618" s="68">
        <v>0.63</v>
      </c>
      <c r="E618" s="68">
        <v>3.2004000000000001</v>
      </c>
      <c r="F618" s="68">
        <v>0.2</v>
      </c>
      <c r="G618" s="68">
        <v>80</v>
      </c>
      <c r="H618" s="68">
        <v>0.26</v>
      </c>
      <c r="I618" s="68"/>
      <c r="J618" s="68"/>
      <c r="K618" s="68"/>
      <c r="L618" s="68"/>
      <c r="M618" s="68"/>
      <c r="N618" s="68"/>
      <c r="O618" s="68"/>
      <c r="P618" s="68"/>
      <c r="Q618" s="68"/>
      <c r="R618" s="68"/>
      <c r="S618" s="68"/>
      <c r="T618" s="68"/>
      <c r="U618" s="68"/>
      <c r="V618" s="68"/>
      <c r="W618" s="68"/>
      <c r="X618" s="68"/>
      <c r="Y618" s="68"/>
      <c r="Z618" s="68"/>
      <c r="AA618" s="68"/>
      <c r="AB618" s="68" t="s">
        <v>4153</v>
      </c>
      <c r="AC618" s="68"/>
      <c r="AD618" s="68" t="s">
        <v>4484</v>
      </c>
      <c r="AE618" s="68" t="s">
        <v>4492</v>
      </c>
      <c r="AF618" s="68"/>
      <c r="AG618" s="68"/>
      <c r="AH618" s="68"/>
      <c r="AI618" s="68"/>
      <c r="AJ618" s="74"/>
    </row>
    <row r="619" spans="1:36">
      <c r="A619" s="3" t="s">
        <v>4493</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4153</v>
      </c>
      <c r="AC619" s="3"/>
      <c r="AD619" s="3" t="s">
        <v>4484</v>
      </c>
      <c r="AE619" s="3" t="s">
        <v>4493</v>
      </c>
      <c r="AF619" s="3"/>
      <c r="AG619" s="3"/>
      <c r="AH619" s="3"/>
      <c r="AI619" s="3"/>
      <c r="AJ619" s="73"/>
    </row>
    <row r="620" spans="1:36">
      <c r="A620" s="68" t="s">
        <v>4494</v>
      </c>
      <c r="B620" s="68" t="s">
        <v>632</v>
      </c>
      <c r="C620" s="68" t="s">
        <v>1348</v>
      </c>
      <c r="D620" s="68">
        <v>0.75</v>
      </c>
      <c r="E620" s="68">
        <v>3.2004000000000001</v>
      </c>
      <c r="F620" s="68">
        <v>0.23</v>
      </c>
      <c r="G620" s="68">
        <v>80</v>
      </c>
      <c r="H620" s="68">
        <v>0.26</v>
      </c>
      <c r="I620" s="68"/>
      <c r="J620" s="68"/>
      <c r="K620" s="68"/>
      <c r="L620" s="68"/>
      <c r="M620" s="68"/>
      <c r="N620" s="68"/>
      <c r="O620" s="68"/>
      <c r="P620" s="68"/>
      <c r="Q620" s="68"/>
      <c r="R620" s="68"/>
      <c r="S620" s="68"/>
      <c r="T620" s="68"/>
      <c r="U620" s="68"/>
      <c r="V620" s="68"/>
      <c r="W620" s="68"/>
      <c r="X620" s="68"/>
      <c r="Y620" s="68"/>
      <c r="Z620" s="68"/>
      <c r="AA620" s="68"/>
      <c r="AB620" s="68" t="s">
        <v>4153</v>
      </c>
      <c r="AC620" s="68"/>
      <c r="AD620" s="68" t="s">
        <v>4484</v>
      </c>
      <c r="AE620" s="68" t="s">
        <v>4494</v>
      </c>
      <c r="AF620" s="68"/>
      <c r="AG620" s="68"/>
      <c r="AH620" s="68"/>
      <c r="AI620" s="68"/>
      <c r="AJ620" s="74"/>
    </row>
    <row r="621" spans="1:36">
      <c r="A621" s="3" t="s">
        <v>4495</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4153</v>
      </c>
      <c r="AC621" s="3"/>
      <c r="AD621" s="3" t="s">
        <v>4484</v>
      </c>
      <c r="AE621" s="3" t="s">
        <v>4495</v>
      </c>
      <c r="AF621" s="3"/>
      <c r="AG621" s="3"/>
      <c r="AH621" s="3"/>
      <c r="AI621" s="3"/>
      <c r="AJ621" s="73"/>
    </row>
    <row r="622" spans="1:36">
      <c r="A622" s="68" t="s">
        <v>4496</v>
      </c>
      <c r="B622" s="68" t="s">
        <v>632</v>
      </c>
      <c r="C622" s="68" t="s">
        <v>1348</v>
      </c>
      <c r="D622" s="68">
        <v>1.76</v>
      </c>
      <c r="E622" s="68">
        <v>5.01</v>
      </c>
      <c r="F622" s="68">
        <v>0.35</v>
      </c>
      <c r="G622" s="68">
        <v>116</v>
      </c>
      <c r="H622" s="68">
        <v>0.2</v>
      </c>
      <c r="I622" s="68"/>
      <c r="J622" s="68"/>
      <c r="K622" s="68"/>
      <c r="L622" s="68"/>
      <c r="M622" s="68"/>
      <c r="N622" s="68"/>
      <c r="O622" s="68"/>
      <c r="P622" s="68"/>
      <c r="Q622" s="68"/>
      <c r="R622" s="68"/>
      <c r="S622" s="68"/>
      <c r="T622" s="68"/>
      <c r="U622" s="68"/>
      <c r="V622" s="68"/>
      <c r="W622" s="68"/>
      <c r="X622" s="68"/>
      <c r="Y622" s="68"/>
      <c r="Z622" s="68"/>
      <c r="AA622" s="68"/>
      <c r="AB622" s="68" t="s">
        <v>4153</v>
      </c>
      <c r="AC622" s="68"/>
      <c r="AD622" s="68" t="s">
        <v>4484</v>
      </c>
      <c r="AE622" s="68" t="s">
        <v>4496</v>
      </c>
      <c r="AF622" s="68"/>
      <c r="AG622" s="68"/>
      <c r="AH622" s="68"/>
      <c r="AI622" s="68"/>
      <c r="AJ622" s="74"/>
    </row>
    <row r="623" spans="1:36">
      <c r="A623" s="3" t="s">
        <v>4497</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4153</v>
      </c>
      <c r="AC623" s="3"/>
      <c r="AD623" s="3" t="s">
        <v>4484</v>
      </c>
      <c r="AE623" s="3" t="s">
        <v>4497</v>
      </c>
      <c r="AF623" s="3"/>
      <c r="AG623" s="3"/>
      <c r="AH623" s="3"/>
      <c r="AI623" s="3"/>
      <c r="AJ623" s="73"/>
    </row>
    <row r="624" spans="1:36">
      <c r="A624" s="68" t="s">
        <v>4498</v>
      </c>
      <c r="B624" s="68" t="s">
        <v>632</v>
      </c>
      <c r="C624" s="68" t="s">
        <v>1348</v>
      </c>
      <c r="D624" s="68">
        <v>0.5</v>
      </c>
      <c r="E624" s="68">
        <v>1.2995999999999901</v>
      </c>
      <c r="F624" s="68">
        <v>0.38</v>
      </c>
      <c r="G624" s="68">
        <v>38</v>
      </c>
      <c r="H624" s="68">
        <v>0.32</v>
      </c>
      <c r="I624" s="68"/>
      <c r="J624" s="68"/>
      <c r="K624" s="68"/>
      <c r="L624" s="68"/>
      <c r="M624" s="68"/>
      <c r="N624" s="68"/>
      <c r="O624" s="68"/>
      <c r="P624" s="68"/>
      <c r="Q624" s="68"/>
      <c r="R624" s="68"/>
      <c r="S624" s="68"/>
      <c r="T624" s="68"/>
      <c r="U624" s="68"/>
      <c r="V624" s="68"/>
      <c r="W624" s="68"/>
      <c r="X624" s="68"/>
      <c r="Y624" s="68"/>
      <c r="Z624" s="68"/>
      <c r="AA624" s="68"/>
      <c r="AB624" s="68" t="s">
        <v>4153</v>
      </c>
      <c r="AC624" s="68"/>
      <c r="AD624" s="68" t="s">
        <v>4484</v>
      </c>
      <c r="AE624" s="68" t="s">
        <v>4498</v>
      </c>
      <c r="AF624" s="68"/>
      <c r="AG624" s="68"/>
      <c r="AH624" s="68"/>
      <c r="AI624" s="68"/>
      <c r="AJ624" s="74"/>
    </row>
    <row r="625" spans="1:36">
      <c r="A625" s="3" t="s">
        <v>4499</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4153</v>
      </c>
      <c r="AC625" s="3"/>
      <c r="AD625" s="3" t="s">
        <v>4484</v>
      </c>
      <c r="AE625" s="3" t="s">
        <v>4499</v>
      </c>
      <c r="AF625" s="3"/>
      <c r="AG625" s="3"/>
      <c r="AH625" s="3"/>
      <c r="AI625" s="3"/>
      <c r="AJ625" s="73"/>
    </row>
    <row r="626" spans="1:36">
      <c r="A626" s="68" t="s">
        <v>4500</v>
      </c>
      <c r="B626" s="68" t="s">
        <v>632</v>
      </c>
      <c r="C626" s="68" t="s">
        <v>1348</v>
      </c>
      <c r="D626" s="68">
        <v>0.5</v>
      </c>
      <c r="E626" s="68">
        <v>0.50039999999999996</v>
      </c>
      <c r="F626" s="68">
        <v>1</v>
      </c>
      <c r="G626" s="68">
        <v>38</v>
      </c>
      <c r="H626" s="68">
        <v>0.32</v>
      </c>
      <c r="I626" s="68"/>
      <c r="J626" s="68"/>
      <c r="K626" s="68"/>
      <c r="L626" s="68"/>
      <c r="M626" s="68"/>
      <c r="N626" s="68"/>
      <c r="O626" s="68"/>
      <c r="P626" s="68"/>
      <c r="Q626" s="68"/>
      <c r="R626" s="68"/>
      <c r="S626" s="68"/>
      <c r="T626" s="68"/>
      <c r="U626" s="68"/>
      <c r="V626" s="68"/>
      <c r="W626" s="68"/>
      <c r="X626" s="68"/>
      <c r="Y626" s="68"/>
      <c r="Z626" s="68"/>
      <c r="AA626" s="68"/>
      <c r="AB626" s="68" t="s">
        <v>4153</v>
      </c>
      <c r="AC626" s="68"/>
      <c r="AD626" s="68" t="s">
        <v>4484</v>
      </c>
      <c r="AE626" s="68" t="s">
        <v>4500</v>
      </c>
      <c r="AF626" s="68"/>
      <c r="AG626" s="68"/>
      <c r="AH626" s="68"/>
      <c r="AI626" s="68"/>
      <c r="AJ626" s="74"/>
    </row>
    <row r="627" spans="1:36">
      <c r="A627" s="3" t="s">
        <v>4501</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4153</v>
      </c>
      <c r="AC627" s="3"/>
      <c r="AD627" s="3" t="s">
        <v>4484</v>
      </c>
      <c r="AE627" s="3" t="s">
        <v>4501</v>
      </c>
      <c r="AF627" s="3"/>
      <c r="AG627" s="3"/>
      <c r="AH627" s="3"/>
      <c r="AI627" s="3"/>
      <c r="AJ627" s="73"/>
    </row>
    <row r="628" spans="1:36">
      <c r="A628" s="68" t="s">
        <v>4502</v>
      </c>
      <c r="B628" s="68" t="s">
        <v>632</v>
      </c>
      <c r="C628" s="68" t="s">
        <v>1348</v>
      </c>
      <c r="D628" s="68">
        <v>0.5</v>
      </c>
      <c r="E628" s="68">
        <v>5.4504000000000001</v>
      </c>
      <c r="F628" s="68">
        <v>0.09</v>
      </c>
      <c r="G628" s="68">
        <v>105</v>
      </c>
      <c r="H628" s="68">
        <v>0.2</v>
      </c>
      <c r="I628" s="68"/>
      <c r="J628" s="68"/>
      <c r="K628" s="68"/>
      <c r="L628" s="68"/>
      <c r="M628" s="68"/>
      <c r="N628" s="68"/>
      <c r="O628" s="68"/>
      <c r="P628" s="68"/>
      <c r="Q628" s="68"/>
      <c r="R628" s="68"/>
      <c r="S628" s="68"/>
      <c r="T628" s="68"/>
      <c r="U628" s="68"/>
      <c r="V628" s="68"/>
      <c r="W628" s="68"/>
      <c r="X628" s="68"/>
      <c r="Y628" s="68"/>
      <c r="Z628" s="68"/>
      <c r="AA628" s="68"/>
      <c r="AB628" s="68" t="s">
        <v>4153</v>
      </c>
      <c r="AC628" s="68"/>
      <c r="AD628" s="68" t="s">
        <v>4484</v>
      </c>
      <c r="AE628" s="68" t="s">
        <v>4502</v>
      </c>
      <c r="AF628" s="68"/>
      <c r="AG628" s="68"/>
      <c r="AH628" s="68"/>
      <c r="AI628" s="68"/>
      <c r="AJ628" s="74"/>
    </row>
    <row r="629" spans="1:36">
      <c r="A629" s="3" t="s">
        <v>4503</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4153</v>
      </c>
      <c r="AC629" s="3"/>
      <c r="AD629" s="3" t="s">
        <v>4484</v>
      </c>
      <c r="AE629" s="3" t="s">
        <v>4503</v>
      </c>
      <c r="AF629" s="3"/>
      <c r="AG629" s="3"/>
      <c r="AH629" s="3"/>
      <c r="AI629" s="3"/>
      <c r="AJ629" s="73"/>
    </row>
    <row r="630" spans="1:36">
      <c r="A630" s="68" t="s">
        <v>4504</v>
      </c>
      <c r="B630" s="68" t="s">
        <v>632</v>
      </c>
      <c r="C630" s="68" t="s">
        <v>1348</v>
      </c>
      <c r="D630" s="68">
        <v>0.75</v>
      </c>
      <c r="E630" s="68">
        <v>5.0796000000000001</v>
      </c>
      <c r="F630" s="68">
        <v>0.14000000000000001</v>
      </c>
      <c r="G630" s="68">
        <v>116</v>
      </c>
      <c r="H630" s="68">
        <v>0.2</v>
      </c>
      <c r="I630" s="68"/>
      <c r="J630" s="68"/>
      <c r="K630" s="68"/>
      <c r="L630" s="68"/>
      <c r="M630" s="68"/>
      <c r="N630" s="68"/>
      <c r="O630" s="68"/>
      <c r="P630" s="68"/>
      <c r="Q630" s="68"/>
      <c r="R630" s="68"/>
      <c r="S630" s="68"/>
      <c r="T630" s="68"/>
      <c r="U630" s="68"/>
      <c r="V630" s="68"/>
      <c r="W630" s="68"/>
      <c r="X630" s="68"/>
      <c r="Y630" s="68"/>
      <c r="Z630" s="68"/>
      <c r="AA630" s="68"/>
      <c r="AB630" s="68" t="s">
        <v>4153</v>
      </c>
      <c r="AC630" s="68"/>
      <c r="AD630" s="68" t="s">
        <v>4484</v>
      </c>
      <c r="AE630" s="68" t="s">
        <v>4504</v>
      </c>
      <c r="AF630" s="68"/>
      <c r="AG630" s="68"/>
      <c r="AH630" s="68"/>
      <c r="AI630" s="68"/>
      <c r="AJ630" s="74"/>
    </row>
    <row r="631" spans="1:36">
      <c r="A631" s="3" t="s">
        <v>4505</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4153</v>
      </c>
      <c r="AC631" s="3"/>
      <c r="AD631" s="3" t="s">
        <v>4484</v>
      </c>
      <c r="AE631" s="3" t="s">
        <v>4505</v>
      </c>
      <c r="AF631" s="3"/>
      <c r="AG631" s="3"/>
      <c r="AH631" s="3"/>
      <c r="AI631" s="3"/>
      <c r="AJ631" s="73"/>
    </row>
    <row r="632" spans="1:36">
      <c r="A632" s="68" t="s">
        <v>4506</v>
      </c>
      <c r="B632" s="68" t="s">
        <v>632</v>
      </c>
      <c r="C632" s="68" t="s">
        <v>1348</v>
      </c>
      <c r="D632" s="68">
        <v>0.5</v>
      </c>
      <c r="E632" s="68">
        <v>1.7003999999999999</v>
      </c>
      <c r="F632" s="68">
        <v>0.28999999999999998</v>
      </c>
      <c r="G632" s="68">
        <v>45</v>
      </c>
      <c r="H632" s="68">
        <v>0.32</v>
      </c>
      <c r="I632" s="68"/>
      <c r="J632" s="68"/>
      <c r="K632" s="68"/>
      <c r="L632" s="68"/>
      <c r="M632" s="68"/>
      <c r="N632" s="68"/>
      <c r="O632" s="68"/>
      <c r="P632" s="68"/>
      <c r="Q632" s="68"/>
      <c r="R632" s="68"/>
      <c r="S632" s="68"/>
      <c r="T632" s="68"/>
      <c r="U632" s="68"/>
      <c r="V632" s="68"/>
      <c r="W632" s="68"/>
      <c r="X632" s="68"/>
      <c r="Y632" s="68"/>
      <c r="Z632" s="68"/>
      <c r="AA632" s="68"/>
      <c r="AB632" s="68" t="s">
        <v>4153</v>
      </c>
      <c r="AC632" s="68"/>
      <c r="AD632" s="68" t="s">
        <v>4484</v>
      </c>
      <c r="AE632" s="68" t="s">
        <v>4506</v>
      </c>
      <c r="AF632" s="68"/>
      <c r="AG632" s="68"/>
      <c r="AH632" s="68"/>
      <c r="AI632" s="68"/>
      <c r="AJ632" s="74"/>
    </row>
    <row r="633" spans="1:36">
      <c r="A633" s="3" t="s">
        <v>4507</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4153</v>
      </c>
      <c r="AC633" s="3"/>
      <c r="AD633" s="3" t="s">
        <v>4484</v>
      </c>
      <c r="AE633" s="3" t="s">
        <v>4507</v>
      </c>
      <c r="AF633" s="3"/>
      <c r="AG633" s="3"/>
      <c r="AH633" s="3"/>
      <c r="AI633" s="3"/>
      <c r="AJ633" s="73"/>
    </row>
    <row r="634" spans="1:36">
      <c r="A634" s="68" t="s">
        <v>4508</v>
      </c>
      <c r="B634" s="68" t="s">
        <v>632</v>
      </c>
      <c r="C634" s="68" t="s">
        <v>1348</v>
      </c>
      <c r="D634" s="68">
        <v>0.88</v>
      </c>
      <c r="E634" s="68">
        <v>4.8600000000000003</v>
      </c>
      <c r="F634" s="68">
        <v>0.18</v>
      </c>
      <c r="G634" s="68">
        <v>115.81</v>
      </c>
      <c r="H634" s="68">
        <v>0.2</v>
      </c>
      <c r="I634" s="68"/>
      <c r="J634" s="68"/>
      <c r="K634" s="68"/>
      <c r="L634" s="68"/>
      <c r="M634" s="68"/>
      <c r="N634" s="68"/>
      <c r="O634" s="68"/>
      <c r="P634" s="68"/>
      <c r="Q634" s="68"/>
      <c r="R634" s="68"/>
      <c r="S634" s="68"/>
      <c r="T634" s="68"/>
      <c r="U634" s="68"/>
      <c r="V634" s="68"/>
      <c r="W634" s="68"/>
      <c r="X634" s="68"/>
      <c r="Y634" s="68"/>
      <c r="Z634" s="68"/>
      <c r="AA634" s="68"/>
      <c r="AB634" s="68" t="s">
        <v>4153</v>
      </c>
      <c r="AC634" s="68"/>
      <c r="AD634" s="68" t="s">
        <v>4484</v>
      </c>
      <c r="AE634" s="68" t="s">
        <v>4508</v>
      </c>
      <c r="AF634" s="68"/>
      <c r="AG634" s="68"/>
      <c r="AH634" s="68"/>
      <c r="AI634" s="68"/>
      <c r="AJ634" s="74"/>
    </row>
    <row r="635" spans="1:36">
      <c r="A635" s="3" t="s">
        <v>5205</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4153</v>
      </c>
      <c r="AC635" s="3"/>
      <c r="AD635" s="3" t="s">
        <v>4484</v>
      </c>
      <c r="AE635" s="3" t="s">
        <v>4205</v>
      </c>
      <c r="AF635" s="3"/>
      <c r="AG635" s="3"/>
      <c r="AH635" s="3"/>
      <c r="AI635" s="3"/>
      <c r="AJ635" s="73"/>
    </row>
    <row r="636" spans="1:36">
      <c r="A636" s="68" t="s">
        <v>4509</v>
      </c>
      <c r="B636" s="68" t="s">
        <v>632</v>
      </c>
      <c r="C636" s="68" t="s">
        <v>1349</v>
      </c>
      <c r="D636" s="68">
        <v>1</v>
      </c>
      <c r="E636" s="68">
        <v>12.004799999999999</v>
      </c>
      <c r="F636" s="68">
        <v>0.08</v>
      </c>
      <c r="G636" s="68">
        <v>120</v>
      </c>
      <c r="H636" s="68">
        <v>0.2</v>
      </c>
      <c r="I636" s="68"/>
      <c r="J636" s="68"/>
      <c r="K636" s="68"/>
      <c r="L636" s="68"/>
      <c r="M636" s="68"/>
      <c r="N636" s="68"/>
      <c r="O636" s="68"/>
      <c r="P636" s="68"/>
      <c r="Q636" s="68"/>
      <c r="R636" s="68"/>
      <c r="S636" s="68"/>
      <c r="T636" s="68"/>
      <c r="U636" s="68"/>
      <c r="V636" s="68"/>
      <c r="W636" s="68"/>
      <c r="X636" s="68"/>
      <c r="Y636" s="68"/>
      <c r="Z636" s="68"/>
      <c r="AA636" s="68"/>
      <c r="AB636" s="68" t="s">
        <v>4153</v>
      </c>
      <c r="AC636" s="68"/>
      <c r="AD636" s="68" t="s">
        <v>4510</v>
      </c>
      <c r="AE636" s="68" t="s">
        <v>4509</v>
      </c>
      <c r="AF636" s="68"/>
      <c r="AG636" s="68"/>
      <c r="AH636" s="68"/>
      <c r="AI636" s="68"/>
      <c r="AJ636" s="74"/>
    </row>
    <row r="637" spans="1:36">
      <c r="A637" s="3" t="s">
        <v>4511</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4153</v>
      </c>
      <c r="AC637" s="3"/>
      <c r="AD637" s="3" t="s">
        <v>4510</v>
      </c>
      <c r="AE637" s="3" t="s">
        <v>4511</v>
      </c>
      <c r="AF637" s="3"/>
      <c r="AG637" s="3"/>
      <c r="AH637" s="3"/>
      <c r="AI637" s="3"/>
      <c r="AJ637" s="73"/>
    </row>
    <row r="638" spans="1:36">
      <c r="A638" s="68" t="s">
        <v>4512</v>
      </c>
      <c r="B638" s="68" t="s">
        <v>632</v>
      </c>
      <c r="C638" s="68" t="s">
        <v>1349</v>
      </c>
      <c r="D638" s="68">
        <v>2.5</v>
      </c>
      <c r="E638" s="68">
        <v>30.012</v>
      </c>
      <c r="F638" s="68">
        <v>0.08</v>
      </c>
      <c r="G638" s="68">
        <v>120</v>
      </c>
      <c r="H638" s="68">
        <v>0.2</v>
      </c>
      <c r="I638" s="68"/>
      <c r="J638" s="68"/>
      <c r="K638" s="68"/>
      <c r="L638" s="68"/>
      <c r="M638" s="68"/>
      <c r="N638" s="68"/>
      <c r="O638" s="68"/>
      <c r="P638" s="68"/>
      <c r="Q638" s="68"/>
      <c r="R638" s="68"/>
      <c r="S638" s="68"/>
      <c r="T638" s="68"/>
      <c r="U638" s="68"/>
      <c r="V638" s="68"/>
      <c r="W638" s="68"/>
      <c r="X638" s="68"/>
      <c r="Y638" s="68"/>
      <c r="Z638" s="68"/>
      <c r="AA638" s="68"/>
      <c r="AB638" s="68" t="s">
        <v>4153</v>
      </c>
      <c r="AC638" s="68"/>
      <c r="AD638" s="68" t="s">
        <v>4510</v>
      </c>
      <c r="AE638" s="68" t="s">
        <v>4512</v>
      </c>
      <c r="AF638" s="68"/>
      <c r="AG638" s="68"/>
      <c r="AH638" s="68"/>
      <c r="AI638" s="68"/>
      <c r="AJ638" s="74"/>
    </row>
    <row r="639" spans="1:36">
      <c r="A639" s="3" t="s">
        <v>4513</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4153</v>
      </c>
      <c r="AC639" s="3"/>
      <c r="AD639" s="3" t="s">
        <v>4510</v>
      </c>
      <c r="AE639" s="3" t="s">
        <v>4513</v>
      </c>
      <c r="AF639" s="3"/>
      <c r="AG639" s="3"/>
      <c r="AH639" s="3"/>
      <c r="AI639" s="3"/>
      <c r="AJ639" s="73"/>
    </row>
    <row r="640" spans="1:36">
      <c r="A640" s="68" t="s">
        <v>4514</v>
      </c>
      <c r="B640" s="68" t="s">
        <v>632</v>
      </c>
      <c r="C640" s="68" t="s">
        <v>1349</v>
      </c>
      <c r="D640" s="68">
        <v>0.38</v>
      </c>
      <c r="E640" s="68">
        <v>1.7904</v>
      </c>
      <c r="F640" s="68">
        <v>0.21</v>
      </c>
      <c r="G640" s="68">
        <v>120</v>
      </c>
      <c r="H640" s="68">
        <v>0.24</v>
      </c>
      <c r="I640" s="68"/>
      <c r="J640" s="68"/>
      <c r="K640" s="68"/>
      <c r="L640" s="68"/>
      <c r="M640" s="68"/>
      <c r="N640" s="68"/>
      <c r="O640" s="68"/>
      <c r="P640" s="68"/>
      <c r="Q640" s="68"/>
      <c r="R640" s="68"/>
      <c r="S640" s="68"/>
      <c r="T640" s="68"/>
      <c r="U640" s="68"/>
      <c r="V640" s="68"/>
      <c r="W640" s="68"/>
      <c r="X640" s="68"/>
      <c r="Y640" s="68"/>
      <c r="Z640" s="68"/>
      <c r="AA640" s="68"/>
      <c r="AB640" s="68" t="s">
        <v>4153</v>
      </c>
      <c r="AC640" s="68"/>
      <c r="AD640" s="68" t="s">
        <v>4510</v>
      </c>
      <c r="AE640" s="68" t="s">
        <v>4514</v>
      </c>
      <c r="AF640" s="68"/>
      <c r="AG640" s="68"/>
      <c r="AH640" s="68"/>
      <c r="AI640" s="68"/>
      <c r="AJ640" s="74"/>
    </row>
    <row r="641" spans="1:36">
      <c r="A641" s="3" t="s">
        <v>4515</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4153</v>
      </c>
      <c r="AC641" s="3"/>
      <c r="AD641" s="3" t="s">
        <v>4510</v>
      </c>
      <c r="AE641" s="3" t="s">
        <v>4515</v>
      </c>
      <c r="AF641" s="3"/>
      <c r="AG641" s="3"/>
      <c r="AH641" s="3"/>
      <c r="AI641" s="3"/>
      <c r="AJ641" s="73"/>
    </row>
    <row r="642" spans="1:36">
      <c r="A642" s="68" t="s">
        <v>4516</v>
      </c>
      <c r="B642" s="68" t="s">
        <v>632</v>
      </c>
      <c r="C642" s="68" t="s">
        <v>1349</v>
      </c>
      <c r="D642" s="68">
        <v>0.75</v>
      </c>
      <c r="E642" s="68">
        <v>8.0003999999999902</v>
      </c>
      <c r="F642" s="68">
        <v>0.09</v>
      </c>
      <c r="G642" s="68">
        <v>144</v>
      </c>
      <c r="H642" s="68">
        <v>0.3</v>
      </c>
      <c r="I642" s="68"/>
      <c r="J642" s="68"/>
      <c r="K642" s="68"/>
      <c r="L642" s="68"/>
      <c r="M642" s="68"/>
      <c r="N642" s="68"/>
      <c r="O642" s="68"/>
      <c r="P642" s="68"/>
      <c r="Q642" s="68"/>
      <c r="R642" s="68"/>
      <c r="S642" s="68"/>
      <c r="T642" s="68"/>
      <c r="U642" s="68"/>
      <c r="V642" s="68"/>
      <c r="W642" s="68"/>
      <c r="X642" s="68"/>
      <c r="Y642" s="68"/>
      <c r="Z642" s="68"/>
      <c r="AA642" s="68"/>
      <c r="AB642" s="68" t="s">
        <v>4153</v>
      </c>
      <c r="AC642" s="68"/>
      <c r="AD642" s="68" t="s">
        <v>4510</v>
      </c>
      <c r="AE642" s="68" t="s">
        <v>4516</v>
      </c>
      <c r="AF642" s="68"/>
      <c r="AG642" s="68"/>
      <c r="AH642" s="68"/>
      <c r="AI642" s="68"/>
      <c r="AJ642" s="74"/>
    </row>
    <row r="643" spans="1:36">
      <c r="A643" s="3" t="s">
        <v>4517</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4153</v>
      </c>
      <c r="AC643" s="3"/>
      <c r="AD643" s="3" t="s">
        <v>4510</v>
      </c>
      <c r="AE643" s="3" t="s">
        <v>4517</v>
      </c>
      <c r="AF643" s="3"/>
      <c r="AG643" s="3"/>
      <c r="AH643" s="3"/>
      <c r="AI643" s="3"/>
      <c r="AJ643" s="73"/>
    </row>
    <row r="644" spans="1:36">
      <c r="A644" s="68" t="s">
        <v>4518</v>
      </c>
      <c r="B644" s="68" t="s">
        <v>632</v>
      </c>
      <c r="C644" s="68" t="s">
        <v>1349</v>
      </c>
      <c r="D644" s="68">
        <v>0.25</v>
      </c>
      <c r="E644" s="68">
        <v>0.56040000000000001</v>
      </c>
      <c r="F644" s="68">
        <v>0.45</v>
      </c>
      <c r="G644" s="68">
        <v>69.89</v>
      </c>
      <c r="H644" s="68">
        <v>0.3</v>
      </c>
      <c r="I644" s="68"/>
      <c r="J644" s="68"/>
      <c r="K644" s="68"/>
      <c r="L644" s="68"/>
      <c r="M644" s="68"/>
      <c r="N644" s="68"/>
      <c r="O644" s="68"/>
      <c r="P644" s="68"/>
      <c r="Q644" s="68"/>
      <c r="R644" s="68"/>
      <c r="S644" s="68"/>
      <c r="T644" s="68"/>
      <c r="U644" s="68"/>
      <c r="V644" s="68"/>
      <c r="W644" s="68"/>
      <c r="X644" s="68"/>
      <c r="Y644" s="68"/>
      <c r="Z644" s="68"/>
      <c r="AA644" s="68"/>
      <c r="AB644" s="68" t="s">
        <v>4153</v>
      </c>
      <c r="AC644" s="68"/>
      <c r="AD644" s="68" t="s">
        <v>4510</v>
      </c>
      <c r="AE644" s="68" t="s">
        <v>4518</v>
      </c>
      <c r="AF644" s="68"/>
      <c r="AG644" s="68"/>
      <c r="AH644" s="68"/>
      <c r="AI644" s="68"/>
      <c r="AJ644" s="74"/>
    </row>
    <row r="645" spans="1:36">
      <c r="A645" s="3" t="s">
        <v>4519</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4153</v>
      </c>
      <c r="AC645" s="3"/>
      <c r="AD645" s="3" t="s">
        <v>4510</v>
      </c>
      <c r="AE645" s="3" t="s">
        <v>4519</v>
      </c>
      <c r="AF645" s="3"/>
      <c r="AG645" s="3"/>
      <c r="AH645" s="3"/>
      <c r="AI645" s="3"/>
      <c r="AJ645" s="73"/>
    </row>
    <row r="646" spans="1:36">
      <c r="A646" s="68" t="s">
        <v>4520</v>
      </c>
      <c r="B646" s="68" t="s">
        <v>632</v>
      </c>
      <c r="C646" s="68" t="s">
        <v>1345</v>
      </c>
      <c r="D646" s="68">
        <v>0.5</v>
      </c>
      <c r="E646" s="68">
        <v>0.18959999999999999</v>
      </c>
      <c r="F646" s="68">
        <v>2.63</v>
      </c>
      <c r="G646" s="68">
        <v>85</v>
      </c>
      <c r="H646" s="68">
        <v>0.21</v>
      </c>
      <c r="I646" s="68"/>
      <c r="J646" s="68"/>
      <c r="K646" s="68"/>
      <c r="L646" s="68"/>
      <c r="M646" s="68"/>
      <c r="N646" s="68"/>
      <c r="O646" s="68"/>
      <c r="P646" s="68"/>
      <c r="Q646" s="68"/>
      <c r="R646" s="68"/>
      <c r="S646" s="68"/>
      <c r="T646" s="68"/>
      <c r="U646" s="68"/>
      <c r="V646" s="68"/>
      <c r="W646" s="68"/>
      <c r="X646" s="68"/>
      <c r="Y646" s="68"/>
      <c r="Z646" s="68"/>
      <c r="AA646" s="68"/>
      <c r="AB646" s="68" t="s">
        <v>4153</v>
      </c>
      <c r="AC646" s="68"/>
      <c r="AD646" s="68" t="s">
        <v>4510</v>
      </c>
      <c r="AE646" s="68" t="s">
        <v>4520</v>
      </c>
      <c r="AF646" s="68"/>
      <c r="AG646" s="68"/>
      <c r="AH646" s="68"/>
      <c r="AI646" s="68"/>
      <c r="AJ646" s="74"/>
    </row>
    <row r="647" spans="1:36">
      <c r="A647" s="3" t="s">
        <v>4521</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4153</v>
      </c>
      <c r="AC647" s="3"/>
      <c r="AD647" s="3" t="s">
        <v>4510</v>
      </c>
      <c r="AE647" s="3" t="s">
        <v>4521</v>
      </c>
      <c r="AF647" s="3"/>
      <c r="AG647" s="3"/>
      <c r="AH647" s="3"/>
      <c r="AI647" s="3"/>
      <c r="AJ647" s="73"/>
    </row>
    <row r="648" spans="1:36">
      <c r="A648" s="68" t="s">
        <v>4522</v>
      </c>
      <c r="B648" s="68" t="s">
        <v>632</v>
      </c>
      <c r="C648" s="68" t="s">
        <v>1349</v>
      </c>
      <c r="D648" s="68">
        <v>1</v>
      </c>
      <c r="E648" s="68">
        <v>1.2995999999999901</v>
      </c>
      <c r="F648" s="68">
        <v>0.77</v>
      </c>
      <c r="G648" s="68">
        <v>59</v>
      </c>
      <c r="H648" s="68">
        <v>0.22</v>
      </c>
      <c r="I648" s="68"/>
      <c r="J648" s="68"/>
      <c r="K648" s="68"/>
      <c r="L648" s="68"/>
      <c r="M648" s="68"/>
      <c r="N648" s="68"/>
      <c r="O648" s="68"/>
      <c r="P648" s="68"/>
      <c r="Q648" s="68"/>
      <c r="R648" s="68"/>
      <c r="S648" s="68"/>
      <c r="T648" s="68"/>
      <c r="U648" s="68"/>
      <c r="V648" s="68"/>
      <c r="W648" s="68"/>
      <c r="X648" s="68"/>
      <c r="Y648" s="68"/>
      <c r="Z648" s="68"/>
      <c r="AA648" s="68"/>
      <c r="AB648" s="68" t="s">
        <v>4153</v>
      </c>
      <c r="AC648" s="68"/>
      <c r="AD648" s="68" t="s">
        <v>4510</v>
      </c>
      <c r="AE648" s="68" t="s">
        <v>4522</v>
      </c>
      <c r="AF648" s="68"/>
      <c r="AG648" s="68"/>
      <c r="AH648" s="68"/>
      <c r="AI648" s="68"/>
      <c r="AJ648" s="74"/>
    </row>
    <row r="649" spans="1:36">
      <c r="A649" s="3" t="s">
        <v>4523</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4153</v>
      </c>
      <c r="AC649" s="3"/>
      <c r="AD649" s="3" t="s">
        <v>4510</v>
      </c>
      <c r="AE649" s="3" t="s">
        <v>4523</v>
      </c>
      <c r="AF649" s="3"/>
      <c r="AG649" s="3"/>
      <c r="AH649" s="3"/>
      <c r="AI649" s="3"/>
      <c r="AJ649" s="73"/>
    </row>
    <row r="650" spans="1:36">
      <c r="A650" s="68" t="s">
        <v>4524</v>
      </c>
      <c r="B650" s="68" t="s">
        <v>632</v>
      </c>
      <c r="C650" s="68" t="s">
        <v>1349</v>
      </c>
      <c r="D650" s="68">
        <v>1</v>
      </c>
      <c r="E650" s="68">
        <v>9.9995999999999992</v>
      </c>
      <c r="F650" s="68">
        <v>0.1</v>
      </c>
      <c r="G650" s="68">
        <v>159.74</v>
      </c>
      <c r="H650" s="68">
        <v>0.19</v>
      </c>
      <c r="I650" s="68"/>
      <c r="J650" s="68"/>
      <c r="K650" s="68"/>
      <c r="L650" s="68"/>
      <c r="M650" s="68"/>
      <c r="N650" s="68"/>
      <c r="O650" s="68"/>
      <c r="P650" s="68"/>
      <c r="Q650" s="68"/>
      <c r="R650" s="68"/>
      <c r="S650" s="68"/>
      <c r="T650" s="68"/>
      <c r="U650" s="68"/>
      <c r="V650" s="68"/>
      <c r="W650" s="68"/>
      <c r="X650" s="68"/>
      <c r="Y650" s="68"/>
      <c r="Z650" s="68"/>
      <c r="AA650" s="68"/>
      <c r="AB650" s="68" t="s">
        <v>4153</v>
      </c>
      <c r="AC650" s="68"/>
      <c r="AD650" s="68" t="s">
        <v>4510</v>
      </c>
      <c r="AE650" s="68" t="s">
        <v>4524</v>
      </c>
      <c r="AF650" s="68"/>
      <c r="AG650" s="68"/>
      <c r="AH650" s="68"/>
      <c r="AI650" s="68"/>
      <c r="AJ650" s="74"/>
    </row>
    <row r="651" spans="1:36">
      <c r="A651" s="3" t="s">
        <v>4525</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4153</v>
      </c>
      <c r="AC651" s="3"/>
      <c r="AD651" s="3" t="s">
        <v>4510</v>
      </c>
      <c r="AE651" s="3" t="s">
        <v>4525</v>
      </c>
      <c r="AF651" s="3"/>
      <c r="AG651" s="3"/>
      <c r="AH651" s="3"/>
      <c r="AI651" s="3"/>
      <c r="AJ651" s="73"/>
    </row>
    <row r="652" spans="1:36">
      <c r="A652" s="68" t="s">
        <v>4526</v>
      </c>
      <c r="B652" s="68" t="s">
        <v>632</v>
      </c>
      <c r="C652" s="68" t="s">
        <v>1349</v>
      </c>
      <c r="D652" s="68">
        <v>0.5</v>
      </c>
      <c r="E652" s="68">
        <v>11.0304</v>
      </c>
      <c r="F652" s="68">
        <v>0.05</v>
      </c>
      <c r="G652" s="68">
        <v>119.81</v>
      </c>
      <c r="H652" s="68">
        <v>0.3</v>
      </c>
      <c r="I652" s="68"/>
      <c r="J652" s="68"/>
      <c r="K652" s="68"/>
      <c r="L652" s="68"/>
      <c r="M652" s="68"/>
      <c r="N652" s="68"/>
      <c r="O652" s="68"/>
      <c r="P652" s="68"/>
      <c r="Q652" s="68"/>
      <c r="R652" s="68"/>
      <c r="S652" s="68"/>
      <c r="T652" s="68"/>
      <c r="U652" s="68"/>
      <c r="V652" s="68"/>
      <c r="W652" s="68"/>
      <c r="X652" s="68"/>
      <c r="Y652" s="68"/>
      <c r="Z652" s="68"/>
      <c r="AA652" s="68"/>
      <c r="AB652" s="68" t="s">
        <v>4153</v>
      </c>
      <c r="AC652" s="68"/>
      <c r="AD652" s="68" t="s">
        <v>4510</v>
      </c>
      <c r="AE652" s="68" t="s">
        <v>4526</v>
      </c>
      <c r="AF652" s="68"/>
      <c r="AG652" s="68"/>
      <c r="AH652" s="68"/>
      <c r="AI652" s="68"/>
      <c r="AJ652" s="74"/>
    </row>
    <row r="653" spans="1:36">
      <c r="A653" s="3" t="s">
        <v>4527</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4153</v>
      </c>
      <c r="AC653" s="3"/>
      <c r="AD653" s="3" t="s">
        <v>4510</v>
      </c>
      <c r="AE653" s="3" t="s">
        <v>4527</v>
      </c>
      <c r="AF653" s="3"/>
      <c r="AG653" s="3"/>
      <c r="AH653" s="3"/>
      <c r="AI653" s="3"/>
      <c r="AJ653" s="73"/>
    </row>
    <row r="654" spans="1:36">
      <c r="A654" s="68" t="s">
        <v>5210</v>
      </c>
      <c r="B654" s="68" t="s">
        <v>632</v>
      </c>
      <c r="C654" s="68" t="s">
        <v>1349</v>
      </c>
      <c r="D654" s="68">
        <v>0.75</v>
      </c>
      <c r="E654" s="68">
        <v>0.83040000000000003</v>
      </c>
      <c r="F654" s="68">
        <v>0.9</v>
      </c>
      <c r="G654" s="68">
        <v>36.94</v>
      </c>
      <c r="H654" s="68">
        <v>0.31</v>
      </c>
      <c r="I654" s="68"/>
      <c r="J654" s="68"/>
      <c r="K654" s="68"/>
      <c r="L654" s="68"/>
      <c r="M654" s="68"/>
      <c r="N654" s="68"/>
      <c r="O654" s="68"/>
      <c r="P654" s="68"/>
      <c r="Q654" s="68"/>
      <c r="R654" s="68"/>
      <c r="S654" s="68"/>
      <c r="T654" s="68"/>
      <c r="U654" s="68"/>
      <c r="V654" s="68"/>
      <c r="W654" s="68"/>
      <c r="X654" s="68"/>
      <c r="Y654" s="68"/>
      <c r="Z654" s="68"/>
      <c r="AA654" s="68"/>
      <c r="AB654" s="68" t="s">
        <v>4153</v>
      </c>
      <c r="AC654" s="68"/>
      <c r="AD654" s="68" t="s">
        <v>4510</v>
      </c>
      <c r="AE654" s="68" t="s">
        <v>4201</v>
      </c>
      <c r="AF654" s="68"/>
      <c r="AG654" s="68"/>
      <c r="AH654" s="68"/>
      <c r="AI654" s="68"/>
      <c r="AJ654" s="74"/>
    </row>
    <row r="655" spans="1:36">
      <c r="A655" s="3" t="s">
        <v>5211</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4153</v>
      </c>
      <c r="AC655" s="3"/>
      <c r="AD655" s="3" t="s">
        <v>4510</v>
      </c>
      <c r="AE655" s="3" t="s">
        <v>4202</v>
      </c>
      <c r="AF655" s="3"/>
      <c r="AG655" s="3"/>
      <c r="AH655" s="3"/>
      <c r="AI655" s="3"/>
      <c r="AJ655" s="73"/>
    </row>
    <row r="656" spans="1:36">
      <c r="A656" s="68" t="s">
        <v>5167</v>
      </c>
      <c r="B656" s="68" t="s">
        <v>632</v>
      </c>
      <c r="C656" s="68" t="s">
        <v>1348</v>
      </c>
      <c r="D656" s="68">
        <v>6.5</v>
      </c>
      <c r="E656" s="68">
        <v>0.23147999999999999</v>
      </c>
      <c r="F656" s="68">
        <v>28.08</v>
      </c>
      <c r="G656" s="68">
        <v>7.15</v>
      </c>
      <c r="H656" s="68">
        <v>0.3</v>
      </c>
      <c r="I656" s="68"/>
      <c r="J656" s="68"/>
      <c r="K656" s="68"/>
      <c r="L656" s="68"/>
      <c r="M656" s="68"/>
      <c r="N656" s="68"/>
      <c r="O656" s="68"/>
      <c r="P656" s="68"/>
      <c r="Q656" s="68"/>
      <c r="R656" s="68"/>
      <c r="S656" s="68"/>
      <c r="T656" s="68"/>
      <c r="U656" s="68"/>
      <c r="V656" s="68"/>
      <c r="W656" s="68"/>
      <c r="X656" s="68"/>
      <c r="Y656" s="68"/>
      <c r="Z656" s="68"/>
      <c r="AA656" s="68"/>
      <c r="AB656" s="68" t="s">
        <v>4153</v>
      </c>
      <c r="AC656" s="68"/>
      <c r="AD656" s="68" t="s">
        <v>4529</v>
      </c>
      <c r="AE656" s="68" t="s">
        <v>4528</v>
      </c>
      <c r="AF656" s="68"/>
      <c r="AG656" s="68"/>
      <c r="AH656" s="68"/>
      <c r="AI656" s="68"/>
      <c r="AJ656" s="74"/>
    </row>
    <row r="657" spans="1:36">
      <c r="A657" s="3" t="s">
        <v>5166</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4153</v>
      </c>
      <c r="AC657" s="3"/>
      <c r="AD657" s="3" t="s">
        <v>4529</v>
      </c>
      <c r="AE657" s="3" t="s">
        <v>4530</v>
      </c>
      <c r="AF657" s="3"/>
      <c r="AG657" s="3"/>
      <c r="AH657" s="3"/>
      <c r="AI657" s="3"/>
      <c r="AJ657" s="73"/>
    </row>
    <row r="658" spans="1:36">
      <c r="A658" s="68" t="s">
        <v>5165</v>
      </c>
      <c r="B658" s="68" t="s">
        <v>632</v>
      </c>
      <c r="C658" s="68" t="s">
        <v>1348</v>
      </c>
      <c r="D658" s="68">
        <v>8.25</v>
      </c>
      <c r="E658" s="68">
        <v>0.24359999999999901</v>
      </c>
      <c r="F658" s="68">
        <v>33.866999999999997</v>
      </c>
      <c r="G658" s="68">
        <v>5.85</v>
      </c>
      <c r="H658" s="68">
        <v>0.28999999999999998</v>
      </c>
      <c r="I658" s="68"/>
      <c r="J658" s="68"/>
      <c r="K658" s="68"/>
      <c r="L658" s="68"/>
      <c r="M658" s="68"/>
      <c r="N658" s="68"/>
      <c r="O658" s="68"/>
      <c r="P658" s="68"/>
      <c r="Q658" s="68"/>
      <c r="R658" s="68"/>
      <c r="S658" s="68"/>
      <c r="T658" s="68"/>
      <c r="U658" s="68"/>
      <c r="V658" s="68"/>
      <c r="W658" s="68"/>
      <c r="X658" s="68"/>
      <c r="Y658" s="68"/>
      <c r="Z658" s="68"/>
      <c r="AA658" s="68"/>
      <c r="AB658" s="68" t="s">
        <v>4153</v>
      </c>
      <c r="AC658" s="68"/>
      <c r="AD658" s="68" t="s">
        <v>4529</v>
      </c>
      <c r="AE658" s="68" t="s">
        <v>4531</v>
      </c>
      <c r="AF658" s="68"/>
      <c r="AG658" s="68"/>
      <c r="AH658" s="68"/>
      <c r="AI658" s="68"/>
      <c r="AJ658" s="74"/>
    </row>
    <row r="659" spans="1:36">
      <c r="A659" s="3" t="s">
        <v>5164</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4153</v>
      </c>
      <c r="AC659" s="3"/>
      <c r="AD659" s="3" t="s">
        <v>4529</v>
      </c>
      <c r="AE659" s="3" t="s">
        <v>4532</v>
      </c>
      <c r="AF659" s="3"/>
      <c r="AG659" s="3"/>
      <c r="AH659" s="3"/>
      <c r="AI659" s="3"/>
      <c r="AJ659" s="73"/>
    </row>
    <row r="660" spans="1:36">
      <c r="A660" s="68" t="s">
        <v>5163</v>
      </c>
      <c r="B660" s="68" t="s">
        <v>632</v>
      </c>
      <c r="C660" s="68" t="s">
        <v>1348</v>
      </c>
      <c r="D660" s="68">
        <v>6.5</v>
      </c>
      <c r="E660" s="68">
        <v>0.23951999999999901</v>
      </c>
      <c r="F660" s="68">
        <v>27.132999999999999</v>
      </c>
      <c r="G660" s="68">
        <v>7.15</v>
      </c>
      <c r="H660" s="68">
        <v>0.3</v>
      </c>
      <c r="I660" s="68"/>
      <c r="J660" s="68"/>
      <c r="K660" s="68"/>
      <c r="L660" s="68"/>
      <c r="M660" s="68"/>
      <c r="N660" s="68"/>
      <c r="O660" s="68"/>
      <c r="P660" s="68"/>
      <c r="Q660" s="68"/>
      <c r="R660" s="68"/>
      <c r="S660" s="68"/>
      <c r="T660" s="68"/>
      <c r="U660" s="68"/>
      <c r="V660" s="68"/>
      <c r="W660" s="68"/>
      <c r="X660" s="68"/>
      <c r="Y660" s="68"/>
      <c r="Z660" s="68"/>
      <c r="AA660" s="68"/>
      <c r="AB660" s="68" t="s">
        <v>4153</v>
      </c>
      <c r="AC660" s="68"/>
      <c r="AD660" s="68" t="s">
        <v>4529</v>
      </c>
      <c r="AE660" s="68" t="s">
        <v>4533</v>
      </c>
      <c r="AF660" s="68"/>
      <c r="AG660" s="68"/>
      <c r="AH660" s="68"/>
      <c r="AI660" s="68"/>
      <c r="AJ660" s="74"/>
    </row>
    <row r="661" spans="1:36">
      <c r="A661" s="3" t="s">
        <v>5162</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4153</v>
      </c>
      <c r="AC661" s="3"/>
      <c r="AD661" s="3" t="s">
        <v>4529</v>
      </c>
      <c r="AE661" s="3" t="s">
        <v>4534</v>
      </c>
      <c r="AF661" s="3"/>
      <c r="AG661" s="3"/>
      <c r="AH661" s="3"/>
      <c r="AI661" s="3"/>
      <c r="AJ661" s="73"/>
    </row>
    <row r="662" spans="1:36">
      <c r="A662" s="68" t="s">
        <v>5161</v>
      </c>
      <c r="B662" s="68" t="s">
        <v>632</v>
      </c>
      <c r="C662" s="68" t="s">
        <v>1348</v>
      </c>
      <c r="D662" s="68">
        <v>8.25</v>
      </c>
      <c r="E662" s="68">
        <v>0.24359999999999901</v>
      </c>
      <c r="F662" s="68">
        <v>33.866999999999997</v>
      </c>
      <c r="G662" s="68">
        <v>5.85</v>
      </c>
      <c r="H662" s="68">
        <v>0.28999999999999998</v>
      </c>
      <c r="I662" s="68"/>
      <c r="J662" s="68"/>
      <c r="K662" s="68"/>
      <c r="L662" s="68"/>
      <c r="M662" s="68"/>
      <c r="N662" s="68"/>
      <c r="O662" s="68"/>
      <c r="P662" s="68"/>
      <c r="Q662" s="68"/>
      <c r="R662" s="68"/>
      <c r="S662" s="68"/>
      <c r="T662" s="68"/>
      <c r="U662" s="68"/>
      <c r="V662" s="68"/>
      <c r="W662" s="68"/>
      <c r="X662" s="68"/>
      <c r="Y662" s="68"/>
      <c r="Z662" s="68"/>
      <c r="AA662" s="68"/>
      <c r="AB662" s="68" t="s">
        <v>4153</v>
      </c>
      <c r="AC662" s="68"/>
      <c r="AD662" s="68" t="s">
        <v>4529</v>
      </c>
      <c r="AE662" s="68" t="s">
        <v>4535</v>
      </c>
      <c r="AF662" s="68"/>
      <c r="AG662" s="68"/>
      <c r="AH662" s="68"/>
      <c r="AI662" s="68"/>
      <c r="AJ662" s="74"/>
    </row>
    <row r="663" spans="1:36">
      <c r="A663" s="3" t="s">
        <v>5160</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4153</v>
      </c>
      <c r="AC663" s="3"/>
      <c r="AD663" s="3" t="s">
        <v>4529</v>
      </c>
      <c r="AE663" s="3" t="s">
        <v>4536</v>
      </c>
      <c r="AF663" s="3"/>
      <c r="AG663" s="3"/>
      <c r="AH663" s="3"/>
      <c r="AI663" s="3"/>
      <c r="AJ663" s="73"/>
    </row>
    <row r="664" spans="1:36">
      <c r="A664" s="68" t="s">
        <v>5159</v>
      </c>
      <c r="B664" s="68" t="s">
        <v>632</v>
      </c>
      <c r="C664" s="68" t="s">
        <v>1348</v>
      </c>
      <c r="D664" s="68">
        <v>6.5</v>
      </c>
      <c r="E664" s="68">
        <v>0.24767999999999901</v>
      </c>
      <c r="F664" s="68">
        <v>26.242000000000001</v>
      </c>
      <c r="G664" s="68">
        <v>7.15</v>
      </c>
      <c r="H664" s="68">
        <v>0.3</v>
      </c>
      <c r="I664" s="68"/>
      <c r="J664" s="68"/>
      <c r="K664" s="68"/>
      <c r="L664" s="68"/>
      <c r="M664" s="68"/>
      <c r="N664" s="68"/>
      <c r="O664" s="68"/>
      <c r="P664" s="68"/>
      <c r="Q664" s="68"/>
      <c r="R664" s="68"/>
      <c r="S664" s="68"/>
      <c r="T664" s="68"/>
      <c r="U664" s="68"/>
      <c r="V664" s="68"/>
      <c r="W664" s="68"/>
      <c r="X664" s="68"/>
      <c r="Y664" s="68"/>
      <c r="Z664" s="68"/>
      <c r="AA664" s="68"/>
      <c r="AB664" s="68" t="s">
        <v>4153</v>
      </c>
      <c r="AC664" s="68"/>
      <c r="AD664" s="68" t="s">
        <v>4529</v>
      </c>
      <c r="AE664" s="68" t="s">
        <v>4537</v>
      </c>
      <c r="AF664" s="68"/>
      <c r="AG664" s="68"/>
      <c r="AH664" s="68"/>
      <c r="AI664" s="68"/>
      <c r="AJ664" s="74"/>
    </row>
    <row r="665" spans="1:36">
      <c r="A665" s="3" t="s">
        <v>5158</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4153</v>
      </c>
      <c r="AC665" s="3"/>
      <c r="AD665" s="3" t="s">
        <v>4529</v>
      </c>
      <c r="AE665" s="3" t="s">
        <v>4538</v>
      </c>
      <c r="AF665" s="3"/>
      <c r="AG665" s="3"/>
      <c r="AH665" s="3"/>
      <c r="AI665" s="3"/>
      <c r="AJ665" s="73"/>
    </row>
    <row r="666" spans="1:36">
      <c r="A666" s="68" t="s">
        <v>5157</v>
      </c>
      <c r="B666" s="68" t="s">
        <v>632</v>
      </c>
      <c r="C666" s="68" t="s">
        <v>1348</v>
      </c>
      <c r="D666" s="68">
        <v>8.25</v>
      </c>
      <c r="E666" s="68">
        <v>0.25356000000000001</v>
      </c>
      <c r="F666" s="68">
        <v>32.543999999999997</v>
      </c>
      <c r="G666" s="68">
        <v>5.85</v>
      </c>
      <c r="H666" s="68">
        <v>0.28999999999999998</v>
      </c>
      <c r="I666" s="68"/>
      <c r="J666" s="68"/>
      <c r="K666" s="68"/>
      <c r="L666" s="68"/>
      <c r="M666" s="68"/>
      <c r="N666" s="68"/>
      <c r="O666" s="68"/>
      <c r="P666" s="68"/>
      <c r="Q666" s="68"/>
      <c r="R666" s="68"/>
      <c r="S666" s="68"/>
      <c r="T666" s="68"/>
      <c r="U666" s="68"/>
      <c r="V666" s="68"/>
      <c r="W666" s="68"/>
      <c r="X666" s="68"/>
      <c r="Y666" s="68"/>
      <c r="Z666" s="68"/>
      <c r="AA666" s="68"/>
      <c r="AB666" s="68" t="s">
        <v>4153</v>
      </c>
      <c r="AC666" s="68"/>
      <c r="AD666" s="68" t="s">
        <v>4529</v>
      </c>
      <c r="AE666" s="68" t="s">
        <v>4539</v>
      </c>
      <c r="AF666" s="68"/>
      <c r="AG666" s="68"/>
      <c r="AH666" s="68"/>
      <c r="AI666" s="68"/>
      <c r="AJ666" s="74"/>
    </row>
    <row r="667" spans="1:36">
      <c r="A667" s="3" t="s">
        <v>5156</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4153</v>
      </c>
      <c r="AC667" s="3"/>
      <c r="AD667" s="3" t="s">
        <v>4529</v>
      </c>
      <c r="AE667" s="3" t="s">
        <v>4540</v>
      </c>
      <c r="AF667" s="3"/>
      <c r="AG667" s="3"/>
      <c r="AH667" s="3"/>
      <c r="AI667" s="3"/>
      <c r="AJ667" s="73"/>
    </row>
    <row r="668" spans="1:36">
      <c r="A668" s="68" t="s">
        <v>5155</v>
      </c>
      <c r="B668" s="68" t="s">
        <v>632</v>
      </c>
      <c r="C668" s="68" t="s">
        <v>1348</v>
      </c>
      <c r="D668" s="68">
        <v>6.5</v>
      </c>
      <c r="E668" s="68">
        <v>0.29771999999999998</v>
      </c>
      <c r="F668" s="68">
        <v>21.83</v>
      </c>
      <c r="G668" s="68">
        <v>7.15</v>
      </c>
      <c r="H668" s="68">
        <v>0.3</v>
      </c>
      <c r="I668" s="68"/>
      <c r="J668" s="68"/>
      <c r="K668" s="68"/>
      <c r="L668" s="68"/>
      <c r="M668" s="68"/>
      <c r="N668" s="68"/>
      <c r="O668" s="68"/>
      <c r="P668" s="68"/>
      <c r="Q668" s="68"/>
      <c r="R668" s="68"/>
      <c r="S668" s="68"/>
      <c r="T668" s="68"/>
      <c r="U668" s="68"/>
      <c r="V668" s="68"/>
      <c r="W668" s="68"/>
      <c r="X668" s="68"/>
      <c r="Y668" s="68"/>
      <c r="Z668" s="68"/>
      <c r="AA668" s="68"/>
      <c r="AB668" s="68" t="s">
        <v>4153</v>
      </c>
      <c r="AC668" s="68"/>
      <c r="AD668" s="68" t="s">
        <v>4529</v>
      </c>
      <c r="AE668" s="68" t="s">
        <v>4541</v>
      </c>
      <c r="AF668" s="68"/>
      <c r="AG668" s="68"/>
      <c r="AH668" s="68"/>
      <c r="AI668" s="68"/>
      <c r="AJ668" s="74"/>
    </row>
    <row r="669" spans="1:36">
      <c r="A669" s="3" t="s">
        <v>5154</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4153</v>
      </c>
      <c r="AC669" s="3"/>
      <c r="AD669" s="3" t="s">
        <v>4529</v>
      </c>
      <c r="AE669" s="3" t="s">
        <v>4542</v>
      </c>
      <c r="AF669" s="3"/>
      <c r="AG669" s="3"/>
      <c r="AH669" s="3"/>
      <c r="AI669" s="3"/>
      <c r="AJ669" s="73"/>
    </row>
    <row r="670" spans="1:36">
      <c r="A670" s="68" t="s">
        <v>5153</v>
      </c>
      <c r="B670" s="68" t="s">
        <v>632</v>
      </c>
      <c r="C670" s="68" t="s">
        <v>1348</v>
      </c>
      <c r="D670" s="68">
        <v>8.25</v>
      </c>
      <c r="E670" s="68">
        <v>0.29375999999999902</v>
      </c>
      <c r="F670" s="68">
        <v>28.08</v>
      </c>
      <c r="G670" s="68">
        <v>5.85</v>
      </c>
      <c r="H670" s="68">
        <v>0.28999999999999998</v>
      </c>
      <c r="I670" s="68"/>
      <c r="J670" s="68"/>
      <c r="K670" s="68"/>
      <c r="L670" s="68"/>
      <c r="M670" s="68"/>
      <c r="N670" s="68"/>
      <c r="O670" s="68"/>
      <c r="P670" s="68"/>
      <c r="Q670" s="68"/>
      <c r="R670" s="68"/>
      <c r="S670" s="68"/>
      <c r="T670" s="68"/>
      <c r="U670" s="68"/>
      <c r="V670" s="68"/>
      <c r="W670" s="68"/>
      <c r="X670" s="68"/>
      <c r="Y670" s="68"/>
      <c r="Z670" s="68"/>
      <c r="AA670" s="68"/>
      <c r="AB670" s="68" t="s">
        <v>4153</v>
      </c>
      <c r="AC670" s="68"/>
      <c r="AD670" s="68" t="s">
        <v>4529</v>
      </c>
      <c r="AE670" s="68" t="s">
        <v>4543</v>
      </c>
      <c r="AF670" s="68"/>
      <c r="AG670" s="68"/>
      <c r="AH670" s="68"/>
      <c r="AI670" s="68"/>
      <c r="AJ670" s="74"/>
    </row>
    <row r="671" spans="1:36">
      <c r="A671" s="3" t="s">
        <v>5152</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4153</v>
      </c>
      <c r="AC671" s="3"/>
      <c r="AD671" s="3" t="s">
        <v>4529</v>
      </c>
      <c r="AE671" s="3" t="s">
        <v>4544</v>
      </c>
      <c r="AF671" s="3"/>
      <c r="AG671" s="3"/>
      <c r="AH671" s="3"/>
      <c r="AI671" s="3"/>
      <c r="AJ671" s="73"/>
    </row>
    <row r="672" spans="1:36">
      <c r="A672" s="68" t="s">
        <v>5151</v>
      </c>
      <c r="B672" s="68" t="s">
        <v>632</v>
      </c>
      <c r="C672" s="68" t="s">
        <v>1348</v>
      </c>
      <c r="D672" s="68">
        <v>6.5</v>
      </c>
      <c r="E672" s="68">
        <v>0.30636000000000002</v>
      </c>
      <c r="F672" s="68">
        <v>21.22</v>
      </c>
      <c r="G672" s="68">
        <v>7.15</v>
      </c>
      <c r="H672" s="68">
        <v>0.3</v>
      </c>
      <c r="I672" s="68"/>
      <c r="J672" s="68"/>
      <c r="K672" s="68"/>
      <c r="L672" s="68"/>
      <c r="M672" s="68"/>
      <c r="N672" s="68"/>
      <c r="O672" s="68"/>
      <c r="P672" s="68"/>
      <c r="Q672" s="68"/>
      <c r="R672" s="68"/>
      <c r="S672" s="68"/>
      <c r="T672" s="68"/>
      <c r="U672" s="68"/>
      <c r="V672" s="68"/>
      <c r="W672" s="68"/>
      <c r="X672" s="68"/>
      <c r="Y672" s="68"/>
      <c r="Z672" s="68"/>
      <c r="AA672" s="68"/>
      <c r="AB672" s="68" t="s">
        <v>4153</v>
      </c>
      <c r="AC672" s="68"/>
      <c r="AD672" s="68" t="s">
        <v>4529</v>
      </c>
      <c r="AE672" s="68" t="s">
        <v>4545</v>
      </c>
      <c r="AF672" s="68"/>
      <c r="AG672" s="68"/>
      <c r="AH672" s="68"/>
      <c r="AI672" s="68"/>
      <c r="AJ672" s="74"/>
    </row>
    <row r="673" spans="1:36">
      <c r="A673" s="3" t="s">
        <v>5150</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4153</v>
      </c>
      <c r="AC673" s="3"/>
      <c r="AD673" s="3" t="s">
        <v>4529</v>
      </c>
      <c r="AE673" s="3" t="s">
        <v>4546</v>
      </c>
      <c r="AF673" s="3"/>
      <c r="AG673" s="3"/>
      <c r="AH673" s="3"/>
      <c r="AI673" s="3"/>
      <c r="AJ673" s="73"/>
    </row>
    <row r="674" spans="1:36">
      <c r="A674" s="68" t="s">
        <v>5149</v>
      </c>
      <c r="B674" s="68" t="s">
        <v>632</v>
      </c>
      <c r="C674" s="68" t="s">
        <v>1348</v>
      </c>
      <c r="D674" s="68">
        <v>8.25</v>
      </c>
      <c r="E674" s="68">
        <v>0.30408000000000002</v>
      </c>
      <c r="F674" s="68">
        <v>27.132999999999999</v>
      </c>
      <c r="G674" s="68">
        <v>5.85</v>
      </c>
      <c r="H674" s="68">
        <v>0.28999999999999998</v>
      </c>
      <c r="I674" s="68"/>
      <c r="J674" s="68"/>
      <c r="K674" s="68"/>
      <c r="L674" s="68"/>
      <c r="M674" s="68"/>
      <c r="N674" s="68"/>
      <c r="O674" s="68"/>
      <c r="P674" s="68"/>
      <c r="Q674" s="68"/>
      <c r="R674" s="68"/>
      <c r="S674" s="68"/>
      <c r="T674" s="68"/>
      <c r="U674" s="68"/>
      <c r="V674" s="68"/>
      <c r="W674" s="68"/>
      <c r="X674" s="68"/>
      <c r="Y674" s="68"/>
      <c r="Z674" s="68"/>
      <c r="AA674" s="68"/>
      <c r="AB674" s="68" t="s">
        <v>4153</v>
      </c>
      <c r="AC674" s="68"/>
      <c r="AD674" s="68" t="s">
        <v>4529</v>
      </c>
      <c r="AE674" s="68" t="s">
        <v>4547</v>
      </c>
      <c r="AF674" s="68"/>
      <c r="AG674" s="68"/>
      <c r="AH674" s="68"/>
      <c r="AI674" s="68"/>
      <c r="AJ674" s="74"/>
    </row>
    <row r="675" spans="1:36">
      <c r="A675" s="3" t="s">
        <v>5148</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4153</v>
      </c>
      <c r="AC675" s="3"/>
      <c r="AD675" s="3" t="s">
        <v>4529</v>
      </c>
      <c r="AE675" s="3" t="s">
        <v>4548</v>
      </c>
      <c r="AF675" s="3"/>
      <c r="AG675" s="3"/>
      <c r="AH675" s="3"/>
      <c r="AI675" s="3"/>
      <c r="AJ675" s="73"/>
    </row>
    <row r="676" spans="1:36">
      <c r="A676" s="68" t="s">
        <v>5147</v>
      </c>
      <c r="B676" s="68" t="s">
        <v>632</v>
      </c>
      <c r="C676" s="68" t="s">
        <v>1348</v>
      </c>
      <c r="D676" s="68">
        <v>6.5</v>
      </c>
      <c r="E676" s="68">
        <v>0.32363999999999998</v>
      </c>
      <c r="F676" s="68">
        <v>20.085999999999999</v>
      </c>
      <c r="G676" s="68">
        <v>7.15</v>
      </c>
      <c r="H676" s="68">
        <v>0.3</v>
      </c>
      <c r="I676" s="68"/>
      <c r="J676" s="68"/>
      <c r="K676" s="68"/>
      <c r="L676" s="68"/>
      <c r="M676" s="68"/>
      <c r="N676" s="68"/>
      <c r="O676" s="68"/>
      <c r="P676" s="68"/>
      <c r="Q676" s="68"/>
      <c r="R676" s="68"/>
      <c r="S676" s="68"/>
      <c r="T676" s="68"/>
      <c r="U676" s="68"/>
      <c r="V676" s="68"/>
      <c r="W676" s="68"/>
      <c r="X676" s="68"/>
      <c r="Y676" s="68"/>
      <c r="Z676" s="68"/>
      <c r="AA676" s="68"/>
      <c r="AB676" s="68" t="s">
        <v>4153</v>
      </c>
      <c r="AC676" s="68"/>
      <c r="AD676" s="68" t="s">
        <v>4529</v>
      </c>
      <c r="AE676" s="68" t="s">
        <v>4549</v>
      </c>
      <c r="AF676" s="68"/>
      <c r="AG676" s="68"/>
      <c r="AH676" s="68"/>
      <c r="AI676" s="68"/>
      <c r="AJ676" s="74"/>
    </row>
    <row r="677" spans="1:36">
      <c r="A677" s="3" t="s">
        <v>5146</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4153</v>
      </c>
      <c r="AC677" s="3"/>
      <c r="AD677" s="3" t="s">
        <v>4529</v>
      </c>
      <c r="AE677" s="3" t="s">
        <v>4550</v>
      </c>
      <c r="AF677" s="3"/>
      <c r="AG677" s="3"/>
      <c r="AH677" s="3"/>
      <c r="AI677" s="3"/>
      <c r="AJ677" s="73"/>
    </row>
    <row r="678" spans="1:36">
      <c r="A678" s="68" t="s">
        <v>5145</v>
      </c>
      <c r="B678" s="68" t="s">
        <v>632</v>
      </c>
      <c r="C678" s="68" t="s">
        <v>1348</v>
      </c>
      <c r="D678" s="68">
        <v>8.25</v>
      </c>
      <c r="E678" s="68">
        <v>0.31440000000000001</v>
      </c>
      <c r="F678" s="68">
        <v>26.242000000000001</v>
      </c>
      <c r="G678" s="68">
        <v>5.85</v>
      </c>
      <c r="H678" s="68">
        <v>0.28999999999999998</v>
      </c>
      <c r="I678" s="68"/>
      <c r="J678" s="68"/>
      <c r="K678" s="68"/>
      <c r="L678" s="68"/>
      <c r="M678" s="68"/>
      <c r="N678" s="68"/>
      <c r="O678" s="68"/>
      <c r="P678" s="68"/>
      <c r="Q678" s="68"/>
      <c r="R678" s="68"/>
      <c r="S678" s="68"/>
      <c r="T678" s="68"/>
      <c r="U678" s="68"/>
      <c r="V678" s="68"/>
      <c r="W678" s="68"/>
      <c r="X678" s="68"/>
      <c r="Y678" s="68"/>
      <c r="Z678" s="68"/>
      <c r="AA678" s="68"/>
      <c r="AB678" s="68" t="s">
        <v>4153</v>
      </c>
      <c r="AC678" s="68"/>
      <c r="AD678" s="68" t="s">
        <v>4529</v>
      </c>
      <c r="AE678" s="68" t="s">
        <v>4551</v>
      </c>
      <c r="AF678" s="68"/>
      <c r="AG678" s="68"/>
      <c r="AH678" s="68"/>
      <c r="AI678" s="68"/>
      <c r="AJ678" s="74"/>
    </row>
    <row r="679" spans="1:36">
      <c r="A679" s="3" t="s">
        <v>5144</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4153</v>
      </c>
      <c r="AC679" s="3"/>
      <c r="AD679" s="3" t="s">
        <v>4529</v>
      </c>
      <c r="AE679" s="3" t="s">
        <v>4552</v>
      </c>
      <c r="AF679" s="3"/>
      <c r="AG679" s="3"/>
      <c r="AH679" s="3"/>
      <c r="AI679" s="3"/>
      <c r="AJ679" s="73"/>
    </row>
    <row r="680" spans="1:36">
      <c r="A680" s="68" t="s">
        <v>5116</v>
      </c>
      <c r="B680" s="68" t="s">
        <v>632</v>
      </c>
      <c r="C680" s="68" t="s">
        <v>1348</v>
      </c>
      <c r="D680" s="68">
        <v>6.5</v>
      </c>
      <c r="E680" s="68">
        <v>0.30215999999999998</v>
      </c>
      <c r="F680" s="68">
        <v>21.515999999999998</v>
      </c>
      <c r="G680" s="68">
        <v>7.15</v>
      </c>
      <c r="H680" s="68">
        <v>0.3</v>
      </c>
      <c r="I680" s="68"/>
      <c r="J680" s="68"/>
      <c r="K680" s="68"/>
      <c r="L680" s="68"/>
      <c r="M680" s="68"/>
      <c r="N680" s="68"/>
      <c r="O680" s="68"/>
      <c r="P680" s="68"/>
      <c r="Q680" s="68"/>
      <c r="R680" s="68"/>
      <c r="S680" s="68"/>
      <c r="T680" s="68"/>
      <c r="U680" s="68"/>
      <c r="V680" s="68"/>
      <c r="W680" s="68"/>
      <c r="X680" s="68"/>
      <c r="Y680" s="68"/>
      <c r="Z680" s="68"/>
      <c r="AA680" s="68"/>
      <c r="AB680" s="68" t="s">
        <v>4153</v>
      </c>
      <c r="AC680" s="68"/>
      <c r="AD680" s="68" t="s">
        <v>4554</v>
      </c>
      <c r="AE680" s="68" t="s">
        <v>4553</v>
      </c>
      <c r="AF680" s="68"/>
      <c r="AG680" s="68"/>
      <c r="AH680" s="68"/>
      <c r="AI680" s="68"/>
      <c r="AJ680" s="74"/>
    </row>
    <row r="681" spans="1:36">
      <c r="A681" s="3" t="s">
        <v>5117</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4153</v>
      </c>
      <c r="AC681" s="3"/>
      <c r="AD681" s="3" t="s">
        <v>4554</v>
      </c>
      <c r="AE681" s="3" t="s">
        <v>4555</v>
      </c>
      <c r="AF681" s="3"/>
      <c r="AG681" s="3"/>
      <c r="AH681" s="3"/>
      <c r="AI681" s="3"/>
      <c r="AJ681" s="73"/>
    </row>
    <row r="682" spans="1:36">
      <c r="A682" s="68" t="s">
        <v>5118</v>
      </c>
      <c r="B682" s="68" t="s">
        <v>632</v>
      </c>
      <c r="C682" s="68" t="s">
        <v>1348</v>
      </c>
      <c r="D682" s="68">
        <v>8.5</v>
      </c>
      <c r="E682" s="68">
        <v>0.29759999999999998</v>
      </c>
      <c r="F682" s="68">
        <v>28.562999999999999</v>
      </c>
      <c r="G682" s="68">
        <v>5.71</v>
      </c>
      <c r="H682" s="68">
        <v>0.28999999999999998</v>
      </c>
      <c r="I682" s="68"/>
      <c r="J682" s="68"/>
      <c r="K682" s="68"/>
      <c r="L682" s="68"/>
      <c r="M682" s="68"/>
      <c r="N682" s="68"/>
      <c r="O682" s="68"/>
      <c r="P682" s="68"/>
      <c r="Q682" s="68"/>
      <c r="R682" s="68"/>
      <c r="S682" s="68"/>
      <c r="T682" s="68"/>
      <c r="U682" s="68"/>
      <c r="V682" s="68"/>
      <c r="W682" s="68"/>
      <c r="X682" s="68"/>
      <c r="Y682" s="68"/>
      <c r="Z682" s="68"/>
      <c r="AA682" s="68"/>
      <c r="AB682" s="68" t="s">
        <v>4153</v>
      </c>
      <c r="AC682" s="68"/>
      <c r="AD682" s="68" t="s">
        <v>4554</v>
      </c>
      <c r="AE682" s="68" t="s">
        <v>4556</v>
      </c>
      <c r="AF682" s="68"/>
      <c r="AG682" s="68"/>
      <c r="AH682" s="68"/>
      <c r="AI682" s="68"/>
      <c r="AJ682" s="74"/>
    </row>
    <row r="683" spans="1:36">
      <c r="A683" s="3" t="s">
        <v>5119</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4153</v>
      </c>
      <c r="AC683" s="3"/>
      <c r="AD683" s="3" t="s">
        <v>4554</v>
      </c>
      <c r="AE683" s="3" t="s">
        <v>4557</v>
      </c>
      <c r="AF683" s="3"/>
      <c r="AG683" s="3"/>
      <c r="AH683" s="3"/>
      <c r="AI683" s="3"/>
      <c r="AJ683" s="73"/>
    </row>
    <row r="684" spans="1:36">
      <c r="A684" s="68" t="s">
        <v>5120</v>
      </c>
      <c r="B684" s="68" t="s">
        <v>632</v>
      </c>
      <c r="C684" s="68" t="s">
        <v>1348</v>
      </c>
      <c r="D684" s="68">
        <v>10.25</v>
      </c>
      <c r="E684" s="68">
        <v>0.19044</v>
      </c>
      <c r="F684" s="68">
        <v>53.816000000000003</v>
      </c>
      <c r="G684" s="68">
        <v>4.9000000000000004</v>
      </c>
      <c r="H684" s="68">
        <v>0.28999999999999998</v>
      </c>
      <c r="I684" s="68"/>
      <c r="J684" s="68"/>
      <c r="K684" s="68"/>
      <c r="L684" s="68"/>
      <c r="M684" s="68"/>
      <c r="N684" s="68"/>
      <c r="O684" s="68"/>
      <c r="P684" s="68"/>
      <c r="Q684" s="68"/>
      <c r="R684" s="68"/>
      <c r="S684" s="68"/>
      <c r="T684" s="68"/>
      <c r="U684" s="68"/>
      <c r="V684" s="68"/>
      <c r="W684" s="68"/>
      <c r="X684" s="68"/>
      <c r="Y684" s="68"/>
      <c r="Z684" s="68"/>
      <c r="AA684" s="68"/>
      <c r="AB684" s="68" t="s">
        <v>4153</v>
      </c>
      <c r="AC684" s="68"/>
      <c r="AD684" s="68" t="s">
        <v>4554</v>
      </c>
      <c r="AE684" s="68" t="s">
        <v>4558</v>
      </c>
      <c r="AF684" s="68"/>
      <c r="AG684" s="68"/>
      <c r="AH684" s="68"/>
      <c r="AI684" s="68"/>
      <c r="AJ684" s="74"/>
    </row>
    <row r="685" spans="1:36">
      <c r="A685" s="3" t="s">
        <v>5121</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4153</v>
      </c>
      <c r="AC685" s="3"/>
      <c r="AD685" s="3" t="s">
        <v>4554</v>
      </c>
      <c r="AE685" s="3" t="s">
        <v>4559</v>
      </c>
      <c r="AF685" s="3"/>
      <c r="AG685" s="3"/>
      <c r="AH685" s="3"/>
      <c r="AI685" s="3"/>
      <c r="AJ685" s="73"/>
    </row>
    <row r="686" spans="1:36">
      <c r="A686" s="68" t="s">
        <v>5122</v>
      </c>
      <c r="B686" s="68" t="s">
        <v>632</v>
      </c>
      <c r="C686" s="68" t="s">
        <v>1348</v>
      </c>
      <c r="D686" s="68">
        <v>6.5</v>
      </c>
      <c r="E686" s="68">
        <v>0.30959999999999999</v>
      </c>
      <c r="F686" s="68">
        <v>20.986999999999998</v>
      </c>
      <c r="G686" s="68">
        <v>7.15</v>
      </c>
      <c r="H686" s="68">
        <v>0.3</v>
      </c>
      <c r="I686" s="68"/>
      <c r="J686" s="68"/>
      <c r="K686" s="68"/>
      <c r="L686" s="68"/>
      <c r="M686" s="68"/>
      <c r="N686" s="68"/>
      <c r="O686" s="68"/>
      <c r="P686" s="68"/>
      <c r="Q686" s="68"/>
      <c r="R686" s="68"/>
      <c r="S686" s="68"/>
      <c r="T686" s="68"/>
      <c r="U686" s="68"/>
      <c r="V686" s="68"/>
      <c r="W686" s="68"/>
      <c r="X686" s="68"/>
      <c r="Y686" s="68"/>
      <c r="Z686" s="68"/>
      <c r="AA686" s="68"/>
      <c r="AB686" s="68" t="s">
        <v>4153</v>
      </c>
      <c r="AC686" s="68"/>
      <c r="AD686" s="68" t="s">
        <v>4554</v>
      </c>
      <c r="AE686" s="68" t="s">
        <v>4560</v>
      </c>
      <c r="AF686" s="68"/>
      <c r="AG686" s="68"/>
      <c r="AH686" s="68"/>
      <c r="AI686" s="68"/>
      <c r="AJ686" s="74"/>
    </row>
    <row r="687" spans="1:36">
      <c r="A687" s="3" t="s">
        <v>5123</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4153</v>
      </c>
      <c r="AC687" s="3"/>
      <c r="AD687" s="3" t="s">
        <v>4554</v>
      </c>
      <c r="AE687" s="3" t="s">
        <v>4561</v>
      </c>
      <c r="AF687" s="3"/>
      <c r="AG687" s="3"/>
      <c r="AH687" s="3"/>
      <c r="AI687" s="3"/>
      <c r="AJ687" s="73"/>
    </row>
    <row r="688" spans="1:36">
      <c r="A688" s="68" t="s">
        <v>5124</v>
      </c>
      <c r="B688" s="68" t="s">
        <v>632</v>
      </c>
      <c r="C688" s="68" t="s">
        <v>1348</v>
      </c>
      <c r="D688" s="68">
        <v>8.5</v>
      </c>
      <c r="E688" s="68">
        <v>0.30719999999999997</v>
      </c>
      <c r="F688" s="68">
        <v>27.672000000000001</v>
      </c>
      <c r="G688" s="68">
        <v>5.71</v>
      </c>
      <c r="H688" s="68">
        <v>0.28999999999999998</v>
      </c>
      <c r="I688" s="68"/>
      <c r="J688" s="68"/>
      <c r="K688" s="68"/>
      <c r="L688" s="68"/>
      <c r="M688" s="68"/>
      <c r="N688" s="68"/>
      <c r="O688" s="68"/>
      <c r="P688" s="68"/>
      <c r="Q688" s="68"/>
      <c r="R688" s="68"/>
      <c r="S688" s="68"/>
      <c r="T688" s="68"/>
      <c r="U688" s="68"/>
      <c r="V688" s="68"/>
      <c r="W688" s="68"/>
      <c r="X688" s="68"/>
      <c r="Y688" s="68"/>
      <c r="Z688" s="68"/>
      <c r="AA688" s="68"/>
      <c r="AB688" s="68" t="s">
        <v>4153</v>
      </c>
      <c r="AC688" s="68"/>
      <c r="AD688" s="68" t="s">
        <v>4554</v>
      </c>
      <c r="AE688" s="68" t="s">
        <v>4562</v>
      </c>
      <c r="AF688" s="68"/>
      <c r="AG688" s="68"/>
      <c r="AH688" s="68"/>
      <c r="AI688" s="68"/>
      <c r="AJ688" s="74"/>
    </row>
    <row r="689" spans="1:36">
      <c r="A689" s="3" t="s">
        <v>5125</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4153</v>
      </c>
      <c r="AC689" s="3"/>
      <c r="AD689" s="3" t="s">
        <v>4554</v>
      </c>
      <c r="AE689" s="3" t="s">
        <v>4563</v>
      </c>
      <c r="AF689" s="3"/>
      <c r="AG689" s="3"/>
      <c r="AH689" s="3"/>
      <c r="AI689" s="3"/>
      <c r="AJ689" s="73"/>
    </row>
    <row r="690" spans="1:36">
      <c r="A690" s="68" t="s">
        <v>5126</v>
      </c>
      <c r="B690" s="68" t="s">
        <v>632</v>
      </c>
      <c r="C690" s="68" t="s">
        <v>1348</v>
      </c>
      <c r="D690" s="68">
        <v>10.25</v>
      </c>
      <c r="E690" s="68">
        <v>0.20135999999999901</v>
      </c>
      <c r="F690" s="68">
        <v>50.892000000000003</v>
      </c>
      <c r="G690" s="68">
        <v>4.9000000000000004</v>
      </c>
      <c r="H690" s="68">
        <v>0.28999999999999998</v>
      </c>
      <c r="I690" s="68"/>
      <c r="J690" s="68"/>
      <c r="K690" s="68"/>
      <c r="L690" s="68"/>
      <c r="M690" s="68"/>
      <c r="N690" s="68"/>
      <c r="O690" s="68"/>
      <c r="P690" s="68"/>
      <c r="Q690" s="68"/>
      <c r="R690" s="68"/>
      <c r="S690" s="68"/>
      <c r="T690" s="68"/>
      <c r="U690" s="68"/>
      <c r="V690" s="68"/>
      <c r="W690" s="68"/>
      <c r="X690" s="68"/>
      <c r="Y690" s="68"/>
      <c r="Z690" s="68"/>
      <c r="AA690" s="68"/>
      <c r="AB690" s="68" t="s">
        <v>4153</v>
      </c>
      <c r="AC690" s="68"/>
      <c r="AD690" s="68" t="s">
        <v>4554</v>
      </c>
      <c r="AE690" s="68" t="s">
        <v>4564</v>
      </c>
      <c r="AF690" s="68"/>
      <c r="AG690" s="68"/>
      <c r="AH690" s="68"/>
      <c r="AI690" s="68"/>
      <c r="AJ690" s="74"/>
    </row>
    <row r="691" spans="1:36">
      <c r="A691" s="3" t="s">
        <v>5127</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4153</v>
      </c>
      <c r="AC691" s="3"/>
      <c r="AD691" s="3" t="s">
        <v>4554</v>
      </c>
      <c r="AE691" s="3" t="s">
        <v>4565</v>
      </c>
      <c r="AF691" s="3"/>
      <c r="AG691" s="3"/>
      <c r="AH691" s="3"/>
      <c r="AI691" s="3"/>
      <c r="AJ691" s="73"/>
    </row>
    <row r="692" spans="1:36">
      <c r="A692" s="68" t="s">
        <v>5143</v>
      </c>
      <c r="B692" s="68" t="s">
        <v>632</v>
      </c>
      <c r="C692" s="68" t="s">
        <v>1348</v>
      </c>
      <c r="D692" s="68">
        <v>6.5</v>
      </c>
      <c r="E692" s="68">
        <v>0.32496000000000003</v>
      </c>
      <c r="F692" s="68">
        <v>19.998999999999999</v>
      </c>
      <c r="G692" s="68">
        <v>7.15</v>
      </c>
      <c r="H692" s="68">
        <v>0.3</v>
      </c>
      <c r="I692" s="68"/>
      <c r="J692" s="68"/>
      <c r="K692" s="68"/>
      <c r="L692" s="68"/>
      <c r="M692" s="68"/>
      <c r="N692" s="68"/>
      <c r="O692" s="68"/>
      <c r="P692" s="68"/>
      <c r="Q692" s="68"/>
      <c r="R692" s="68"/>
      <c r="S692" s="68"/>
      <c r="T692" s="68"/>
      <c r="U692" s="68"/>
      <c r="V692" s="68"/>
      <c r="W692" s="68"/>
      <c r="X692" s="68"/>
      <c r="Y692" s="68"/>
      <c r="Z692" s="68"/>
      <c r="AA692" s="68"/>
      <c r="AB692" s="68" t="s">
        <v>4153</v>
      </c>
      <c r="AC692" s="68"/>
      <c r="AD692" s="68" t="s">
        <v>4554</v>
      </c>
      <c r="AE692" s="68" t="s">
        <v>4566</v>
      </c>
      <c r="AF692" s="68"/>
      <c r="AG692" s="68"/>
      <c r="AH692" s="68"/>
      <c r="AI692" s="68"/>
      <c r="AJ692" s="74"/>
    </row>
    <row r="693" spans="1:36">
      <c r="A693" s="3" t="s">
        <v>5142</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4153</v>
      </c>
      <c r="AC693" s="3"/>
      <c r="AD693" s="3" t="s">
        <v>4554</v>
      </c>
      <c r="AE693" s="3" t="s">
        <v>4567</v>
      </c>
      <c r="AF693" s="3"/>
      <c r="AG693" s="3"/>
      <c r="AH693" s="3"/>
      <c r="AI693" s="3"/>
      <c r="AJ693" s="73"/>
    </row>
    <row r="694" spans="1:36">
      <c r="A694" s="68" t="s">
        <v>5141</v>
      </c>
      <c r="B694" s="68" t="s">
        <v>632</v>
      </c>
      <c r="C694" s="68" t="s">
        <v>1348</v>
      </c>
      <c r="D694" s="68">
        <v>8.5</v>
      </c>
      <c r="E694" s="68">
        <v>0.33611999999999997</v>
      </c>
      <c r="F694" s="68">
        <v>25.286999999999999</v>
      </c>
      <c r="G694" s="68">
        <v>5.71</v>
      </c>
      <c r="H694" s="68">
        <v>0.28999999999999998</v>
      </c>
      <c r="I694" s="68"/>
      <c r="J694" s="68"/>
      <c r="K694" s="68"/>
      <c r="L694" s="68"/>
      <c r="M694" s="68"/>
      <c r="N694" s="68"/>
      <c r="O694" s="68"/>
      <c r="P694" s="68"/>
      <c r="Q694" s="68"/>
      <c r="R694" s="68"/>
      <c r="S694" s="68"/>
      <c r="T694" s="68"/>
      <c r="U694" s="68"/>
      <c r="V694" s="68"/>
      <c r="W694" s="68"/>
      <c r="X694" s="68"/>
      <c r="Y694" s="68"/>
      <c r="Z694" s="68"/>
      <c r="AA694" s="68"/>
      <c r="AB694" s="68" t="s">
        <v>4153</v>
      </c>
      <c r="AC694" s="68"/>
      <c r="AD694" s="68" t="s">
        <v>4554</v>
      </c>
      <c r="AE694" s="68" t="s">
        <v>4568</v>
      </c>
      <c r="AF694" s="68"/>
      <c r="AG694" s="68"/>
      <c r="AH694" s="68"/>
      <c r="AI694" s="68"/>
      <c r="AJ694" s="74"/>
    </row>
    <row r="695" spans="1:36">
      <c r="A695" s="3" t="s">
        <v>5140</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4153</v>
      </c>
      <c r="AC695" s="3"/>
      <c r="AD695" s="3" t="s">
        <v>4554</v>
      </c>
      <c r="AE695" s="3" t="s">
        <v>4569</v>
      </c>
      <c r="AF695" s="3"/>
      <c r="AG695" s="3"/>
      <c r="AH695" s="3"/>
      <c r="AI695" s="3"/>
      <c r="AJ695" s="73"/>
    </row>
    <row r="696" spans="1:36">
      <c r="A696" s="68" t="s">
        <v>5139</v>
      </c>
      <c r="B696" s="68" t="s">
        <v>632</v>
      </c>
      <c r="C696" s="68" t="s">
        <v>1348</v>
      </c>
      <c r="D696" s="68">
        <v>10.25</v>
      </c>
      <c r="E696" s="68">
        <v>0.22344</v>
      </c>
      <c r="F696" s="68">
        <v>45.878999999999998</v>
      </c>
      <c r="G696" s="68">
        <v>4.9000000000000004</v>
      </c>
      <c r="H696" s="68">
        <v>0.28999999999999998</v>
      </c>
      <c r="I696" s="68"/>
      <c r="J696" s="68"/>
      <c r="K696" s="68"/>
      <c r="L696" s="68"/>
      <c r="M696" s="68"/>
      <c r="N696" s="68"/>
      <c r="O696" s="68"/>
      <c r="P696" s="68"/>
      <c r="Q696" s="68"/>
      <c r="R696" s="68"/>
      <c r="S696" s="68"/>
      <c r="T696" s="68"/>
      <c r="U696" s="68"/>
      <c r="V696" s="68"/>
      <c r="W696" s="68"/>
      <c r="X696" s="68"/>
      <c r="Y696" s="68"/>
      <c r="Z696" s="68"/>
      <c r="AA696" s="68"/>
      <c r="AB696" s="68" t="s">
        <v>4153</v>
      </c>
      <c r="AC696" s="68"/>
      <c r="AD696" s="68" t="s">
        <v>4554</v>
      </c>
      <c r="AE696" s="68" t="s">
        <v>4570</v>
      </c>
      <c r="AF696" s="68"/>
      <c r="AG696" s="68"/>
      <c r="AH696" s="68"/>
      <c r="AI696" s="68"/>
      <c r="AJ696" s="74"/>
    </row>
    <row r="697" spans="1:36">
      <c r="A697" s="3" t="s">
        <v>5138</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4153</v>
      </c>
      <c r="AC697" s="3"/>
      <c r="AD697" s="3" t="s">
        <v>4554</v>
      </c>
      <c r="AE697" s="3" t="s">
        <v>4571</v>
      </c>
      <c r="AF697" s="3"/>
      <c r="AG697" s="3"/>
      <c r="AH697" s="3"/>
      <c r="AI697" s="3"/>
      <c r="AJ697" s="73"/>
    </row>
    <row r="698" spans="1:36">
      <c r="A698" s="68" t="s">
        <v>5137</v>
      </c>
      <c r="B698" s="68" t="s">
        <v>632</v>
      </c>
      <c r="C698" s="68" t="s">
        <v>1348</v>
      </c>
      <c r="D698" s="68">
        <v>6.5</v>
      </c>
      <c r="E698" s="68">
        <v>0.28692000000000001</v>
      </c>
      <c r="F698" s="68">
        <v>22.65</v>
      </c>
      <c r="G698" s="68">
        <v>7.15</v>
      </c>
      <c r="H698" s="68">
        <v>0.3</v>
      </c>
      <c r="I698" s="68"/>
      <c r="J698" s="68"/>
      <c r="K698" s="68"/>
      <c r="L698" s="68"/>
      <c r="M698" s="68"/>
      <c r="N698" s="68"/>
      <c r="O698" s="68"/>
      <c r="P698" s="68"/>
      <c r="Q698" s="68"/>
      <c r="R698" s="68"/>
      <c r="S698" s="68"/>
      <c r="T698" s="68"/>
      <c r="U698" s="68"/>
      <c r="V698" s="68"/>
      <c r="W698" s="68"/>
      <c r="X698" s="68"/>
      <c r="Y698" s="68"/>
      <c r="Z698" s="68"/>
      <c r="AA698" s="68"/>
      <c r="AB698" s="68" t="s">
        <v>4153</v>
      </c>
      <c r="AC698" s="68"/>
      <c r="AD698" s="68" t="s">
        <v>4554</v>
      </c>
      <c r="AE698" s="68" t="s">
        <v>4572</v>
      </c>
      <c r="AF698" s="68"/>
      <c r="AG698" s="68"/>
      <c r="AH698" s="68"/>
      <c r="AI698" s="68"/>
      <c r="AJ698" s="74"/>
    </row>
    <row r="699" spans="1:36">
      <c r="A699" s="3" t="s">
        <v>5136</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4153</v>
      </c>
      <c r="AC699" s="3"/>
      <c r="AD699" s="3" t="s">
        <v>4554</v>
      </c>
      <c r="AE699" s="3" t="s">
        <v>4573</v>
      </c>
      <c r="AF699" s="3"/>
      <c r="AG699" s="3"/>
      <c r="AH699" s="3"/>
      <c r="AI699" s="3"/>
      <c r="AJ699" s="73"/>
    </row>
    <row r="700" spans="1:36">
      <c r="A700" s="68" t="s">
        <v>5135</v>
      </c>
      <c r="B700" s="68" t="s">
        <v>632</v>
      </c>
      <c r="C700" s="68" t="s">
        <v>1348</v>
      </c>
      <c r="D700" s="68">
        <v>8.5</v>
      </c>
      <c r="E700" s="68">
        <v>0.29759999999999998</v>
      </c>
      <c r="F700" s="68">
        <v>28.562999999999999</v>
      </c>
      <c r="G700" s="68">
        <v>5.71</v>
      </c>
      <c r="H700" s="68">
        <v>0.28999999999999998</v>
      </c>
      <c r="I700" s="68"/>
      <c r="J700" s="68"/>
      <c r="K700" s="68"/>
      <c r="L700" s="68"/>
      <c r="M700" s="68"/>
      <c r="N700" s="68"/>
      <c r="O700" s="68"/>
      <c r="P700" s="68"/>
      <c r="Q700" s="68"/>
      <c r="R700" s="68"/>
      <c r="S700" s="68"/>
      <c r="T700" s="68"/>
      <c r="U700" s="68"/>
      <c r="V700" s="68"/>
      <c r="W700" s="68"/>
      <c r="X700" s="68"/>
      <c r="Y700" s="68"/>
      <c r="Z700" s="68"/>
      <c r="AA700" s="68"/>
      <c r="AB700" s="68" t="s">
        <v>4153</v>
      </c>
      <c r="AC700" s="68"/>
      <c r="AD700" s="68" t="s">
        <v>4554</v>
      </c>
      <c r="AE700" s="68" t="s">
        <v>4574</v>
      </c>
      <c r="AF700" s="68"/>
      <c r="AG700" s="68"/>
      <c r="AH700" s="68"/>
      <c r="AI700" s="68"/>
      <c r="AJ700" s="74"/>
    </row>
    <row r="701" spans="1:36">
      <c r="A701" s="3" t="s">
        <v>5134</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4153</v>
      </c>
      <c r="AC701" s="3"/>
      <c r="AD701" s="3" t="s">
        <v>4554</v>
      </c>
      <c r="AE701" s="3" t="s">
        <v>4575</v>
      </c>
      <c r="AF701" s="3"/>
      <c r="AG701" s="3"/>
      <c r="AH701" s="3"/>
      <c r="AI701" s="3"/>
      <c r="AJ701" s="73"/>
    </row>
    <row r="702" spans="1:36">
      <c r="A702" s="68" t="s">
        <v>5133</v>
      </c>
      <c r="B702" s="68" t="s">
        <v>632</v>
      </c>
      <c r="C702" s="68" t="s">
        <v>1348</v>
      </c>
      <c r="D702" s="68">
        <v>10.25</v>
      </c>
      <c r="E702" s="68">
        <v>0.17951999999999901</v>
      </c>
      <c r="F702" s="68">
        <v>57.084000000000003</v>
      </c>
      <c r="G702" s="68">
        <v>4.9000000000000004</v>
      </c>
      <c r="H702" s="68">
        <v>0.28999999999999998</v>
      </c>
      <c r="I702" s="68"/>
      <c r="J702" s="68"/>
      <c r="K702" s="68"/>
      <c r="L702" s="68"/>
      <c r="M702" s="68"/>
      <c r="N702" s="68"/>
      <c r="O702" s="68"/>
      <c r="P702" s="68"/>
      <c r="Q702" s="68"/>
      <c r="R702" s="68"/>
      <c r="S702" s="68"/>
      <c r="T702" s="68"/>
      <c r="U702" s="68"/>
      <c r="V702" s="68"/>
      <c r="W702" s="68"/>
      <c r="X702" s="68"/>
      <c r="Y702" s="68"/>
      <c r="Z702" s="68"/>
      <c r="AA702" s="68"/>
      <c r="AB702" s="68" t="s">
        <v>4153</v>
      </c>
      <c r="AC702" s="68"/>
      <c r="AD702" s="68" t="s">
        <v>4554</v>
      </c>
      <c r="AE702" s="68" t="s">
        <v>4576</v>
      </c>
      <c r="AF702" s="68"/>
      <c r="AG702" s="68"/>
      <c r="AH702" s="68"/>
      <c r="AI702" s="68"/>
      <c r="AJ702" s="74"/>
    </row>
    <row r="703" spans="1:36">
      <c r="A703" s="3" t="s">
        <v>5132</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4153</v>
      </c>
      <c r="AC703" s="3"/>
      <c r="AD703" s="3" t="s">
        <v>4554</v>
      </c>
      <c r="AE703" s="3" t="s">
        <v>4577</v>
      </c>
      <c r="AF703" s="3"/>
      <c r="AG703" s="3"/>
      <c r="AH703" s="3"/>
      <c r="AI703" s="3"/>
      <c r="AJ703" s="73"/>
    </row>
    <row r="704" spans="1:36">
      <c r="A704" s="68" t="s">
        <v>5131</v>
      </c>
      <c r="B704" s="68" t="s">
        <v>632</v>
      </c>
      <c r="C704" s="68" t="s">
        <v>1348</v>
      </c>
      <c r="D704" s="68">
        <v>48</v>
      </c>
      <c r="E704" s="68">
        <v>4.1399999999999997</v>
      </c>
      <c r="F704" s="68">
        <v>11.593</v>
      </c>
      <c r="G704" s="68">
        <v>1.83</v>
      </c>
      <c r="H704" s="68">
        <v>0.27</v>
      </c>
      <c r="I704" s="68"/>
      <c r="J704" s="68"/>
      <c r="K704" s="68"/>
      <c r="L704" s="68"/>
      <c r="M704" s="68"/>
      <c r="N704" s="68"/>
      <c r="O704" s="68"/>
      <c r="P704" s="68"/>
      <c r="Q704" s="68"/>
      <c r="R704" s="68"/>
      <c r="S704" s="68"/>
      <c r="T704" s="68"/>
      <c r="U704" s="68"/>
      <c r="V704" s="68"/>
      <c r="W704" s="68"/>
      <c r="X704" s="68"/>
      <c r="Y704" s="68"/>
      <c r="Z704" s="68"/>
      <c r="AA704" s="68"/>
      <c r="AB704" s="68" t="s">
        <v>4153</v>
      </c>
      <c r="AC704" s="68"/>
      <c r="AD704" s="68" t="s">
        <v>4554</v>
      </c>
      <c r="AE704" s="68" t="s">
        <v>4578</v>
      </c>
      <c r="AF704" s="68"/>
      <c r="AG704" s="68"/>
      <c r="AH704" s="68"/>
      <c r="AI704" s="68"/>
      <c r="AJ704" s="74"/>
    </row>
    <row r="705" spans="1:36">
      <c r="A705" s="3" t="s">
        <v>5130</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4153</v>
      </c>
      <c r="AC705" s="3"/>
      <c r="AD705" s="3" t="s">
        <v>4554</v>
      </c>
      <c r="AE705" s="3" t="s">
        <v>4579</v>
      </c>
      <c r="AF705" s="3"/>
      <c r="AG705" s="3"/>
      <c r="AH705" s="3"/>
      <c r="AI705" s="3"/>
      <c r="AJ705" s="73"/>
    </row>
    <row r="706" spans="1:36">
      <c r="A706" s="68" t="s">
        <v>5129</v>
      </c>
      <c r="B706" s="68" t="s">
        <v>632</v>
      </c>
      <c r="C706" s="68" t="s">
        <v>1348</v>
      </c>
      <c r="D706" s="68">
        <v>48</v>
      </c>
      <c r="E706" s="68">
        <v>2.45688</v>
      </c>
      <c r="F706" s="68">
        <v>19.536999999999999</v>
      </c>
      <c r="G706" s="68">
        <v>1.83</v>
      </c>
      <c r="H706" s="68">
        <v>0.27</v>
      </c>
      <c r="I706" s="68"/>
      <c r="J706" s="68"/>
      <c r="K706" s="68"/>
      <c r="L706" s="68"/>
      <c r="M706" s="68"/>
      <c r="N706" s="68"/>
      <c r="O706" s="68"/>
      <c r="P706" s="68"/>
      <c r="Q706" s="68"/>
      <c r="R706" s="68"/>
      <c r="S706" s="68"/>
      <c r="T706" s="68"/>
      <c r="U706" s="68"/>
      <c r="V706" s="68"/>
      <c r="W706" s="68"/>
      <c r="X706" s="68"/>
      <c r="Y706" s="68"/>
      <c r="Z706" s="68"/>
      <c r="AA706" s="68"/>
      <c r="AB706" s="68" t="s">
        <v>4153</v>
      </c>
      <c r="AC706" s="68"/>
      <c r="AD706" s="68" t="s">
        <v>4554</v>
      </c>
      <c r="AE706" s="68" t="s">
        <v>4580</v>
      </c>
      <c r="AF706" s="68"/>
      <c r="AG706" s="68"/>
      <c r="AH706" s="68"/>
      <c r="AI706" s="68"/>
      <c r="AJ706" s="74"/>
    </row>
    <row r="707" spans="1:36">
      <c r="A707" s="3" t="s">
        <v>5128</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4153</v>
      </c>
      <c r="AC707" s="3"/>
      <c r="AD707" s="3" t="s">
        <v>4554</v>
      </c>
      <c r="AE707" s="3" t="s">
        <v>4581</v>
      </c>
      <c r="AF707" s="3"/>
      <c r="AG707" s="3"/>
      <c r="AH707" s="3"/>
      <c r="AI707" s="3"/>
      <c r="AJ707" s="73"/>
    </row>
    <row r="708" spans="1:36">
      <c r="A708" s="68" t="s">
        <v>5178</v>
      </c>
      <c r="B708" s="68" t="s">
        <v>632</v>
      </c>
      <c r="C708" s="68" t="s">
        <v>1348</v>
      </c>
      <c r="D708" s="68">
        <v>4.5</v>
      </c>
      <c r="E708" s="68">
        <v>0.35304000000000002</v>
      </c>
      <c r="F708" s="68">
        <v>12.746</v>
      </c>
      <c r="G708" s="68">
        <v>9.89</v>
      </c>
      <c r="H708" s="68">
        <v>0.31</v>
      </c>
      <c r="I708" s="68"/>
      <c r="J708" s="68"/>
      <c r="K708" s="68"/>
      <c r="L708" s="68"/>
      <c r="M708" s="68"/>
      <c r="N708" s="68"/>
      <c r="O708" s="68"/>
      <c r="P708" s="68"/>
      <c r="Q708" s="68"/>
      <c r="R708" s="68"/>
      <c r="S708" s="68"/>
      <c r="T708" s="68"/>
      <c r="U708" s="68"/>
      <c r="V708" s="68"/>
      <c r="W708" s="68"/>
      <c r="X708" s="68"/>
      <c r="Y708" s="68"/>
      <c r="Z708" s="68"/>
      <c r="AA708" s="68"/>
      <c r="AB708" s="68" t="s">
        <v>4153</v>
      </c>
      <c r="AC708" s="68"/>
      <c r="AD708" s="68" t="s">
        <v>4583</v>
      </c>
      <c r="AE708" s="68" t="s">
        <v>4582</v>
      </c>
      <c r="AF708" s="68"/>
      <c r="AG708" s="68"/>
      <c r="AH708" s="68"/>
      <c r="AI708" s="68"/>
      <c r="AJ708" s="74"/>
    </row>
    <row r="709" spans="1:36">
      <c r="A709" s="3" t="s">
        <v>5177</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4153</v>
      </c>
      <c r="AC709" s="3"/>
      <c r="AD709" s="3" t="s">
        <v>4583</v>
      </c>
      <c r="AE709" s="3" t="s">
        <v>4584</v>
      </c>
      <c r="AF709" s="3"/>
      <c r="AG709" s="3"/>
      <c r="AH709" s="3"/>
      <c r="AI709" s="3"/>
      <c r="AJ709" s="73"/>
    </row>
    <row r="710" spans="1:36">
      <c r="A710" s="68" t="s">
        <v>5176</v>
      </c>
      <c r="B710" s="68" t="s">
        <v>632</v>
      </c>
      <c r="C710" s="68" t="s">
        <v>1348</v>
      </c>
      <c r="D710" s="68">
        <v>6.5</v>
      </c>
      <c r="E710" s="68">
        <v>0.33695999999999998</v>
      </c>
      <c r="F710" s="68">
        <v>19.292999999999999</v>
      </c>
      <c r="G710" s="68">
        <v>7.15</v>
      </c>
      <c r="H710" s="68">
        <v>0.3</v>
      </c>
      <c r="I710" s="68"/>
      <c r="J710" s="68"/>
      <c r="K710" s="68"/>
      <c r="L710" s="68"/>
      <c r="M710" s="68"/>
      <c r="N710" s="68"/>
      <c r="O710" s="68"/>
      <c r="P710" s="68"/>
      <c r="Q710" s="68"/>
      <c r="R710" s="68"/>
      <c r="S710" s="68"/>
      <c r="T710" s="68"/>
      <c r="U710" s="68"/>
      <c r="V710" s="68"/>
      <c r="W710" s="68"/>
      <c r="X710" s="68"/>
      <c r="Y710" s="68"/>
      <c r="Z710" s="68"/>
      <c r="AA710" s="68"/>
      <c r="AB710" s="68" t="s">
        <v>4153</v>
      </c>
      <c r="AC710" s="68"/>
      <c r="AD710" s="68" t="s">
        <v>4583</v>
      </c>
      <c r="AE710" s="68" t="s">
        <v>4553</v>
      </c>
      <c r="AF710" s="68"/>
      <c r="AG710" s="68"/>
      <c r="AH710" s="68"/>
      <c r="AI710" s="68"/>
      <c r="AJ710" s="74"/>
    </row>
    <row r="711" spans="1:36">
      <c r="A711" s="3" t="s">
        <v>5175</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4153</v>
      </c>
      <c r="AC711" s="3"/>
      <c r="AD711" s="3" t="s">
        <v>4583</v>
      </c>
      <c r="AE711" s="3" t="s">
        <v>4555</v>
      </c>
      <c r="AF711" s="3"/>
      <c r="AG711" s="3"/>
      <c r="AH711" s="3"/>
      <c r="AI711" s="3"/>
      <c r="AJ711" s="73"/>
    </row>
    <row r="712" spans="1:36">
      <c r="A712" s="68" t="s">
        <v>5174</v>
      </c>
      <c r="B712" s="68" t="s">
        <v>632</v>
      </c>
      <c r="C712" s="68" t="s">
        <v>1348</v>
      </c>
      <c r="D712" s="68">
        <v>8.25</v>
      </c>
      <c r="E712" s="68">
        <v>0.32363999999999998</v>
      </c>
      <c r="F712" s="68">
        <v>25.486999999999998</v>
      </c>
      <c r="G712" s="68">
        <v>5.85</v>
      </c>
      <c r="H712" s="68">
        <v>0.28999999999999998</v>
      </c>
      <c r="I712" s="68"/>
      <c r="J712" s="68"/>
      <c r="K712" s="68"/>
      <c r="L712" s="68"/>
      <c r="M712" s="68"/>
      <c r="N712" s="68"/>
      <c r="O712" s="68"/>
      <c r="P712" s="68"/>
      <c r="Q712" s="68"/>
      <c r="R712" s="68"/>
      <c r="S712" s="68"/>
      <c r="T712" s="68"/>
      <c r="U712" s="68"/>
      <c r="V712" s="68"/>
      <c r="W712" s="68"/>
      <c r="X712" s="68"/>
      <c r="Y712" s="68"/>
      <c r="Z712" s="68"/>
      <c r="AA712" s="68"/>
      <c r="AB712" s="68" t="s">
        <v>4153</v>
      </c>
      <c r="AC712" s="68"/>
      <c r="AD712" s="68" t="s">
        <v>4583</v>
      </c>
      <c r="AE712" s="68" t="s">
        <v>4585</v>
      </c>
      <c r="AF712" s="68"/>
      <c r="AG712" s="68"/>
      <c r="AH712" s="68"/>
      <c r="AI712" s="68"/>
      <c r="AJ712" s="74"/>
    </row>
    <row r="713" spans="1:36">
      <c r="A713" s="3" t="s">
        <v>5173</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4153</v>
      </c>
      <c r="AC713" s="3"/>
      <c r="AD713" s="3" t="s">
        <v>4583</v>
      </c>
      <c r="AE713" s="3" t="s">
        <v>4557</v>
      </c>
      <c r="AF713" s="3"/>
      <c r="AG713" s="3"/>
      <c r="AH713" s="3"/>
      <c r="AI713" s="3"/>
      <c r="AJ713" s="73"/>
    </row>
    <row r="714" spans="1:36">
      <c r="A714" s="68" t="s">
        <v>5172</v>
      </c>
      <c r="B714" s="68" t="s">
        <v>632</v>
      </c>
      <c r="C714" s="68" t="s">
        <v>1348</v>
      </c>
      <c r="D714" s="68">
        <v>10.25</v>
      </c>
      <c r="E714" s="68">
        <v>0.2334</v>
      </c>
      <c r="F714" s="68">
        <v>43.914999999999999</v>
      </c>
      <c r="G714" s="68">
        <v>4.9000000000000004</v>
      </c>
      <c r="H714" s="68">
        <v>0.28999999999999998</v>
      </c>
      <c r="I714" s="68"/>
      <c r="J714" s="68"/>
      <c r="K714" s="68"/>
      <c r="L714" s="68"/>
      <c r="M714" s="68"/>
      <c r="N714" s="68"/>
      <c r="O714" s="68"/>
      <c r="P714" s="68"/>
      <c r="Q714" s="68"/>
      <c r="R714" s="68"/>
      <c r="S714" s="68"/>
      <c r="T714" s="68"/>
      <c r="U714" s="68"/>
      <c r="V714" s="68"/>
      <c r="W714" s="68"/>
      <c r="X714" s="68"/>
      <c r="Y714" s="68"/>
      <c r="Z714" s="68"/>
      <c r="AA714" s="68"/>
      <c r="AB714" s="68" t="s">
        <v>4153</v>
      </c>
      <c r="AC714" s="68"/>
      <c r="AD714" s="68" t="s">
        <v>4583</v>
      </c>
      <c r="AE714" s="68" t="s">
        <v>4558</v>
      </c>
      <c r="AF714" s="68"/>
      <c r="AG714" s="68"/>
      <c r="AH714" s="68"/>
      <c r="AI714" s="68"/>
      <c r="AJ714" s="74"/>
    </row>
    <row r="715" spans="1:36">
      <c r="A715" s="3" t="s">
        <v>5171</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4153</v>
      </c>
      <c r="AC715" s="3"/>
      <c r="AD715" s="3" t="s">
        <v>4583</v>
      </c>
      <c r="AE715" s="3" t="s">
        <v>4559</v>
      </c>
      <c r="AF715" s="3"/>
      <c r="AG715" s="3"/>
      <c r="AH715" s="3"/>
      <c r="AI715" s="3"/>
      <c r="AJ715" s="73"/>
    </row>
    <row r="716" spans="1:36">
      <c r="A716" s="68" t="s">
        <v>5170</v>
      </c>
      <c r="B716" s="68" t="s">
        <v>632</v>
      </c>
      <c r="C716" s="68" t="s">
        <v>1348</v>
      </c>
      <c r="D716" s="68">
        <v>4.5</v>
      </c>
      <c r="E716" s="68">
        <v>0.35868</v>
      </c>
      <c r="F716" s="68">
        <v>12.545</v>
      </c>
      <c r="G716" s="68">
        <v>9.89</v>
      </c>
      <c r="H716" s="68">
        <v>0.31</v>
      </c>
      <c r="I716" s="68"/>
      <c r="J716" s="68"/>
      <c r="K716" s="68"/>
      <c r="L716" s="68"/>
      <c r="M716" s="68"/>
      <c r="N716" s="68"/>
      <c r="O716" s="68"/>
      <c r="P716" s="68"/>
      <c r="Q716" s="68"/>
      <c r="R716" s="68"/>
      <c r="S716" s="68"/>
      <c r="T716" s="68"/>
      <c r="U716" s="68"/>
      <c r="V716" s="68"/>
      <c r="W716" s="68"/>
      <c r="X716" s="68"/>
      <c r="Y716" s="68"/>
      <c r="Z716" s="68"/>
      <c r="AA716" s="68"/>
      <c r="AB716" s="68" t="s">
        <v>4153</v>
      </c>
      <c r="AC716" s="68"/>
      <c r="AD716" s="68" t="s">
        <v>4583</v>
      </c>
      <c r="AE716" s="68" t="s">
        <v>4586</v>
      </c>
      <c r="AF716" s="68"/>
      <c r="AG716" s="68"/>
      <c r="AH716" s="68"/>
      <c r="AI716" s="68"/>
      <c r="AJ716" s="74"/>
    </row>
    <row r="717" spans="1:36">
      <c r="A717" s="3" t="s">
        <v>5169</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4153</v>
      </c>
      <c r="AC717" s="3"/>
      <c r="AD717" s="3" t="s">
        <v>4583</v>
      </c>
      <c r="AE717" s="3" t="s">
        <v>4587</v>
      </c>
      <c r="AF717" s="3"/>
      <c r="AG717" s="3"/>
      <c r="AH717" s="3"/>
      <c r="AI717" s="3"/>
      <c r="AJ717" s="73"/>
    </row>
    <row r="718" spans="1:36">
      <c r="A718" s="68" t="s">
        <v>5168</v>
      </c>
      <c r="B718" s="68" t="s">
        <v>632</v>
      </c>
      <c r="C718" s="68" t="s">
        <v>1348</v>
      </c>
      <c r="D718" s="68">
        <v>6.5</v>
      </c>
      <c r="E718" s="68">
        <v>0.35208</v>
      </c>
      <c r="F718" s="68">
        <v>18.46</v>
      </c>
      <c r="G718" s="68">
        <v>7.15</v>
      </c>
      <c r="H718" s="68">
        <v>0.3</v>
      </c>
      <c r="I718" s="68"/>
      <c r="J718" s="68"/>
      <c r="K718" s="68"/>
      <c r="L718" s="68"/>
      <c r="M718" s="68"/>
      <c r="N718" s="68"/>
      <c r="O718" s="68"/>
      <c r="P718" s="68"/>
      <c r="Q718" s="68"/>
      <c r="R718" s="68"/>
      <c r="S718" s="68"/>
      <c r="T718" s="68"/>
      <c r="U718" s="68"/>
      <c r="V718" s="68"/>
      <c r="W718" s="68"/>
      <c r="X718" s="68"/>
      <c r="Y718" s="68"/>
      <c r="Z718" s="68"/>
      <c r="AA718" s="68"/>
      <c r="AB718" s="68" t="s">
        <v>4153</v>
      </c>
      <c r="AC718" s="68"/>
      <c r="AD718" s="68" t="s">
        <v>4583</v>
      </c>
      <c r="AE718" s="68" t="s">
        <v>4560</v>
      </c>
      <c r="AF718" s="68"/>
      <c r="AG718" s="68"/>
      <c r="AH718" s="68"/>
      <c r="AI718" s="68"/>
      <c r="AJ718" s="74"/>
    </row>
    <row r="719" spans="1:36">
      <c r="A719" s="3" t="s">
        <v>5179</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4153</v>
      </c>
      <c r="AC719" s="3"/>
      <c r="AD719" s="3" t="s">
        <v>4583</v>
      </c>
      <c r="AE719" s="3" t="s">
        <v>4561</v>
      </c>
      <c r="AF719" s="3"/>
      <c r="AG719" s="3"/>
      <c r="AH719" s="3"/>
      <c r="AI719" s="3"/>
      <c r="AJ719" s="73"/>
    </row>
    <row r="720" spans="1:36">
      <c r="A720" s="68" t="s">
        <v>5180</v>
      </c>
      <c r="B720" s="68" t="s">
        <v>632</v>
      </c>
      <c r="C720" s="68" t="s">
        <v>1348</v>
      </c>
      <c r="D720" s="68">
        <v>8.25</v>
      </c>
      <c r="E720" s="68">
        <v>0.34236</v>
      </c>
      <c r="F720" s="68">
        <v>24.100999999999999</v>
      </c>
      <c r="G720" s="68">
        <v>5.85</v>
      </c>
      <c r="H720" s="68">
        <v>0.28999999999999998</v>
      </c>
      <c r="I720" s="68"/>
      <c r="J720" s="68"/>
      <c r="K720" s="68"/>
      <c r="L720" s="68"/>
      <c r="M720" s="68"/>
      <c r="N720" s="68"/>
      <c r="O720" s="68"/>
      <c r="P720" s="68"/>
      <c r="Q720" s="68"/>
      <c r="R720" s="68"/>
      <c r="S720" s="68"/>
      <c r="T720" s="68"/>
      <c r="U720" s="68"/>
      <c r="V720" s="68"/>
      <c r="W720" s="68"/>
      <c r="X720" s="68"/>
      <c r="Y720" s="68"/>
      <c r="Z720" s="68"/>
      <c r="AA720" s="68"/>
      <c r="AB720" s="68" t="s">
        <v>4153</v>
      </c>
      <c r="AC720" s="68"/>
      <c r="AD720" s="68" t="s">
        <v>4583</v>
      </c>
      <c r="AE720" s="68" t="s">
        <v>4588</v>
      </c>
      <c r="AF720" s="68"/>
      <c r="AG720" s="68"/>
      <c r="AH720" s="68"/>
      <c r="AI720" s="68"/>
      <c r="AJ720" s="74"/>
    </row>
    <row r="721" spans="1:36">
      <c r="A721" s="3" t="s">
        <v>5181</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4153</v>
      </c>
      <c r="AC721" s="3"/>
      <c r="AD721" s="3" t="s">
        <v>4583</v>
      </c>
      <c r="AE721" s="3" t="s">
        <v>4563</v>
      </c>
      <c r="AF721" s="3"/>
      <c r="AG721" s="3"/>
      <c r="AH721" s="3"/>
      <c r="AI721" s="3"/>
      <c r="AJ721" s="73"/>
    </row>
    <row r="722" spans="1:36">
      <c r="A722" s="68" t="s">
        <v>5182</v>
      </c>
      <c r="B722" s="68" t="s">
        <v>632</v>
      </c>
      <c r="C722" s="68" t="s">
        <v>1348</v>
      </c>
      <c r="D722" s="68">
        <v>10.25</v>
      </c>
      <c r="E722" s="68">
        <v>0.25547999999999998</v>
      </c>
      <c r="F722" s="68">
        <v>40.127000000000002</v>
      </c>
      <c r="G722" s="68">
        <v>4.9000000000000004</v>
      </c>
      <c r="H722" s="68">
        <v>0.28999999999999998</v>
      </c>
      <c r="I722" s="68"/>
      <c r="J722" s="68"/>
      <c r="K722" s="68"/>
      <c r="L722" s="68"/>
      <c r="M722" s="68"/>
      <c r="N722" s="68"/>
      <c r="O722" s="68"/>
      <c r="P722" s="68"/>
      <c r="Q722" s="68"/>
      <c r="R722" s="68"/>
      <c r="S722" s="68"/>
      <c r="T722" s="68"/>
      <c r="U722" s="68"/>
      <c r="V722" s="68"/>
      <c r="W722" s="68"/>
      <c r="X722" s="68"/>
      <c r="Y722" s="68"/>
      <c r="Z722" s="68"/>
      <c r="AA722" s="68"/>
      <c r="AB722" s="68" t="s">
        <v>4153</v>
      </c>
      <c r="AC722" s="68"/>
      <c r="AD722" s="68" t="s">
        <v>4583</v>
      </c>
      <c r="AE722" s="68" t="s">
        <v>4564</v>
      </c>
      <c r="AF722" s="68"/>
      <c r="AG722" s="68"/>
      <c r="AH722" s="68"/>
      <c r="AI722" s="68"/>
      <c r="AJ722" s="74"/>
    </row>
    <row r="723" spans="1:36">
      <c r="A723" s="3" t="s">
        <v>5183</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4153</v>
      </c>
      <c r="AC723" s="3"/>
      <c r="AD723" s="3" t="s">
        <v>4583</v>
      </c>
      <c r="AE723" s="3" t="s">
        <v>4565</v>
      </c>
      <c r="AF723" s="3"/>
      <c r="AG723" s="3"/>
      <c r="AH723" s="3"/>
      <c r="AI723" s="3"/>
      <c r="AJ723" s="73"/>
    </row>
    <row r="724" spans="1:36">
      <c r="A724" s="68" t="s">
        <v>5184</v>
      </c>
      <c r="B724" s="68" t="s">
        <v>632</v>
      </c>
      <c r="C724" s="68" t="s">
        <v>1348</v>
      </c>
      <c r="D724" s="68">
        <v>4.5</v>
      </c>
      <c r="E724" s="68">
        <v>0.39311999999999903</v>
      </c>
      <c r="F724" s="68">
        <v>11.446999999999999</v>
      </c>
      <c r="G724" s="68">
        <v>9.89</v>
      </c>
      <c r="H724" s="68">
        <v>0.31</v>
      </c>
      <c r="I724" s="68"/>
      <c r="J724" s="68"/>
      <c r="K724" s="68"/>
      <c r="L724" s="68"/>
      <c r="M724" s="68"/>
      <c r="N724" s="68"/>
      <c r="O724" s="68"/>
      <c r="P724" s="68"/>
      <c r="Q724" s="68"/>
      <c r="R724" s="68"/>
      <c r="S724" s="68"/>
      <c r="T724" s="68"/>
      <c r="U724" s="68"/>
      <c r="V724" s="68"/>
      <c r="W724" s="68"/>
      <c r="X724" s="68"/>
      <c r="Y724" s="68"/>
      <c r="Z724" s="68"/>
      <c r="AA724" s="68"/>
      <c r="AB724" s="68" t="s">
        <v>4153</v>
      </c>
      <c r="AC724" s="68"/>
      <c r="AD724" s="68" t="s">
        <v>4583</v>
      </c>
      <c r="AE724" s="68" t="s">
        <v>4589</v>
      </c>
      <c r="AF724" s="68"/>
      <c r="AG724" s="68"/>
      <c r="AH724" s="68"/>
      <c r="AI724" s="68"/>
      <c r="AJ724" s="74"/>
    </row>
    <row r="725" spans="1:36">
      <c r="A725" s="3" t="s">
        <v>5185</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4153</v>
      </c>
      <c r="AC725" s="3"/>
      <c r="AD725" s="3" t="s">
        <v>4583</v>
      </c>
      <c r="AE725" s="3" t="s">
        <v>4590</v>
      </c>
      <c r="AF725" s="3"/>
      <c r="AG725" s="3"/>
      <c r="AH725" s="3"/>
      <c r="AI725" s="3"/>
      <c r="AJ725" s="73"/>
    </row>
    <row r="726" spans="1:36">
      <c r="A726" s="68" t="s">
        <v>5186</v>
      </c>
      <c r="B726" s="68" t="s">
        <v>632</v>
      </c>
      <c r="C726" s="68" t="s">
        <v>1348</v>
      </c>
      <c r="D726" s="68">
        <v>6.5</v>
      </c>
      <c r="E726" s="68">
        <v>0.38279999999999997</v>
      </c>
      <c r="F726" s="68">
        <v>16.978999999999999</v>
      </c>
      <c r="G726" s="68">
        <v>7.15</v>
      </c>
      <c r="H726" s="68">
        <v>0.3</v>
      </c>
      <c r="I726" s="68"/>
      <c r="J726" s="68"/>
      <c r="K726" s="68"/>
      <c r="L726" s="68"/>
      <c r="M726" s="68"/>
      <c r="N726" s="68"/>
      <c r="O726" s="68"/>
      <c r="P726" s="68"/>
      <c r="Q726" s="68"/>
      <c r="R726" s="68"/>
      <c r="S726" s="68"/>
      <c r="T726" s="68"/>
      <c r="U726" s="68"/>
      <c r="V726" s="68"/>
      <c r="W726" s="68"/>
      <c r="X726" s="68"/>
      <c r="Y726" s="68"/>
      <c r="Z726" s="68"/>
      <c r="AA726" s="68"/>
      <c r="AB726" s="68" t="s">
        <v>4153</v>
      </c>
      <c r="AC726" s="68"/>
      <c r="AD726" s="68" t="s">
        <v>4583</v>
      </c>
      <c r="AE726" s="68" t="s">
        <v>4566</v>
      </c>
      <c r="AF726" s="68"/>
      <c r="AG726" s="68"/>
      <c r="AH726" s="68"/>
      <c r="AI726" s="68"/>
      <c r="AJ726" s="74"/>
    </row>
    <row r="727" spans="1:36">
      <c r="A727" s="3" t="s">
        <v>5187</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4153</v>
      </c>
      <c r="AC727" s="3"/>
      <c r="AD727" s="3" t="s">
        <v>4583</v>
      </c>
      <c r="AE727" s="3" t="s">
        <v>4567</v>
      </c>
      <c r="AF727" s="3"/>
      <c r="AG727" s="3"/>
      <c r="AH727" s="3"/>
      <c r="AI727" s="3"/>
      <c r="AJ727" s="73"/>
    </row>
    <row r="728" spans="1:36">
      <c r="A728" s="68" t="s">
        <v>5188</v>
      </c>
      <c r="B728" s="68" t="s">
        <v>632</v>
      </c>
      <c r="C728" s="68" t="s">
        <v>1348</v>
      </c>
      <c r="D728" s="68">
        <v>8.25</v>
      </c>
      <c r="E728" s="68">
        <v>0.37991999999999998</v>
      </c>
      <c r="F728" s="68">
        <v>21.716000000000001</v>
      </c>
      <c r="G728" s="68">
        <v>5.85</v>
      </c>
      <c r="H728" s="68">
        <v>0.28999999999999998</v>
      </c>
      <c r="I728" s="68"/>
      <c r="J728" s="68"/>
      <c r="K728" s="68"/>
      <c r="L728" s="68"/>
      <c r="M728" s="68"/>
      <c r="N728" s="68"/>
      <c r="O728" s="68"/>
      <c r="P728" s="68"/>
      <c r="Q728" s="68"/>
      <c r="R728" s="68"/>
      <c r="S728" s="68"/>
      <c r="T728" s="68"/>
      <c r="U728" s="68"/>
      <c r="V728" s="68"/>
      <c r="W728" s="68"/>
      <c r="X728" s="68"/>
      <c r="Y728" s="68"/>
      <c r="Z728" s="68"/>
      <c r="AA728" s="68"/>
      <c r="AB728" s="68" t="s">
        <v>4153</v>
      </c>
      <c r="AC728" s="68"/>
      <c r="AD728" s="68" t="s">
        <v>4583</v>
      </c>
      <c r="AE728" s="68" t="s">
        <v>4591</v>
      </c>
      <c r="AF728" s="68"/>
      <c r="AG728" s="68"/>
      <c r="AH728" s="68"/>
      <c r="AI728" s="68"/>
      <c r="AJ728" s="74"/>
    </row>
    <row r="729" spans="1:36">
      <c r="A729" s="3" t="s">
        <v>5189</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4153</v>
      </c>
      <c r="AC729" s="3"/>
      <c r="AD729" s="3" t="s">
        <v>4583</v>
      </c>
      <c r="AE729" s="3" t="s">
        <v>4569</v>
      </c>
      <c r="AF729" s="3"/>
      <c r="AG729" s="3"/>
      <c r="AH729" s="3"/>
      <c r="AI729" s="3"/>
      <c r="AJ729" s="73"/>
    </row>
    <row r="730" spans="1:36">
      <c r="A730" s="68" t="s">
        <v>5190</v>
      </c>
      <c r="B730" s="68" t="s">
        <v>632</v>
      </c>
      <c r="C730" s="68" t="s">
        <v>1348</v>
      </c>
      <c r="D730" s="68">
        <v>10.25</v>
      </c>
      <c r="E730" s="68">
        <v>0.3</v>
      </c>
      <c r="F730" s="68">
        <v>34.173999999999999</v>
      </c>
      <c r="G730" s="68">
        <v>4.9000000000000004</v>
      </c>
      <c r="H730" s="68">
        <v>0.28999999999999998</v>
      </c>
      <c r="I730" s="68"/>
      <c r="J730" s="68"/>
      <c r="K730" s="68"/>
      <c r="L730" s="68"/>
      <c r="M730" s="68"/>
      <c r="N730" s="68"/>
      <c r="O730" s="68"/>
      <c r="P730" s="68"/>
      <c r="Q730" s="68"/>
      <c r="R730" s="68"/>
      <c r="S730" s="68"/>
      <c r="T730" s="68"/>
      <c r="U730" s="68"/>
      <c r="V730" s="68"/>
      <c r="W730" s="68"/>
      <c r="X730" s="68"/>
      <c r="Y730" s="68"/>
      <c r="Z730" s="68"/>
      <c r="AA730" s="68"/>
      <c r="AB730" s="68" t="s">
        <v>4153</v>
      </c>
      <c r="AC730" s="68"/>
      <c r="AD730" s="68" t="s">
        <v>4583</v>
      </c>
      <c r="AE730" s="68" t="s">
        <v>4570</v>
      </c>
      <c r="AF730" s="68"/>
      <c r="AG730" s="68"/>
      <c r="AH730" s="68"/>
      <c r="AI730" s="68"/>
      <c r="AJ730" s="74"/>
    </row>
    <row r="731" spans="1:36">
      <c r="A731" s="3" t="s">
        <v>5191</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4153</v>
      </c>
      <c r="AC731" s="3"/>
      <c r="AD731" s="3" t="s">
        <v>4583</v>
      </c>
      <c r="AE731" s="3" t="s">
        <v>4571</v>
      </c>
      <c r="AF731" s="3"/>
      <c r="AG731" s="3"/>
      <c r="AH731" s="3"/>
      <c r="AI731" s="3"/>
      <c r="AJ731" s="73"/>
    </row>
    <row r="732" spans="1:36">
      <c r="A732" s="68" t="s">
        <v>5192</v>
      </c>
      <c r="B732" s="68" t="s">
        <v>632</v>
      </c>
      <c r="C732" s="68" t="s">
        <v>1348</v>
      </c>
      <c r="D732" s="68">
        <v>4.5</v>
      </c>
      <c r="E732" s="68">
        <v>0.30299999999999999</v>
      </c>
      <c r="F732" s="68">
        <v>14.853</v>
      </c>
      <c r="G732" s="68">
        <v>9.89</v>
      </c>
      <c r="H732" s="68">
        <v>0.31</v>
      </c>
      <c r="I732" s="68"/>
      <c r="J732" s="68"/>
      <c r="K732" s="68"/>
      <c r="L732" s="68"/>
      <c r="M732" s="68"/>
      <c r="N732" s="68"/>
      <c r="O732" s="68"/>
      <c r="P732" s="68"/>
      <c r="Q732" s="68"/>
      <c r="R732" s="68"/>
      <c r="S732" s="68"/>
      <c r="T732" s="68"/>
      <c r="U732" s="68"/>
      <c r="V732" s="68"/>
      <c r="W732" s="68"/>
      <c r="X732" s="68"/>
      <c r="Y732" s="68"/>
      <c r="Z732" s="68"/>
      <c r="AA732" s="68"/>
      <c r="AB732" s="68" t="s">
        <v>4153</v>
      </c>
      <c r="AC732" s="68"/>
      <c r="AD732" s="68" t="s">
        <v>4583</v>
      </c>
      <c r="AE732" s="68" t="s">
        <v>4592</v>
      </c>
      <c r="AF732" s="68"/>
      <c r="AG732" s="68"/>
      <c r="AH732" s="68"/>
      <c r="AI732" s="68"/>
      <c r="AJ732" s="74"/>
    </row>
    <row r="733" spans="1:36">
      <c r="A733" s="3" t="s">
        <v>5193</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4153</v>
      </c>
      <c r="AC733" s="3"/>
      <c r="AD733" s="3" t="s">
        <v>4583</v>
      </c>
      <c r="AE733" s="3" t="s">
        <v>4593</v>
      </c>
      <c r="AF733" s="3"/>
      <c r="AG733" s="3"/>
      <c r="AH733" s="3"/>
      <c r="AI733" s="3"/>
      <c r="AJ733" s="73"/>
    </row>
    <row r="734" spans="1:36">
      <c r="A734" s="68" t="s">
        <v>5194</v>
      </c>
      <c r="B734" s="68" t="s">
        <v>632</v>
      </c>
      <c r="C734" s="68" t="s">
        <v>1348</v>
      </c>
      <c r="D734" s="68">
        <v>6.5</v>
      </c>
      <c r="E734" s="68">
        <v>0.28452</v>
      </c>
      <c r="F734" s="68">
        <v>22.85</v>
      </c>
      <c r="G734" s="68">
        <v>7.15</v>
      </c>
      <c r="H734" s="68">
        <v>0.3</v>
      </c>
      <c r="I734" s="68"/>
      <c r="J734" s="68"/>
      <c r="K734" s="68"/>
      <c r="L734" s="68"/>
      <c r="M734" s="68"/>
      <c r="N734" s="68"/>
      <c r="O734" s="68"/>
      <c r="P734" s="68"/>
      <c r="Q734" s="68"/>
      <c r="R734" s="68"/>
      <c r="S734" s="68"/>
      <c r="T734" s="68"/>
      <c r="U734" s="68"/>
      <c r="V734" s="68"/>
      <c r="W734" s="68"/>
      <c r="X734" s="68"/>
      <c r="Y734" s="68"/>
      <c r="Z734" s="68"/>
      <c r="AA734" s="68"/>
      <c r="AB734" s="68" t="s">
        <v>4153</v>
      </c>
      <c r="AC734" s="68"/>
      <c r="AD734" s="68" t="s">
        <v>4583</v>
      </c>
      <c r="AE734" s="68" t="s">
        <v>4572</v>
      </c>
      <c r="AF734" s="68"/>
      <c r="AG734" s="68"/>
      <c r="AH734" s="68"/>
      <c r="AI734" s="68"/>
      <c r="AJ734" s="74"/>
    </row>
    <row r="735" spans="1:36">
      <c r="A735" s="3" t="s">
        <v>5195</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4153</v>
      </c>
      <c r="AC735" s="3"/>
      <c r="AD735" s="3" t="s">
        <v>4583</v>
      </c>
      <c r="AE735" s="3" t="s">
        <v>4573</v>
      </c>
      <c r="AF735" s="3"/>
      <c r="AG735" s="3"/>
      <c r="AH735" s="3"/>
      <c r="AI735" s="3"/>
      <c r="AJ735" s="73"/>
    </row>
    <row r="736" spans="1:36">
      <c r="A736" s="68" t="s">
        <v>5196</v>
      </c>
      <c r="B736" s="68" t="s">
        <v>632</v>
      </c>
      <c r="C736" s="68" t="s">
        <v>1348</v>
      </c>
      <c r="D736" s="68">
        <v>8.25</v>
      </c>
      <c r="E736" s="68">
        <v>0.27767999999999998</v>
      </c>
      <c r="F736" s="68">
        <v>29.71</v>
      </c>
      <c r="G736" s="68">
        <v>5.85</v>
      </c>
      <c r="H736" s="68">
        <v>0.28999999999999998</v>
      </c>
      <c r="I736" s="68"/>
      <c r="J736" s="68"/>
      <c r="K736" s="68"/>
      <c r="L736" s="68"/>
      <c r="M736" s="68"/>
      <c r="N736" s="68"/>
      <c r="O736" s="68"/>
      <c r="P736" s="68"/>
      <c r="Q736" s="68"/>
      <c r="R736" s="68"/>
      <c r="S736" s="68"/>
      <c r="T736" s="68"/>
      <c r="U736" s="68"/>
      <c r="V736" s="68"/>
      <c r="W736" s="68"/>
      <c r="X736" s="68"/>
      <c r="Y736" s="68"/>
      <c r="Z736" s="68"/>
      <c r="AA736" s="68"/>
      <c r="AB736" s="68" t="s">
        <v>4153</v>
      </c>
      <c r="AC736" s="68"/>
      <c r="AD736" s="68" t="s">
        <v>4583</v>
      </c>
      <c r="AE736" s="68" t="s">
        <v>4594</v>
      </c>
      <c r="AF736" s="68"/>
      <c r="AG736" s="68"/>
      <c r="AH736" s="68"/>
      <c r="AI736" s="68"/>
      <c r="AJ736" s="74"/>
    </row>
    <row r="737" spans="1:36">
      <c r="A737" s="3" t="s">
        <v>5197</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4153</v>
      </c>
      <c r="AC737" s="3"/>
      <c r="AD737" s="3" t="s">
        <v>4583</v>
      </c>
      <c r="AE737" s="3" t="s">
        <v>4575</v>
      </c>
      <c r="AF737" s="3"/>
      <c r="AG737" s="3"/>
      <c r="AH737" s="3"/>
      <c r="AI737" s="3"/>
      <c r="AJ737" s="73"/>
    </row>
    <row r="738" spans="1:36">
      <c r="A738" s="68" t="s">
        <v>5198</v>
      </c>
      <c r="B738" s="68" t="s">
        <v>632</v>
      </c>
      <c r="C738" s="68" t="s">
        <v>1348</v>
      </c>
      <c r="D738" s="68">
        <v>10.25</v>
      </c>
      <c r="E738" s="68">
        <v>0.21156</v>
      </c>
      <c r="F738" s="68">
        <v>48.46</v>
      </c>
      <c r="G738" s="68">
        <v>4.9000000000000004</v>
      </c>
      <c r="H738" s="68">
        <v>0.28999999999999998</v>
      </c>
      <c r="I738" s="68"/>
      <c r="J738" s="68"/>
      <c r="K738" s="68"/>
      <c r="L738" s="68"/>
      <c r="M738" s="68"/>
      <c r="N738" s="68"/>
      <c r="O738" s="68"/>
      <c r="P738" s="68"/>
      <c r="Q738" s="68"/>
      <c r="R738" s="68"/>
      <c r="S738" s="68"/>
      <c r="T738" s="68"/>
      <c r="U738" s="68"/>
      <c r="V738" s="68"/>
      <c r="W738" s="68"/>
      <c r="X738" s="68"/>
      <c r="Y738" s="68"/>
      <c r="Z738" s="68"/>
      <c r="AA738" s="68"/>
      <c r="AB738" s="68" t="s">
        <v>4153</v>
      </c>
      <c r="AC738" s="68"/>
      <c r="AD738" s="68" t="s">
        <v>4583</v>
      </c>
      <c r="AE738" s="68" t="s">
        <v>4576</v>
      </c>
      <c r="AF738" s="68"/>
      <c r="AG738" s="68"/>
      <c r="AH738" s="68"/>
      <c r="AI738" s="68"/>
      <c r="AJ738" s="74"/>
    </row>
    <row r="739" spans="1:36">
      <c r="A739" s="3" t="s">
        <v>5199</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4153</v>
      </c>
      <c r="AC739" s="3"/>
      <c r="AD739" s="3" t="s">
        <v>4583</v>
      </c>
      <c r="AE739" s="3" t="s">
        <v>4577</v>
      </c>
      <c r="AF739" s="3"/>
      <c r="AG739" s="3"/>
      <c r="AH739" s="3"/>
      <c r="AI739" s="3"/>
      <c r="AJ739" s="73"/>
    </row>
    <row r="740" spans="1:36">
      <c r="A740" s="68" t="s">
        <v>4595</v>
      </c>
      <c r="B740" s="68" t="s">
        <v>632</v>
      </c>
      <c r="C740" s="68" t="s">
        <v>1348</v>
      </c>
      <c r="D740" s="68">
        <v>2.27</v>
      </c>
      <c r="E740" s="68">
        <v>1.1304000000000001</v>
      </c>
      <c r="F740" s="68">
        <v>2.0070000000000001</v>
      </c>
      <c r="G740" s="68">
        <v>29.09</v>
      </c>
      <c r="H740" s="68">
        <v>0.26</v>
      </c>
      <c r="I740" s="68"/>
      <c r="J740" s="68"/>
      <c r="K740" s="68"/>
      <c r="L740" s="68"/>
      <c r="M740" s="68"/>
      <c r="N740" s="68"/>
      <c r="O740" s="68"/>
      <c r="P740" s="68"/>
      <c r="Q740" s="68"/>
      <c r="R740" s="68"/>
      <c r="S740" s="68"/>
      <c r="T740" s="68"/>
      <c r="U740" s="68"/>
      <c r="V740" s="68"/>
      <c r="W740" s="68"/>
      <c r="X740" s="68"/>
      <c r="Y740" s="68"/>
      <c r="Z740" s="68"/>
      <c r="AA740" s="68"/>
      <c r="AB740" s="68" t="s">
        <v>4153</v>
      </c>
      <c r="AC740" s="68"/>
      <c r="AD740" s="68" t="s">
        <v>4596</v>
      </c>
      <c r="AE740" s="68" t="s">
        <v>4595</v>
      </c>
      <c r="AF740" s="68"/>
      <c r="AG740" s="68"/>
      <c r="AH740" s="68"/>
      <c r="AI740" s="68"/>
      <c r="AJ740" s="74"/>
    </row>
    <row r="741" spans="1:36">
      <c r="A741" s="3" t="s">
        <v>4597</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4153</v>
      </c>
      <c r="AC741" s="3"/>
      <c r="AD741" s="3" t="s">
        <v>4596</v>
      </c>
      <c r="AE741" s="3" t="s">
        <v>4597</v>
      </c>
      <c r="AF741" s="3"/>
      <c r="AG741" s="3"/>
      <c r="AH741" s="3"/>
      <c r="AI741" s="3"/>
      <c r="AJ741" s="73"/>
    </row>
    <row r="742" spans="1:36">
      <c r="A742" s="68" t="s">
        <v>4598</v>
      </c>
      <c r="B742" s="68" t="s">
        <v>632</v>
      </c>
      <c r="C742" s="68" t="s">
        <v>1348</v>
      </c>
      <c r="D742" s="68">
        <v>2.5499999999999998</v>
      </c>
      <c r="E742" s="68">
        <v>0.56040000000000001</v>
      </c>
      <c r="F742" s="68">
        <v>4.5259999999999998</v>
      </c>
      <c r="G742" s="68">
        <v>25.92</v>
      </c>
      <c r="H742" s="68">
        <v>0.26</v>
      </c>
      <c r="I742" s="68"/>
      <c r="J742" s="68"/>
      <c r="K742" s="68"/>
      <c r="L742" s="68"/>
      <c r="M742" s="68"/>
      <c r="N742" s="68"/>
      <c r="O742" s="68"/>
      <c r="P742" s="68"/>
      <c r="Q742" s="68"/>
      <c r="R742" s="68"/>
      <c r="S742" s="68"/>
      <c r="T742" s="68"/>
      <c r="U742" s="68"/>
      <c r="V742" s="68"/>
      <c r="W742" s="68"/>
      <c r="X742" s="68"/>
      <c r="Y742" s="68"/>
      <c r="Z742" s="68"/>
      <c r="AA742" s="68"/>
      <c r="AB742" s="68" t="s">
        <v>4153</v>
      </c>
      <c r="AC742" s="68"/>
      <c r="AD742" s="68" t="s">
        <v>4596</v>
      </c>
      <c r="AE742" s="68" t="s">
        <v>4598</v>
      </c>
      <c r="AF742" s="68"/>
      <c r="AG742" s="68"/>
      <c r="AH742" s="68"/>
      <c r="AI742" s="68"/>
      <c r="AJ742" s="74"/>
    </row>
    <row r="743" spans="1:36">
      <c r="A743" s="3" t="s">
        <v>4599</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4153</v>
      </c>
      <c r="AC743" s="3"/>
      <c r="AD743" s="3" t="s">
        <v>4596</v>
      </c>
      <c r="AE743" s="3" t="s">
        <v>4599</v>
      </c>
      <c r="AF743" s="3"/>
      <c r="AG743" s="3"/>
      <c r="AH743" s="3"/>
      <c r="AI743" s="3"/>
      <c r="AJ743" s="73"/>
    </row>
    <row r="744" spans="1:36">
      <c r="A744" s="68" t="s">
        <v>4600</v>
      </c>
      <c r="B744" s="68" t="s">
        <v>632</v>
      </c>
      <c r="C744" s="68" t="s">
        <v>1348</v>
      </c>
      <c r="D744" s="68">
        <v>4.47</v>
      </c>
      <c r="E744" s="68">
        <v>0.84</v>
      </c>
      <c r="F744" s="68">
        <v>5.3230000000000004</v>
      </c>
      <c r="G744" s="68">
        <v>15.23</v>
      </c>
      <c r="H744" s="68">
        <v>0.27</v>
      </c>
      <c r="I744" s="68"/>
      <c r="J744" s="68"/>
      <c r="K744" s="68"/>
      <c r="L744" s="68"/>
      <c r="M744" s="68"/>
      <c r="N744" s="68"/>
      <c r="O744" s="68"/>
      <c r="P744" s="68"/>
      <c r="Q744" s="68"/>
      <c r="R744" s="68"/>
      <c r="S744" s="68"/>
      <c r="T744" s="68"/>
      <c r="U744" s="68"/>
      <c r="V744" s="68"/>
      <c r="W744" s="68"/>
      <c r="X744" s="68"/>
      <c r="Y744" s="68"/>
      <c r="Z744" s="68"/>
      <c r="AA744" s="68"/>
      <c r="AB744" s="68" t="s">
        <v>4153</v>
      </c>
      <c r="AC744" s="68"/>
      <c r="AD744" s="68" t="s">
        <v>4596</v>
      </c>
      <c r="AE744" s="68" t="s">
        <v>4600</v>
      </c>
      <c r="AF744" s="68"/>
      <c r="AG744" s="68"/>
      <c r="AH744" s="68"/>
      <c r="AI744" s="68"/>
      <c r="AJ744" s="74"/>
    </row>
    <row r="745" spans="1:36">
      <c r="A745" s="3" t="s">
        <v>4601</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4153</v>
      </c>
      <c r="AC745" s="3"/>
      <c r="AD745" s="3" t="s">
        <v>4596</v>
      </c>
      <c r="AE745" s="3" t="s">
        <v>4601</v>
      </c>
      <c r="AF745" s="3"/>
      <c r="AG745" s="3"/>
      <c r="AH745" s="3"/>
      <c r="AI745" s="3"/>
      <c r="AJ745" s="73"/>
    </row>
    <row r="746" spans="1:36">
      <c r="A746" s="68" t="s">
        <v>4602</v>
      </c>
      <c r="B746" s="68" t="s">
        <v>632</v>
      </c>
      <c r="C746" s="68" t="s">
        <v>1348</v>
      </c>
      <c r="D746" s="68">
        <v>6.87</v>
      </c>
      <c r="E746" s="68">
        <v>1.1903999999999999</v>
      </c>
      <c r="F746" s="68">
        <v>5.7729999999999997</v>
      </c>
      <c r="G746" s="68">
        <v>10.26</v>
      </c>
      <c r="H746" s="68">
        <v>0.27</v>
      </c>
      <c r="I746" s="68"/>
      <c r="J746" s="68"/>
      <c r="K746" s="68"/>
      <c r="L746" s="68"/>
      <c r="M746" s="68"/>
      <c r="N746" s="68"/>
      <c r="O746" s="68"/>
      <c r="P746" s="68"/>
      <c r="Q746" s="68"/>
      <c r="R746" s="68"/>
      <c r="S746" s="68"/>
      <c r="T746" s="68"/>
      <c r="U746" s="68"/>
      <c r="V746" s="68"/>
      <c r="W746" s="68"/>
      <c r="X746" s="68"/>
      <c r="Y746" s="68"/>
      <c r="Z746" s="68"/>
      <c r="AA746" s="68"/>
      <c r="AB746" s="68" t="s">
        <v>4153</v>
      </c>
      <c r="AC746" s="68"/>
      <c r="AD746" s="68" t="s">
        <v>4596</v>
      </c>
      <c r="AE746" s="68" t="s">
        <v>4602</v>
      </c>
      <c r="AF746" s="68"/>
      <c r="AG746" s="68"/>
      <c r="AH746" s="68"/>
      <c r="AI746" s="68"/>
      <c r="AJ746" s="74"/>
    </row>
    <row r="747" spans="1:36">
      <c r="A747" s="3" t="s">
        <v>4603</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4153</v>
      </c>
      <c r="AC747" s="3"/>
      <c r="AD747" s="3" t="s">
        <v>4596</v>
      </c>
      <c r="AE747" s="3" t="s">
        <v>4603</v>
      </c>
      <c r="AF747" s="3"/>
      <c r="AG747" s="3"/>
      <c r="AH747" s="3"/>
      <c r="AI747" s="3"/>
      <c r="AJ747" s="73"/>
    </row>
    <row r="748" spans="1:36">
      <c r="A748" s="68" t="s">
        <v>4604</v>
      </c>
      <c r="B748" s="68" t="s">
        <v>632</v>
      </c>
      <c r="C748" s="68" t="s">
        <v>1348</v>
      </c>
      <c r="D748" s="68">
        <v>2.27</v>
      </c>
      <c r="E748" s="68">
        <v>0.83040000000000003</v>
      </c>
      <c r="F748" s="68">
        <v>2.7210000000000001</v>
      </c>
      <c r="G748" s="68">
        <v>29.09</v>
      </c>
      <c r="H748" s="68">
        <v>0.26</v>
      </c>
      <c r="I748" s="68"/>
      <c r="J748" s="68"/>
      <c r="K748" s="68"/>
      <c r="L748" s="68"/>
      <c r="M748" s="68"/>
      <c r="N748" s="68"/>
      <c r="O748" s="68"/>
      <c r="P748" s="68"/>
      <c r="Q748" s="68"/>
      <c r="R748" s="68"/>
      <c r="S748" s="68"/>
      <c r="T748" s="68"/>
      <c r="U748" s="68"/>
      <c r="V748" s="68"/>
      <c r="W748" s="68"/>
      <c r="X748" s="68"/>
      <c r="Y748" s="68"/>
      <c r="Z748" s="68"/>
      <c r="AA748" s="68"/>
      <c r="AB748" s="68" t="s">
        <v>4153</v>
      </c>
      <c r="AC748" s="68"/>
      <c r="AD748" s="68" t="s">
        <v>4596</v>
      </c>
      <c r="AE748" s="68" t="s">
        <v>4604</v>
      </c>
      <c r="AF748" s="68"/>
      <c r="AG748" s="68"/>
      <c r="AH748" s="68"/>
      <c r="AI748" s="68"/>
      <c r="AJ748" s="74"/>
    </row>
    <row r="749" spans="1:36">
      <c r="A749" s="3" t="s">
        <v>4605</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4153</v>
      </c>
      <c r="AC749" s="3"/>
      <c r="AD749" s="3" t="s">
        <v>4596</v>
      </c>
      <c r="AE749" s="3" t="s">
        <v>4605</v>
      </c>
      <c r="AF749" s="3"/>
      <c r="AG749" s="3"/>
      <c r="AH749" s="3"/>
      <c r="AI749" s="3"/>
      <c r="AJ749" s="73"/>
    </row>
    <row r="750" spans="1:36">
      <c r="A750" s="68" t="s">
        <v>4606</v>
      </c>
      <c r="B750" s="68" t="s">
        <v>632</v>
      </c>
      <c r="C750" s="68" t="s">
        <v>1348</v>
      </c>
      <c r="D750" s="68">
        <v>2.5499999999999998</v>
      </c>
      <c r="E750" s="68">
        <v>0.54</v>
      </c>
      <c r="F750" s="68">
        <v>4.7060000000000004</v>
      </c>
      <c r="G750" s="68">
        <v>25.92</v>
      </c>
      <c r="H750" s="68">
        <v>0.26</v>
      </c>
      <c r="I750" s="68"/>
      <c r="J750" s="68"/>
      <c r="K750" s="68"/>
      <c r="L750" s="68"/>
      <c r="M750" s="68"/>
      <c r="N750" s="68"/>
      <c r="O750" s="68"/>
      <c r="P750" s="68"/>
      <c r="Q750" s="68"/>
      <c r="R750" s="68"/>
      <c r="S750" s="68"/>
      <c r="T750" s="68"/>
      <c r="U750" s="68"/>
      <c r="V750" s="68"/>
      <c r="W750" s="68"/>
      <c r="X750" s="68"/>
      <c r="Y750" s="68"/>
      <c r="Z750" s="68"/>
      <c r="AA750" s="68"/>
      <c r="AB750" s="68" t="s">
        <v>4153</v>
      </c>
      <c r="AC750" s="68"/>
      <c r="AD750" s="68" t="s">
        <v>4596</v>
      </c>
      <c r="AE750" s="68" t="s">
        <v>4606</v>
      </c>
      <c r="AF750" s="68"/>
      <c r="AG750" s="68"/>
      <c r="AH750" s="68"/>
      <c r="AI750" s="68"/>
      <c r="AJ750" s="74"/>
    </row>
    <row r="751" spans="1:36">
      <c r="A751" s="3" t="s">
        <v>4607</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4153</v>
      </c>
      <c r="AC751" s="3"/>
      <c r="AD751" s="3" t="s">
        <v>4596</v>
      </c>
      <c r="AE751" s="3" t="s">
        <v>4607</v>
      </c>
      <c r="AF751" s="3"/>
      <c r="AG751" s="3"/>
      <c r="AH751" s="3"/>
      <c r="AI751" s="3"/>
      <c r="AJ751" s="73"/>
    </row>
    <row r="752" spans="1:36">
      <c r="A752" s="68" t="s">
        <v>4608</v>
      </c>
      <c r="B752" s="68" t="s">
        <v>632</v>
      </c>
      <c r="C752" s="68" t="s">
        <v>1348</v>
      </c>
      <c r="D752" s="68">
        <v>4.47</v>
      </c>
      <c r="E752" s="68">
        <v>0.83040000000000003</v>
      </c>
      <c r="F752" s="68">
        <v>5.4</v>
      </c>
      <c r="G752" s="68">
        <v>15.23</v>
      </c>
      <c r="H752" s="68">
        <v>0.27</v>
      </c>
      <c r="I752" s="68"/>
      <c r="J752" s="68"/>
      <c r="K752" s="68"/>
      <c r="L752" s="68"/>
      <c r="M752" s="68"/>
      <c r="N752" s="68"/>
      <c r="O752" s="68"/>
      <c r="P752" s="68"/>
      <c r="Q752" s="68"/>
      <c r="R752" s="68"/>
      <c r="S752" s="68"/>
      <c r="T752" s="68"/>
      <c r="U752" s="68"/>
      <c r="V752" s="68"/>
      <c r="W752" s="68"/>
      <c r="X752" s="68"/>
      <c r="Y752" s="68"/>
      <c r="Z752" s="68"/>
      <c r="AA752" s="68"/>
      <c r="AB752" s="68" t="s">
        <v>4153</v>
      </c>
      <c r="AC752" s="68"/>
      <c r="AD752" s="68" t="s">
        <v>4596</v>
      </c>
      <c r="AE752" s="68" t="s">
        <v>4608</v>
      </c>
      <c r="AF752" s="68"/>
      <c r="AG752" s="68"/>
      <c r="AH752" s="68"/>
      <c r="AI752" s="68"/>
      <c r="AJ752" s="74"/>
    </row>
    <row r="753" spans="1:36">
      <c r="A753" s="3" t="s">
        <v>4609</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4153</v>
      </c>
      <c r="AC753" s="3"/>
      <c r="AD753" s="3" t="s">
        <v>4596</v>
      </c>
      <c r="AE753" s="3" t="s">
        <v>4609</v>
      </c>
      <c r="AF753" s="3"/>
      <c r="AG753" s="3"/>
      <c r="AH753" s="3"/>
      <c r="AI753" s="3"/>
      <c r="AJ753" s="73"/>
    </row>
    <row r="754" spans="1:36">
      <c r="A754" s="68" t="s">
        <v>4610</v>
      </c>
      <c r="B754" s="68" t="s">
        <v>632</v>
      </c>
      <c r="C754" s="68" t="s">
        <v>1348</v>
      </c>
      <c r="D754" s="68">
        <v>6.87</v>
      </c>
      <c r="E754" s="68">
        <v>1.1903999999999999</v>
      </c>
      <c r="F754" s="68">
        <v>5.7729999999999997</v>
      </c>
      <c r="G754" s="68">
        <v>10.26</v>
      </c>
      <c r="H754" s="68">
        <v>0.27</v>
      </c>
      <c r="I754" s="68"/>
      <c r="J754" s="68"/>
      <c r="K754" s="68"/>
      <c r="L754" s="68"/>
      <c r="M754" s="68"/>
      <c r="N754" s="68"/>
      <c r="O754" s="68"/>
      <c r="P754" s="68"/>
      <c r="Q754" s="68"/>
      <c r="R754" s="68"/>
      <c r="S754" s="68"/>
      <c r="T754" s="68"/>
      <c r="U754" s="68"/>
      <c r="V754" s="68"/>
      <c r="W754" s="68"/>
      <c r="X754" s="68"/>
      <c r="Y754" s="68"/>
      <c r="Z754" s="68"/>
      <c r="AA754" s="68"/>
      <c r="AB754" s="68" t="s">
        <v>4153</v>
      </c>
      <c r="AC754" s="68"/>
      <c r="AD754" s="68" t="s">
        <v>4596</v>
      </c>
      <c r="AE754" s="68" t="s">
        <v>4610</v>
      </c>
      <c r="AF754" s="68"/>
      <c r="AG754" s="68"/>
      <c r="AH754" s="68"/>
      <c r="AI754" s="68"/>
      <c r="AJ754" s="74"/>
    </row>
    <row r="755" spans="1:36">
      <c r="A755" s="3" t="s">
        <v>4611</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4153</v>
      </c>
      <c r="AC755" s="3"/>
      <c r="AD755" s="3" t="s">
        <v>4596</v>
      </c>
      <c r="AE755" s="3" t="s">
        <v>4611</v>
      </c>
      <c r="AF755" s="3"/>
      <c r="AG755" s="3"/>
      <c r="AH755" s="3"/>
      <c r="AI755" s="3"/>
      <c r="AJ755" s="73"/>
    </row>
    <row r="756" spans="1:36">
      <c r="A756" s="68" t="s">
        <v>4612</v>
      </c>
      <c r="B756" s="68" t="s">
        <v>632</v>
      </c>
      <c r="C756" s="68" t="s">
        <v>1348</v>
      </c>
      <c r="D756" s="68">
        <v>2.27</v>
      </c>
      <c r="E756" s="68">
        <v>0.69</v>
      </c>
      <c r="F756" s="68">
        <v>3.2989999999999999</v>
      </c>
      <c r="G756" s="68">
        <v>29.09</v>
      </c>
      <c r="H756" s="68">
        <v>0.26</v>
      </c>
      <c r="I756" s="68"/>
      <c r="J756" s="68"/>
      <c r="K756" s="68"/>
      <c r="L756" s="68"/>
      <c r="M756" s="68"/>
      <c r="N756" s="68"/>
      <c r="O756" s="68"/>
      <c r="P756" s="68"/>
      <c r="Q756" s="68"/>
      <c r="R756" s="68"/>
      <c r="S756" s="68"/>
      <c r="T756" s="68"/>
      <c r="U756" s="68"/>
      <c r="V756" s="68"/>
      <c r="W756" s="68"/>
      <c r="X756" s="68"/>
      <c r="Y756" s="68"/>
      <c r="Z756" s="68"/>
      <c r="AA756" s="68"/>
      <c r="AB756" s="68" t="s">
        <v>4153</v>
      </c>
      <c r="AC756" s="68"/>
      <c r="AD756" s="68" t="s">
        <v>4596</v>
      </c>
      <c r="AE756" s="68" t="s">
        <v>4612</v>
      </c>
      <c r="AF756" s="68"/>
      <c r="AG756" s="68"/>
      <c r="AH756" s="68"/>
      <c r="AI756" s="68"/>
      <c r="AJ756" s="74"/>
    </row>
    <row r="757" spans="1:36">
      <c r="A757" s="3" t="s">
        <v>4613</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4153</v>
      </c>
      <c r="AC757" s="3"/>
      <c r="AD757" s="3" t="s">
        <v>4596</v>
      </c>
      <c r="AE757" s="3" t="s">
        <v>4613</v>
      </c>
      <c r="AF757" s="3"/>
      <c r="AG757" s="3"/>
      <c r="AH757" s="3"/>
      <c r="AI757" s="3"/>
      <c r="AJ757" s="73"/>
    </row>
    <row r="758" spans="1:36">
      <c r="A758" s="68" t="s">
        <v>4614</v>
      </c>
      <c r="B758" s="68" t="s">
        <v>632</v>
      </c>
      <c r="C758" s="68" t="s">
        <v>1348</v>
      </c>
      <c r="D758" s="68">
        <v>2.5499999999999998</v>
      </c>
      <c r="E758" s="68">
        <v>0.53039999999999998</v>
      </c>
      <c r="F758" s="68">
        <v>4.8319999999999999</v>
      </c>
      <c r="G758" s="68">
        <v>25.92</v>
      </c>
      <c r="H758" s="68">
        <v>0.26</v>
      </c>
      <c r="I758" s="68"/>
      <c r="J758" s="68"/>
      <c r="K758" s="68"/>
      <c r="L758" s="68"/>
      <c r="M758" s="68"/>
      <c r="N758" s="68"/>
      <c r="O758" s="68"/>
      <c r="P758" s="68"/>
      <c r="Q758" s="68"/>
      <c r="R758" s="68"/>
      <c r="S758" s="68"/>
      <c r="T758" s="68"/>
      <c r="U758" s="68"/>
      <c r="V758" s="68"/>
      <c r="W758" s="68"/>
      <c r="X758" s="68"/>
      <c r="Y758" s="68"/>
      <c r="Z758" s="68"/>
      <c r="AA758" s="68"/>
      <c r="AB758" s="68" t="s">
        <v>4153</v>
      </c>
      <c r="AC758" s="68"/>
      <c r="AD758" s="68" t="s">
        <v>4596</v>
      </c>
      <c r="AE758" s="68" t="s">
        <v>4614</v>
      </c>
      <c r="AF758" s="68"/>
      <c r="AG758" s="68"/>
      <c r="AH758" s="68"/>
      <c r="AI758" s="68"/>
      <c r="AJ758" s="74"/>
    </row>
    <row r="759" spans="1:36">
      <c r="A759" s="3" t="s">
        <v>4615</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4153</v>
      </c>
      <c r="AC759" s="3"/>
      <c r="AD759" s="3" t="s">
        <v>4596</v>
      </c>
      <c r="AE759" s="3" t="s">
        <v>4615</v>
      </c>
      <c r="AF759" s="3"/>
      <c r="AG759" s="3"/>
      <c r="AH759" s="3"/>
      <c r="AI759" s="3"/>
      <c r="AJ759" s="73"/>
    </row>
    <row r="760" spans="1:36">
      <c r="A760" s="68" t="s">
        <v>4616</v>
      </c>
      <c r="B760" s="68" t="s">
        <v>632</v>
      </c>
      <c r="C760" s="68" t="s">
        <v>1348</v>
      </c>
      <c r="D760" s="68">
        <v>4.47</v>
      </c>
      <c r="E760" s="68">
        <v>0.8196</v>
      </c>
      <c r="F760" s="68">
        <v>5.4390000000000001</v>
      </c>
      <c r="G760" s="68">
        <v>15.23</v>
      </c>
      <c r="H760" s="68">
        <v>0.27</v>
      </c>
      <c r="I760" s="68"/>
      <c r="J760" s="68"/>
      <c r="K760" s="68"/>
      <c r="L760" s="68"/>
      <c r="M760" s="68"/>
      <c r="N760" s="68"/>
      <c r="O760" s="68"/>
      <c r="P760" s="68"/>
      <c r="Q760" s="68"/>
      <c r="R760" s="68"/>
      <c r="S760" s="68"/>
      <c r="T760" s="68"/>
      <c r="U760" s="68"/>
      <c r="V760" s="68"/>
      <c r="W760" s="68"/>
      <c r="X760" s="68"/>
      <c r="Y760" s="68"/>
      <c r="Z760" s="68"/>
      <c r="AA760" s="68"/>
      <c r="AB760" s="68" t="s">
        <v>4153</v>
      </c>
      <c r="AC760" s="68"/>
      <c r="AD760" s="68" t="s">
        <v>4596</v>
      </c>
      <c r="AE760" s="68" t="s">
        <v>4616</v>
      </c>
      <c r="AF760" s="68"/>
      <c r="AG760" s="68"/>
      <c r="AH760" s="68"/>
      <c r="AI760" s="68"/>
      <c r="AJ760" s="74"/>
    </row>
    <row r="761" spans="1:36">
      <c r="A761" s="3" t="s">
        <v>4617</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4153</v>
      </c>
      <c r="AC761" s="3"/>
      <c r="AD761" s="3" t="s">
        <v>4596</v>
      </c>
      <c r="AE761" s="3" t="s">
        <v>4617</v>
      </c>
      <c r="AF761" s="3"/>
      <c r="AG761" s="3"/>
      <c r="AH761" s="3"/>
      <c r="AI761" s="3"/>
      <c r="AJ761" s="73"/>
    </row>
    <row r="762" spans="1:36">
      <c r="A762" s="68" t="s">
        <v>4618</v>
      </c>
      <c r="B762" s="68" t="s">
        <v>632</v>
      </c>
      <c r="C762" s="68" t="s">
        <v>1348</v>
      </c>
      <c r="D762" s="68">
        <v>6.87</v>
      </c>
      <c r="E762" s="68">
        <v>1.1796</v>
      </c>
      <c r="F762" s="68">
        <v>5.8170000000000002</v>
      </c>
      <c r="G762" s="68">
        <v>10.26</v>
      </c>
      <c r="H762" s="68">
        <v>0.27</v>
      </c>
      <c r="I762" s="68"/>
      <c r="J762" s="68"/>
      <c r="K762" s="68"/>
      <c r="L762" s="68"/>
      <c r="M762" s="68"/>
      <c r="N762" s="68"/>
      <c r="O762" s="68"/>
      <c r="P762" s="68"/>
      <c r="Q762" s="68"/>
      <c r="R762" s="68"/>
      <c r="S762" s="68"/>
      <c r="T762" s="68"/>
      <c r="U762" s="68"/>
      <c r="V762" s="68"/>
      <c r="W762" s="68"/>
      <c r="X762" s="68"/>
      <c r="Y762" s="68"/>
      <c r="Z762" s="68"/>
      <c r="AA762" s="68"/>
      <c r="AB762" s="68" t="s">
        <v>4153</v>
      </c>
      <c r="AC762" s="68"/>
      <c r="AD762" s="68" t="s">
        <v>4596</v>
      </c>
      <c r="AE762" s="68" t="s">
        <v>4618</v>
      </c>
      <c r="AF762" s="68"/>
      <c r="AG762" s="68"/>
      <c r="AH762" s="68"/>
      <c r="AI762" s="68"/>
      <c r="AJ762" s="74"/>
    </row>
    <row r="763" spans="1:36">
      <c r="A763" s="3" t="s">
        <v>4619</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4153</v>
      </c>
      <c r="AC763" s="3"/>
      <c r="AD763" s="3" t="s">
        <v>4596</v>
      </c>
      <c r="AE763" s="3" t="s">
        <v>4619</v>
      </c>
      <c r="AF763" s="3"/>
      <c r="AG763" s="3"/>
      <c r="AH763" s="3"/>
      <c r="AI763" s="3"/>
      <c r="AJ763" s="73"/>
    </row>
    <row r="764" spans="1:36">
      <c r="A764" s="68" t="s">
        <v>4620</v>
      </c>
      <c r="B764" s="68" t="s">
        <v>632</v>
      </c>
      <c r="C764" s="68" t="s">
        <v>1348</v>
      </c>
      <c r="D764" s="68">
        <v>2.27</v>
      </c>
      <c r="E764" s="68">
        <v>1.1796</v>
      </c>
      <c r="F764" s="68">
        <v>1.9279999999999999</v>
      </c>
      <c r="G764" s="68">
        <v>29.09</v>
      </c>
      <c r="H764" s="68">
        <v>0.26</v>
      </c>
      <c r="I764" s="68"/>
      <c r="J764" s="68"/>
      <c r="K764" s="68"/>
      <c r="L764" s="68"/>
      <c r="M764" s="68"/>
      <c r="N764" s="68"/>
      <c r="O764" s="68"/>
      <c r="P764" s="68"/>
      <c r="Q764" s="68"/>
      <c r="R764" s="68"/>
      <c r="S764" s="68"/>
      <c r="T764" s="68"/>
      <c r="U764" s="68"/>
      <c r="V764" s="68"/>
      <c r="W764" s="68"/>
      <c r="X764" s="68"/>
      <c r="Y764" s="68"/>
      <c r="Z764" s="68"/>
      <c r="AA764" s="68"/>
      <c r="AB764" s="68" t="s">
        <v>4153</v>
      </c>
      <c r="AC764" s="68"/>
      <c r="AD764" s="68" t="s">
        <v>4596</v>
      </c>
      <c r="AE764" s="68" t="s">
        <v>4620</v>
      </c>
      <c r="AF764" s="68"/>
      <c r="AG764" s="68"/>
      <c r="AH764" s="68"/>
      <c r="AI764" s="68"/>
      <c r="AJ764" s="74"/>
    </row>
    <row r="765" spans="1:36">
      <c r="A765" s="3" t="s">
        <v>4621</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4153</v>
      </c>
      <c r="AC765" s="3"/>
      <c r="AD765" s="3" t="s">
        <v>4596</v>
      </c>
      <c r="AE765" s="3" t="s">
        <v>4621</v>
      </c>
      <c r="AF765" s="3"/>
      <c r="AG765" s="3"/>
      <c r="AH765" s="3"/>
      <c r="AI765" s="3"/>
      <c r="AJ765" s="73"/>
    </row>
    <row r="766" spans="1:36">
      <c r="A766" s="68" t="s">
        <v>4622</v>
      </c>
      <c r="B766" s="68" t="s">
        <v>632</v>
      </c>
      <c r="C766" s="68" t="s">
        <v>1348</v>
      </c>
      <c r="D766" s="68">
        <v>2.5499999999999998</v>
      </c>
      <c r="E766" s="68">
        <v>0.6996</v>
      </c>
      <c r="F766" s="68">
        <v>3.6549999999999998</v>
      </c>
      <c r="G766" s="68">
        <v>25.92</v>
      </c>
      <c r="H766" s="68">
        <v>0.26</v>
      </c>
      <c r="I766" s="68"/>
      <c r="J766" s="68"/>
      <c r="K766" s="68"/>
      <c r="L766" s="68"/>
      <c r="M766" s="68"/>
      <c r="N766" s="68"/>
      <c r="O766" s="68"/>
      <c r="P766" s="68"/>
      <c r="Q766" s="68"/>
      <c r="R766" s="68"/>
      <c r="S766" s="68"/>
      <c r="T766" s="68"/>
      <c r="U766" s="68"/>
      <c r="V766" s="68"/>
      <c r="W766" s="68"/>
      <c r="X766" s="68"/>
      <c r="Y766" s="68"/>
      <c r="Z766" s="68"/>
      <c r="AA766" s="68"/>
      <c r="AB766" s="68" t="s">
        <v>4153</v>
      </c>
      <c r="AC766" s="68"/>
      <c r="AD766" s="68" t="s">
        <v>4596</v>
      </c>
      <c r="AE766" s="68" t="s">
        <v>4622</v>
      </c>
      <c r="AF766" s="68"/>
      <c r="AG766" s="68"/>
      <c r="AH766" s="68"/>
      <c r="AI766" s="68"/>
      <c r="AJ766" s="74"/>
    </row>
    <row r="767" spans="1:36">
      <c r="A767" s="3" t="s">
        <v>4623</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4153</v>
      </c>
      <c r="AC767" s="3"/>
      <c r="AD767" s="3" t="s">
        <v>4596</v>
      </c>
      <c r="AE767" s="3" t="s">
        <v>4623</v>
      </c>
      <c r="AF767" s="3"/>
      <c r="AG767" s="3"/>
      <c r="AH767" s="3"/>
      <c r="AI767" s="3"/>
      <c r="AJ767" s="73"/>
    </row>
    <row r="768" spans="1:36">
      <c r="A768" s="68" t="s">
        <v>4624</v>
      </c>
      <c r="B768" s="68" t="s">
        <v>632</v>
      </c>
      <c r="C768" s="68" t="s">
        <v>1348</v>
      </c>
      <c r="D768" s="68">
        <v>4.47</v>
      </c>
      <c r="E768" s="68">
        <v>1.1004</v>
      </c>
      <c r="F768" s="68">
        <v>4.0759999999999996</v>
      </c>
      <c r="G768" s="68">
        <v>15.23</v>
      </c>
      <c r="H768" s="68">
        <v>0.27</v>
      </c>
      <c r="I768" s="68"/>
      <c r="J768" s="68"/>
      <c r="K768" s="68"/>
      <c r="L768" s="68"/>
      <c r="M768" s="68"/>
      <c r="N768" s="68"/>
      <c r="O768" s="68"/>
      <c r="P768" s="68"/>
      <c r="Q768" s="68"/>
      <c r="R768" s="68"/>
      <c r="S768" s="68"/>
      <c r="T768" s="68"/>
      <c r="U768" s="68"/>
      <c r="V768" s="68"/>
      <c r="W768" s="68"/>
      <c r="X768" s="68"/>
      <c r="Y768" s="68"/>
      <c r="Z768" s="68"/>
      <c r="AA768" s="68"/>
      <c r="AB768" s="68" t="s">
        <v>4153</v>
      </c>
      <c r="AC768" s="68"/>
      <c r="AD768" s="68" t="s">
        <v>4596</v>
      </c>
      <c r="AE768" s="68" t="s">
        <v>4624</v>
      </c>
      <c r="AF768" s="68"/>
      <c r="AG768" s="68"/>
      <c r="AH768" s="68"/>
      <c r="AI768" s="68"/>
      <c r="AJ768" s="74"/>
    </row>
    <row r="769" spans="1:36">
      <c r="A769" s="3" t="s">
        <v>4625</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4153</v>
      </c>
      <c r="AC769" s="3"/>
      <c r="AD769" s="3" t="s">
        <v>4596</v>
      </c>
      <c r="AE769" s="3" t="s">
        <v>4625</v>
      </c>
      <c r="AF769" s="3"/>
      <c r="AG769" s="3"/>
      <c r="AH769" s="3"/>
      <c r="AI769" s="3"/>
      <c r="AJ769" s="73"/>
    </row>
    <row r="770" spans="1:36">
      <c r="A770" s="68" t="s">
        <v>4626</v>
      </c>
      <c r="B770" s="68" t="s">
        <v>632</v>
      </c>
      <c r="C770" s="68" t="s">
        <v>1348</v>
      </c>
      <c r="D770" s="68">
        <v>6.87</v>
      </c>
      <c r="E770" s="68">
        <v>1.6104000000000001</v>
      </c>
      <c r="F770" s="68">
        <v>4.2779999999999996</v>
      </c>
      <c r="G770" s="68">
        <v>10.26</v>
      </c>
      <c r="H770" s="68">
        <v>0.27</v>
      </c>
      <c r="I770" s="68"/>
      <c r="J770" s="68"/>
      <c r="K770" s="68"/>
      <c r="L770" s="68"/>
      <c r="M770" s="68"/>
      <c r="N770" s="68"/>
      <c r="O770" s="68"/>
      <c r="P770" s="68"/>
      <c r="Q770" s="68"/>
      <c r="R770" s="68"/>
      <c r="S770" s="68"/>
      <c r="T770" s="68"/>
      <c r="U770" s="68"/>
      <c r="V770" s="68"/>
      <c r="W770" s="68"/>
      <c r="X770" s="68"/>
      <c r="Y770" s="68"/>
      <c r="Z770" s="68"/>
      <c r="AA770" s="68"/>
      <c r="AB770" s="68" t="s">
        <v>4153</v>
      </c>
      <c r="AC770" s="68"/>
      <c r="AD770" s="68" t="s">
        <v>4596</v>
      </c>
      <c r="AE770" s="68" t="s">
        <v>4626</v>
      </c>
      <c r="AF770" s="68"/>
      <c r="AG770" s="68"/>
      <c r="AH770" s="68"/>
      <c r="AI770" s="68"/>
      <c r="AJ770" s="74"/>
    </row>
    <row r="771" spans="1:36">
      <c r="A771" s="3" t="s">
        <v>4627</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4153</v>
      </c>
      <c r="AC771" s="3"/>
      <c r="AD771" s="3" t="s">
        <v>4596</v>
      </c>
      <c r="AE771" s="3" t="s">
        <v>4627</v>
      </c>
      <c r="AF771" s="3"/>
      <c r="AG771" s="3"/>
      <c r="AH771" s="3"/>
      <c r="AI771" s="3"/>
      <c r="AJ771" s="73"/>
    </row>
    <row r="772" spans="1:36">
      <c r="A772" s="68" t="s">
        <v>4628</v>
      </c>
      <c r="B772" s="68" t="s">
        <v>632</v>
      </c>
      <c r="C772" s="68" t="s">
        <v>1348</v>
      </c>
      <c r="D772" s="68">
        <v>2.27</v>
      </c>
      <c r="E772" s="68">
        <v>0.89999999999999902</v>
      </c>
      <c r="F772" s="68">
        <v>2.5169999999999999</v>
      </c>
      <c r="G772" s="68">
        <v>29.09</v>
      </c>
      <c r="H772" s="68">
        <v>0.26</v>
      </c>
      <c r="I772" s="68"/>
      <c r="J772" s="68"/>
      <c r="K772" s="68"/>
      <c r="L772" s="68"/>
      <c r="M772" s="68"/>
      <c r="N772" s="68"/>
      <c r="O772" s="68"/>
      <c r="P772" s="68"/>
      <c r="Q772" s="68"/>
      <c r="R772" s="68"/>
      <c r="S772" s="68"/>
      <c r="T772" s="68"/>
      <c r="U772" s="68"/>
      <c r="V772" s="68"/>
      <c r="W772" s="68"/>
      <c r="X772" s="68"/>
      <c r="Y772" s="68"/>
      <c r="Z772" s="68"/>
      <c r="AA772" s="68"/>
      <c r="AB772" s="68" t="s">
        <v>4153</v>
      </c>
      <c r="AC772" s="68"/>
      <c r="AD772" s="68" t="s">
        <v>4596</v>
      </c>
      <c r="AE772" s="68" t="s">
        <v>4628</v>
      </c>
      <c r="AF772" s="68"/>
      <c r="AG772" s="68"/>
      <c r="AH772" s="68"/>
      <c r="AI772" s="68"/>
      <c r="AJ772" s="74"/>
    </row>
    <row r="773" spans="1:36">
      <c r="A773" s="3" t="s">
        <v>4629</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4153</v>
      </c>
      <c r="AC773" s="3"/>
      <c r="AD773" s="3" t="s">
        <v>4596</v>
      </c>
      <c r="AE773" s="3" t="s">
        <v>4629</v>
      </c>
      <c r="AF773" s="3"/>
      <c r="AG773" s="3"/>
      <c r="AH773" s="3"/>
      <c r="AI773" s="3"/>
      <c r="AJ773" s="73"/>
    </row>
    <row r="774" spans="1:36">
      <c r="A774" s="68" t="s">
        <v>4630</v>
      </c>
      <c r="B774" s="68" t="s">
        <v>632</v>
      </c>
      <c r="C774" s="68" t="s">
        <v>1348</v>
      </c>
      <c r="D774" s="68">
        <v>2.5499999999999998</v>
      </c>
      <c r="E774" s="68">
        <v>0.66959999999999997</v>
      </c>
      <c r="F774" s="68">
        <v>3.823</v>
      </c>
      <c r="G774" s="68">
        <v>25.92</v>
      </c>
      <c r="H774" s="68">
        <v>0.26</v>
      </c>
      <c r="I774" s="68"/>
      <c r="J774" s="68"/>
      <c r="K774" s="68"/>
      <c r="L774" s="68"/>
      <c r="M774" s="68"/>
      <c r="N774" s="68"/>
      <c r="O774" s="68"/>
      <c r="P774" s="68"/>
      <c r="Q774" s="68"/>
      <c r="R774" s="68"/>
      <c r="S774" s="68"/>
      <c r="T774" s="68"/>
      <c r="U774" s="68"/>
      <c r="V774" s="68"/>
      <c r="W774" s="68"/>
      <c r="X774" s="68"/>
      <c r="Y774" s="68"/>
      <c r="Z774" s="68"/>
      <c r="AA774" s="68"/>
      <c r="AB774" s="68" t="s">
        <v>4153</v>
      </c>
      <c r="AC774" s="68"/>
      <c r="AD774" s="68" t="s">
        <v>4596</v>
      </c>
      <c r="AE774" s="68" t="s">
        <v>4630</v>
      </c>
      <c r="AF774" s="68"/>
      <c r="AG774" s="68"/>
      <c r="AH774" s="68"/>
      <c r="AI774" s="68"/>
      <c r="AJ774" s="74"/>
    </row>
    <row r="775" spans="1:36">
      <c r="A775" s="3" t="s">
        <v>4631</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4153</v>
      </c>
      <c r="AC775" s="3"/>
      <c r="AD775" s="3" t="s">
        <v>4596</v>
      </c>
      <c r="AE775" s="3" t="s">
        <v>4631</v>
      </c>
      <c r="AF775" s="3"/>
      <c r="AG775" s="3"/>
      <c r="AH775" s="3"/>
      <c r="AI775" s="3"/>
      <c r="AJ775" s="73"/>
    </row>
    <row r="776" spans="1:36">
      <c r="A776" s="68" t="s">
        <v>4632</v>
      </c>
      <c r="B776" s="68" t="s">
        <v>632</v>
      </c>
      <c r="C776" s="68" t="s">
        <v>1348</v>
      </c>
      <c r="D776" s="68">
        <v>4.47</v>
      </c>
      <c r="E776" s="68">
        <v>1.08</v>
      </c>
      <c r="F776" s="68">
        <v>4.1500000000000004</v>
      </c>
      <c r="G776" s="68">
        <v>15.23</v>
      </c>
      <c r="H776" s="68">
        <v>0.27</v>
      </c>
      <c r="I776" s="68"/>
      <c r="J776" s="68"/>
      <c r="K776" s="68"/>
      <c r="L776" s="68"/>
      <c r="M776" s="68"/>
      <c r="N776" s="68"/>
      <c r="O776" s="68"/>
      <c r="P776" s="68"/>
      <c r="Q776" s="68"/>
      <c r="R776" s="68"/>
      <c r="S776" s="68"/>
      <c r="T776" s="68"/>
      <c r="U776" s="68"/>
      <c r="V776" s="68"/>
      <c r="W776" s="68"/>
      <c r="X776" s="68"/>
      <c r="Y776" s="68"/>
      <c r="Z776" s="68"/>
      <c r="AA776" s="68"/>
      <c r="AB776" s="68" t="s">
        <v>4153</v>
      </c>
      <c r="AC776" s="68"/>
      <c r="AD776" s="68" t="s">
        <v>4596</v>
      </c>
      <c r="AE776" s="68" t="s">
        <v>4632</v>
      </c>
      <c r="AF776" s="68"/>
      <c r="AG776" s="68"/>
      <c r="AH776" s="68"/>
      <c r="AI776" s="68"/>
      <c r="AJ776" s="74"/>
    </row>
    <row r="777" spans="1:36">
      <c r="A777" s="3" t="s">
        <v>4633</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4153</v>
      </c>
      <c r="AC777" s="3"/>
      <c r="AD777" s="3" t="s">
        <v>4596</v>
      </c>
      <c r="AE777" s="3" t="s">
        <v>4633</v>
      </c>
      <c r="AF777" s="3"/>
      <c r="AG777" s="3"/>
      <c r="AH777" s="3"/>
      <c r="AI777" s="3"/>
      <c r="AJ777" s="73"/>
    </row>
    <row r="778" spans="1:36">
      <c r="A778" s="68" t="s">
        <v>4634</v>
      </c>
      <c r="B778" s="68" t="s">
        <v>632</v>
      </c>
      <c r="C778" s="68" t="s">
        <v>1348</v>
      </c>
      <c r="D778" s="68">
        <v>6.87</v>
      </c>
      <c r="E778" s="68">
        <v>1.5995999999999999</v>
      </c>
      <c r="F778" s="68">
        <v>4.3049999999999997</v>
      </c>
      <c r="G778" s="68">
        <v>10.26</v>
      </c>
      <c r="H778" s="68">
        <v>0.27</v>
      </c>
      <c r="I778" s="68"/>
      <c r="J778" s="68"/>
      <c r="K778" s="68"/>
      <c r="L778" s="68"/>
      <c r="M778" s="68"/>
      <c r="N778" s="68"/>
      <c r="O778" s="68"/>
      <c r="P778" s="68"/>
      <c r="Q778" s="68"/>
      <c r="R778" s="68"/>
      <c r="S778" s="68"/>
      <c r="T778" s="68"/>
      <c r="U778" s="68"/>
      <c r="V778" s="68"/>
      <c r="W778" s="68"/>
      <c r="X778" s="68"/>
      <c r="Y778" s="68"/>
      <c r="Z778" s="68"/>
      <c r="AA778" s="68"/>
      <c r="AB778" s="68" t="s">
        <v>4153</v>
      </c>
      <c r="AC778" s="68"/>
      <c r="AD778" s="68" t="s">
        <v>4596</v>
      </c>
      <c r="AE778" s="68" t="s">
        <v>4634</v>
      </c>
      <c r="AF778" s="68"/>
      <c r="AG778" s="68"/>
      <c r="AH778" s="68"/>
      <c r="AI778" s="68"/>
      <c r="AJ778" s="74"/>
    </row>
    <row r="779" spans="1:36">
      <c r="A779" s="3" t="s">
        <v>4635</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4153</v>
      </c>
      <c r="AC779" s="3"/>
      <c r="AD779" s="3" t="s">
        <v>4596</v>
      </c>
      <c r="AE779" s="3" t="s">
        <v>4635</v>
      </c>
      <c r="AF779" s="3"/>
      <c r="AG779" s="3"/>
      <c r="AH779" s="3"/>
      <c r="AI779" s="3"/>
      <c r="AJ779" s="73"/>
    </row>
    <row r="780" spans="1:36">
      <c r="A780" s="68" t="s">
        <v>4636</v>
      </c>
      <c r="B780" s="68" t="s">
        <v>632</v>
      </c>
      <c r="C780" s="68" t="s">
        <v>1348</v>
      </c>
      <c r="D780" s="68">
        <v>2.27</v>
      </c>
      <c r="E780" s="68">
        <v>0.78</v>
      </c>
      <c r="F780" s="68">
        <v>2.895</v>
      </c>
      <c r="G780" s="68">
        <v>29.09</v>
      </c>
      <c r="H780" s="68">
        <v>0.26</v>
      </c>
      <c r="I780" s="68"/>
      <c r="J780" s="68"/>
      <c r="K780" s="68"/>
      <c r="L780" s="68"/>
      <c r="M780" s="68"/>
      <c r="N780" s="68"/>
      <c r="O780" s="68"/>
      <c r="P780" s="68"/>
      <c r="Q780" s="68"/>
      <c r="R780" s="68"/>
      <c r="S780" s="68"/>
      <c r="T780" s="68"/>
      <c r="U780" s="68"/>
      <c r="V780" s="68"/>
      <c r="W780" s="68"/>
      <c r="X780" s="68"/>
      <c r="Y780" s="68"/>
      <c r="Z780" s="68"/>
      <c r="AA780" s="68"/>
      <c r="AB780" s="68" t="s">
        <v>4153</v>
      </c>
      <c r="AC780" s="68"/>
      <c r="AD780" s="68" t="s">
        <v>4596</v>
      </c>
      <c r="AE780" s="68" t="s">
        <v>4636</v>
      </c>
      <c r="AF780" s="68"/>
      <c r="AG780" s="68"/>
      <c r="AH780" s="68"/>
      <c r="AI780" s="68"/>
      <c r="AJ780" s="74"/>
    </row>
    <row r="781" spans="1:36">
      <c r="A781" s="3" t="s">
        <v>4637</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4153</v>
      </c>
      <c r="AC781" s="3"/>
      <c r="AD781" s="3" t="s">
        <v>4596</v>
      </c>
      <c r="AE781" s="3" t="s">
        <v>4637</v>
      </c>
      <c r="AF781" s="3"/>
      <c r="AG781" s="3"/>
      <c r="AH781" s="3"/>
      <c r="AI781" s="3"/>
      <c r="AJ781" s="73"/>
    </row>
    <row r="782" spans="1:36">
      <c r="A782" s="68" t="s">
        <v>4638</v>
      </c>
      <c r="B782" s="68" t="s">
        <v>632</v>
      </c>
      <c r="C782" s="68" t="s">
        <v>1348</v>
      </c>
      <c r="D782" s="68">
        <v>2.5499999999999998</v>
      </c>
      <c r="E782" s="68">
        <v>0.66959999999999997</v>
      </c>
      <c r="F782" s="68">
        <v>3.823</v>
      </c>
      <c r="G782" s="68">
        <v>25.92</v>
      </c>
      <c r="H782" s="68">
        <v>0.26</v>
      </c>
      <c r="I782" s="68"/>
      <c r="J782" s="68"/>
      <c r="K782" s="68"/>
      <c r="L782" s="68"/>
      <c r="M782" s="68"/>
      <c r="N782" s="68"/>
      <c r="O782" s="68"/>
      <c r="P782" s="68"/>
      <c r="Q782" s="68"/>
      <c r="R782" s="68"/>
      <c r="S782" s="68"/>
      <c r="T782" s="68"/>
      <c r="U782" s="68"/>
      <c r="V782" s="68"/>
      <c r="W782" s="68"/>
      <c r="X782" s="68"/>
      <c r="Y782" s="68"/>
      <c r="Z782" s="68"/>
      <c r="AA782" s="68"/>
      <c r="AB782" s="68" t="s">
        <v>4153</v>
      </c>
      <c r="AC782" s="68"/>
      <c r="AD782" s="68" t="s">
        <v>4596</v>
      </c>
      <c r="AE782" s="68" t="s">
        <v>4638</v>
      </c>
      <c r="AF782" s="68"/>
      <c r="AG782" s="68"/>
      <c r="AH782" s="68"/>
      <c r="AI782" s="68"/>
      <c r="AJ782" s="74"/>
    </row>
    <row r="783" spans="1:36">
      <c r="A783" s="3" t="s">
        <v>4639</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4153</v>
      </c>
      <c r="AC783" s="3"/>
      <c r="AD783" s="3" t="s">
        <v>4596</v>
      </c>
      <c r="AE783" s="3" t="s">
        <v>4639</v>
      </c>
      <c r="AF783" s="3"/>
      <c r="AG783" s="3"/>
      <c r="AH783" s="3"/>
      <c r="AI783" s="3"/>
      <c r="AJ783" s="73"/>
    </row>
    <row r="784" spans="1:36">
      <c r="A784" s="68" t="s">
        <v>4640</v>
      </c>
      <c r="B784" s="68" t="s">
        <v>632</v>
      </c>
      <c r="C784" s="68" t="s">
        <v>1348</v>
      </c>
      <c r="D784" s="68">
        <v>4.47</v>
      </c>
      <c r="E784" s="68">
        <v>1.08</v>
      </c>
      <c r="F784" s="68">
        <v>4.1500000000000004</v>
      </c>
      <c r="G784" s="68">
        <v>15.23</v>
      </c>
      <c r="H784" s="68">
        <v>0.27</v>
      </c>
      <c r="I784" s="68"/>
      <c r="J784" s="68"/>
      <c r="K784" s="68"/>
      <c r="L784" s="68"/>
      <c r="M784" s="68"/>
      <c r="N784" s="68"/>
      <c r="O784" s="68"/>
      <c r="P784" s="68"/>
      <c r="Q784" s="68"/>
      <c r="R784" s="68"/>
      <c r="S784" s="68"/>
      <c r="T784" s="68"/>
      <c r="U784" s="68"/>
      <c r="V784" s="68"/>
      <c r="W784" s="68"/>
      <c r="X784" s="68"/>
      <c r="Y784" s="68"/>
      <c r="Z784" s="68"/>
      <c r="AA784" s="68"/>
      <c r="AB784" s="68" t="s">
        <v>4153</v>
      </c>
      <c r="AC784" s="68"/>
      <c r="AD784" s="68" t="s">
        <v>4596</v>
      </c>
      <c r="AE784" s="68" t="s">
        <v>4640</v>
      </c>
      <c r="AF784" s="68"/>
      <c r="AG784" s="68"/>
      <c r="AH784" s="68"/>
      <c r="AI784" s="68"/>
      <c r="AJ784" s="74"/>
    </row>
    <row r="785" spans="1:36">
      <c r="A785" s="3" t="s">
        <v>4641</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4153</v>
      </c>
      <c r="AC785" s="3"/>
      <c r="AD785" s="3" t="s">
        <v>4596</v>
      </c>
      <c r="AE785" s="3" t="s">
        <v>4641</v>
      </c>
      <c r="AF785" s="3"/>
      <c r="AG785" s="3"/>
      <c r="AH785" s="3"/>
      <c r="AI785" s="3"/>
      <c r="AJ785" s="73"/>
    </row>
    <row r="786" spans="1:36">
      <c r="A786" s="68" t="s">
        <v>4642</v>
      </c>
      <c r="B786" s="68" t="s">
        <v>632</v>
      </c>
      <c r="C786" s="68" t="s">
        <v>1348</v>
      </c>
      <c r="D786" s="68">
        <v>6.87</v>
      </c>
      <c r="E786" s="68">
        <v>1.5995999999999999</v>
      </c>
      <c r="F786" s="68">
        <v>4.3049999999999997</v>
      </c>
      <c r="G786" s="68">
        <v>10.26</v>
      </c>
      <c r="H786" s="68">
        <v>0.27</v>
      </c>
      <c r="I786" s="68"/>
      <c r="J786" s="68"/>
      <c r="K786" s="68"/>
      <c r="L786" s="68"/>
      <c r="M786" s="68"/>
      <c r="N786" s="68"/>
      <c r="O786" s="68"/>
      <c r="P786" s="68"/>
      <c r="Q786" s="68"/>
      <c r="R786" s="68"/>
      <c r="S786" s="68"/>
      <c r="T786" s="68"/>
      <c r="U786" s="68"/>
      <c r="V786" s="68"/>
      <c r="W786" s="68"/>
      <c r="X786" s="68"/>
      <c r="Y786" s="68"/>
      <c r="Z786" s="68"/>
      <c r="AA786" s="68"/>
      <c r="AB786" s="68" t="s">
        <v>4153</v>
      </c>
      <c r="AC786" s="68"/>
      <c r="AD786" s="68" t="s">
        <v>4596</v>
      </c>
      <c r="AE786" s="68" t="s">
        <v>4642</v>
      </c>
      <c r="AF786" s="68"/>
      <c r="AG786" s="68"/>
      <c r="AH786" s="68"/>
      <c r="AI786" s="68"/>
      <c r="AJ786" s="74"/>
    </row>
    <row r="787" spans="1:36">
      <c r="A787" s="3" t="s">
        <v>4643</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4153</v>
      </c>
      <c r="AC787" s="3"/>
      <c r="AD787" s="3" t="s">
        <v>4596</v>
      </c>
      <c r="AE787" s="3" t="s">
        <v>4643</v>
      </c>
      <c r="AF787" s="3"/>
      <c r="AG787" s="3"/>
      <c r="AH787" s="3"/>
      <c r="AI787" s="3"/>
      <c r="AJ787" s="73"/>
    </row>
    <row r="788" spans="1:36">
      <c r="A788" s="68" t="s">
        <v>4644</v>
      </c>
      <c r="B788" s="68" t="s">
        <v>632</v>
      </c>
      <c r="C788" s="68" t="s">
        <v>1348</v>
      </c>
      <c r="D788" s="68">
        <v>2.27</v>
      </c>
      <c r="E788" s="68">
        <v>1.1796</v>
      </c>
      <c r="F788" s="68">
        <v>1.9279999999999999</v>
      </c>
      <c r="G788" s="68">
        <v>29.09</v>
      </c>
      <c r="H788" s="68">
        <v>0.26</v>
      </c>
      <c r="I788" s="68"/>
      <c r="J788" s="68"/>
      <c r="K788" s="68"/>
      <c r="L788" s="68"/>
      <c r="M788" s="68"/>
      <c r="N788" s="68"/>
      <c r="O788" s="68"/>
      <c r="P788" s="68"/>
      <c r="Q788" s="68"/>
      <c r="R788" s="68"/>
      <c r="S788" s="68"/>
      <c r="T788" s="68"/>
      <c r="U788" s="68"/>
      <c r="V788" s="68"/>
      <c r="W788" s="68"/>
      <c r="X788" s="68"/>
      <c r="Y788" s="68"/>
      <c r="Z788" s="68"/>
      <c r="AA788" s="68"/>
      <c r="AB788" s="68" t="s">
        <v>4153</v>
      </c>
      <c r="AC788" s="68"/>
      <c r="AD788" s="68" t="s">
        <v>4596</v>
      </c>
      <c r="AE788" s="68" t="s">
        <v>4644</v>
      </c>
      <c r="AF788" s="68"/>
      <c r="AG788" s="68"/>
      <c r="AH788" s="68"/>
      <c r="AI788" s="68"/>
      <c r="AJ788" s="74"/>
    </row>
    <row r="789" spans="1:36">
      <c r="A789" s="3" t="s">
        <v>4645</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4153</v>
      </c>
      <c r="AC789" s="3"/>
      <c r="AD789" s="3" t="s">
        <v>4596</v>
      </c>
      <c r="AE789" s="3" t="s">
        <v>4645</v>
      </c>
      <c r="AF789" s="3"/>
      <c r="AG789" s="3"/>
      <c r="AH789" s="3"/>
      <c r="AI789" s="3"/>
      <c r="AJ789" s="73"/>
    </row>
    <row r="790" spans="1:36">
      <c r="A790" s="68" t="s">
        <v>4646</v>
      </c>
      <c r="B790" s="68" t="s">
        <v>632</v>
      </c>
      <c r="C790" s="68" t="s">
        <v>1348</v>
      </c>
      <c r="D790" s="68">
        <v>2.5499999999999998</v>
      </c>
      <c r="E790" s="68">
        <v>0.28476000000000001</v>
      </c>
      <c r="F790" s="68">
        <v>8.9540000000000006</v>
      </c>
      <c r="G790" s="68">
        <v>25.92</v>
      </c>
      <c r="H790" s="68">
        <v>0.26</v>
      </c>
      <c r="I790" s="68"/>
      <c r="J790" s="68"/>
      <c r="K790" s="68"/>
      <c r="L790" s="68"/>
      <c r="M790" s="68"/>
      <c r="N790" s="68"/>
      <c r="O790" s="68"/>
      <c r="P790" s="68"/>
      <c r="Q790" s="68"/>
      <c r="R790" s="68"/>
      <c r="S790" s="68"/>
      <c r="T790" s="68"/>
      <c r="U790" s="68"/>
      <c r="V790" s="68"/>
      <c r="W790" s="68"/>
      <c r="X790" s="68"/>
      <c r="Y790" s="68"/>
      <c r="Z790" s="68"/>
      <c r="AA790" s="68"/>
      <c r="AB790" s="68" t="s">
        <v>4153</v>
      </c>
      <c r="AC790" s="68"/>
      <c r="AD790" s="68" t="s">
        <v>4596</v>
      </c>
      <c r="AE790" s="68" t="s">
        <v>4646</v>
      </c>
      <c r="AF790" s="68"/>
      <c r="AG790" s="68"/>
      <c r="AH790" s="68"/>
      <c r="AI790" s="68"/>
      <c r="AJ790" s="74"/>
    </row>
    <row r="791" spans="1:36">
      <c r="A791" s="3" t="s">
        <v>4647</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4153</v>
      </c>
      <c r="AC791" s="3"/>
      <c r="AD791" s="3" t="s">
        <v>4596</v>
      </c>
      <c r="AE791" s="3" t="s">
        <v>4647</v>
      </c>
      <c r="AF791" s="3"/>
      <c r="AG791" s="3"/>
      <c r="AH791" s="3"/>
      <c r="AI791" s="3"/>
      <c r="AJ791" s="73"/>
    </row>
    <row r="792" spans="1:36">
      <c r="A792" s="68" t="s">
        <v>4648</v>
      </c>
      <c r="B792" s="68" t="s">
        <v>632</v>
      </c>
      <c r="C792" s="68" t="s">
        <v>1348</v>
      </c>
      <c r="D792" s="68">
        <v>4.47</v>
      </c>
      <c r="E792" s="68">
        <v>0.26279999999999998</v>
      </c>
      <c r="F792" s="68">
        <v>17.007000000000001</v>
      </c>
      <c r="G792" s="68">
        <v>15.23</v>
      </c>
      <c r="H792" s="68">
        <v>0.27</v>
      </c>
      <c r="I792" s="68"/>
      <c r="J792" s="68"/>
      <c r="K792" s="68"/>
      <c r="L792" s="68"/>
      <c r="M792" s="68"/>
      <c r="N792" s="68"/>
      <c r="O792" s="68"/>
      <c r="P792" s="68"/>
      <c r="Q792" s="68"/>
      <c r="R792" s="68"/>
      <c r="S792" s="68"/>
      <c r="T792" s="68"/>
      <c r="U792" s="68"/>
      <c r="V792" s="68"/>
      <c r="W792" s="68"/>
      <c r="X792" s="68"/>
      <c r="Y792" s="68"/>
      <c r="Z792" s="68"/>
      <c r="AA792" s="68"/>
      <c r="AB792" s="68" t="s">
        <v>4153</v>
      </c>
      <c r="AC792" s="68"/>
      <c r="AD792" s="68" t="s">
        <v>4596</v>
      </c>
      <c r="AE792" s="68" t="s">
        <v>4648</v>
      </c>
      <c r="AF792" s="68"/>
      <c r="AG792" s="68"/>
      <c r="AH792" s="68"/>
      <c r="AI792" s="68"/>
      <c r="AJ792" s="74"/>
    </row>
    <row r="793" spans="1:36">
      <c r="A793" s="3" t="s">
        <v>4649</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4153</v>
      </c>
      <c r="AC793" s="3"/>
      <c r="AD793" s="3" t="s">
        <v>4596</v>
      </c>
      <c r="AE793" s="3" t="s">
        <v>4649</v>
      </c>
      <c r="AF793" s="3"/>
      <c r="AG793" s="3"/>
      <c r="AH793" s="3"/>
      <c r="AI793" s="3"/>
      <c r="AJ793" s="73"/>
    </row>
    <row r="794" spans="1:36">
      <c r="A794" s="68" t="s">
        <v>4650</v>
      </c>
      <c r="B794" s="68" t="s">
        <v>632</v>
      </c>
      <c r="C794" s="68" t="s">
        <v>1348</v>
      </c>
      <c r="D794" s="68">
        <v>6.87</v>
      </c>
      <c r="E794" s="68">
        <v>0.25512000000000001</v>
      </c>
      <c r="F794" s="68">
        <v>26.928000000000001</v>
      </c>
      <c r="G794" s="68">
        <v>10.26</v>
      </c>
      <c r="H794" s="68">
        <v>0.27</v>
      </c>
      <c r="I794" s="68"/>
      <c r="J794" s="68"/>
      <c r="K794" s="68"/>
      <c r="L794" s="68"/>
      <c r="M794" s="68"/>
      <c r="N794" s="68"/>
      <c r="O794" s="68"/>
      <c r="P794" s="68"/>
      <c r="Q794" s="68"/>
      <c r="R794" s="68"/>
      <c r="S794" s="68"/>
      <c r="T794" s="68"/>
      <c r="U794" s="68"/>
      <c r="V794" s="68"/>
      <c r="W794" s="68"/>
      <c r="X794" s="68"/>
      <c r="Y794" s="68"/>
      <c r="Z794" s="68"/>
      <c r="AA794" s="68"/>
      <c r="AB794" s="68" t="s">
        <v>4153</v>
      </c>
      <c r="AC794" s="68"/>
      <c r="AD794" s="68" t="s">
        <v>4596</v>
      </c>
      <c r="AE794" s="68" t="s">
        <v>4650</v>
      </c>
      <c r="AF794" s="68"/>
      <c r="AG794" s="68"/>
      <c r="AH794" s="68"/>
      <c r="AI794" s="68"/>
      <c r="AJ794" s="74"/>
    </row>
    <row r="795" spans="1:36">
      <c r="A795" s="3" t="s">
        <v>4651</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4153</v>
      </c>
      <c r="AC795" s="3"/>
      <c r="AD795" s="3" t="s">
        <v>4596</v>
      </c>
      <c r="AE795" s="3" t="s">
        <v>4651</v>
      </c>
      <c r="AF795" s="3"/>
      <c r="AG795" s="3"/>
      <c r="AH795" s="3"/>
      <c r="AI795" s="3"/>
      <c r="AJ795" s="73"/>
    </row>
    <row r="796" spans="1:36">
      <c r="A796" s="68" t="s">
        <v>4652</v>
      </c>
      <c r="B796" s="68" t="s">
        <v>632</v>
      </c>
      <c r="C796" s="68" t="s">
        <v>1348</v>
      </c>
      <c r="D796" s="68">
        <v>2.27</v>
      </c>
      <c r="E796" s="68">
        <v>0.89999999999999902</v>
      </c>
      <c r="F796" s="68">
        <v>2.5169999999999999</v>
      </c>
      <c r="G796" s="68">
        <v>29.09</v>
      </c>
      <c r="H796" s="68">
        <v>0.26</v>
      </c>
      <c r="I796" s="68"/>
      <c r="J796" s="68"/>
      <c r="K796" s="68"/>
      <c r="L796" s="68"/>
      <c r="M796" s="68"/>
      <c r="N796" s="68"/>
      <c r="O796" s="68"/>
      <c r="P796" s="68"/>
      <c r="Q796" s="68"/>
      <c r="R796" s="68"/>
      <c r="S796" s="68"/>
      <c r="T796" s="68"/>
      <c r="U796" s="68"/>
      <c r="V796" s="68"/>
      <c r="W796" s="68"/>
      <c r="X796" s="68"/>
      <c r="Y796" s="68"/>
      <c r="Z796" s="68"/>
      <c r="AA796" s="68"/>
      <c r="AB796" s="68" t="s">
        <v>4153</v>
      </c>
      <c r="AC796" s="68"/>
      <c r="AD796" s="68" t="s">
        <v>4596</v>
      </c>
      <c r="AE796" s="68" t="s">
        <v>4652</v>
      </c>
      <c r="AF796" s="68"/>
      <c r="AG796" s="68"/>
      <c r="AH796" s="68"/>
      <c r="AI796" s="68"/>
      <c r="AJ796" s="74"/>
    </row>
    <row r="797" spans="1:36">
      <c r="A797" s="3" t="s">
        <v>4653</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4153</v>
      </c>
      <c r="AC797" s="3"/>
      <c r="AD797" s="3" t="s">
        <v>4596</v>
      </c>
      <c r="AE797" s="3" t="s">
        <v>4653</v>
      </c>
      <c r="AF797" s="3"/>
      <c r="AG797" s="3"/>
      <c r="AH797" s="3"/>
      <c r="AI797" s="3"/>
      <c r="AJ797" s="73"/>
    </row>
    <row r="798" spans="1:36">
      <c r="A798" s="68" t="s">
        <v>4654</v>
      </c>
      <c r="B798" s="68" t="s">
        <v>632</v>
      </c>
      <c r="C798" s="68" t="s">
        <v>1348</v>
      </c>
      <c r="D798" s="68">
        <v>2.5499999999999998</v>
      </c>
      <c r="E798" s="68">
        <v>0.27</v>
      </c>
      <c r="F798" s="68">
        <v>9.4589999999999996</v>
      </c>
      <c r="G798" s="68">
        <v>25.92</v>
      </c>
      <c r="H798" s="68">
        <v>0.26</v>
      </c>
      <c r="I798" s="68"/>
      <c r="J798" s="68"/>
      <c r="K798" s="68"/>
      <c r="L798" s="68"/>
      <c r="M798" s="68"/>
      <c r="N798" s="68"/>
      <c r="O798" s="68"/>
      <c r="P798" s="68"/>
      <c r="Q798" s="68"/>
      <c r="R798" s="68"/>
      <c r="S798" s="68"/>
      <c r="T798" s="68"/>
      <c r="U798" s="68"/>
      <c r="V798" s="68"/>
      <c r="W798" s="68"/>
      <c r="X798" s="68"/>
      <c r="Y798" s="68"/>
      <c r="Z798" s="68"/>
      <c r="AA798" s="68"/>
      <c r="AB798" s="68" t="s">
        <v>4153</v>
      </c>
      <c r="AC798" s="68"/>
      <c r="AD798" s="68" t="s">
        <v>4596</v>
      </c>
      <c r="AE798" s="68" t="s">
        <v>4654</v>
      </c>
      <c r="AF798" s="68"/>
      <c r="AG798" s="68"/>
      <c r="AH798" s="68"/>
      <c r="AI798" s="68"/>
      <c r="AJ798" s="74"/>
    </row>
    <row r="799" spans="1:36">
      <c r="A799" s="3" t="s">
        <v>4655</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4153</v>
      </c>
      <c r="AC799" s="3"/>
      <c r="AD799" s="3" t="s">
        <v>4596</v>
      </c>
      <c r="AE799" s="3" t="s">
        <v>4655</v>
      </c>
      <c r="AF799" s="3"/>
      <c r="AG799" s="3"/>
      <c r="AH799" s="3"/>
      <c r="AI799" s="3"/>
      <c r="AJ799" s="73"/>
    </row>
    <row r="800" spans="1:36">
      <c r="A800" s="68" t="s">
        <v>4656</v>
      </c>
      <c r="B800" s="68" t="s">
        <v>632</v>
      </c>
      <c r="C800" s="68" t="s">
        <v>1348</v>
      </c>
      <c r="D800" s="68">
        <v>4.47</v>
      </c>
      <c r="E800" s="68">
        <v>0.25296000000000002</v>
      </c>
      <c r="F800" s="68">
        <v>17.669</v>
      </c>
      <c r="G800" s="68">
        <v>15.23</v>
      </c>
      <c r="H800" s="68">
        <v>0.27</v>
      </c>
      <c r="I800" s="68"/>
      <c r="J800" s="68"/>
      <c r="K800" s="68"/>
      <c r="L800" s="68"/>
      <c r="M800" s="68"/>
      <c r="N800" s="68"/>
      <c r="O800" s="68"/>
      <c r="P800" s="68"/>
      <c r="Q800" s="68"/>
      <c r="R800" s="68"/>
      <c r="S800" s="68"/>
      <c r="T800" s="68"/>
      <c r="U800" s="68"/>
      <c r="V800" s="68"/>
      <c r="W800" s="68"/>
      <c r="X800" s="68"/>
      <c r="Y800" s="68"/>
      <c r="Z800" s="68"/>
      <c r="AA800" s="68"/>
      <c r="AB800" s="68" t="s">
        <v>4153</v>
      </c>
      <c r="AC800" s="68"/>
      <c r="AD800" s="68" t="s">
        <v>4596</v>
      </c>
      <c r="AE800" s="68" t="s">
        <v>4656</v>
      </c>
      <c r="AF800" s="68"/>
      <c r="AG800" s="68"/>
      <c r="AH800" s="68"/>
      <c r="AI800" s="68"/>
      <c r="AJ800" s="74"/>
    </row>
    <row r="801" spans="1:36">
      <c r="A801" s="3" t="s">
        <v>4657</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4153</v>
      </c>
      <c r="AC801" s="3"/>
      <c r="AD801" s="3" t="s">
        <v>4596</v>
      </c>
      <c r="AE801" s="3" t="s">
        <v>4657</v>
      </c>
      <c r="AF801" s="3"/>
      <c r="AG801" s="3"/>
      <c r="AH801" s="3"/>
      <c r="AI801" s="3"/>
      <c r="AJ801" s="73"/>
    </row>
    <row r="802" spans="1:36">
      <c r="A802" s="68" t="s">
        <v>4658</v>
      </c>
      <c r="B802" s="68" t="s">
        <v>632</v>
      </c>
      <c r="C802" s="68" t="s">
        <v>1348</v>
      </c>
      <c r="D802" s="68">
        <v>6.87</v>
      </c>
      <c r="E802" s="68">
        <v>0.24779999999999999</v>
      </c>
      <c r="F802" s="68">
        <v>27.721</v>
      </c>
      <c r="G802" s="68">
        <v>10.26</v>
      </c>
      <c r="H802" s="68">
        <v>0.27</v>
      </c>
      <c r="I802" s="68"/>
      <c r="J802" s="68"/>
      <c r="K802" s="68"/>
      <c r="L802" s="68"/>
      <c r="M802" s="68"/>
      <c r="N802" s="68"/>
      <c r="O802" s="68"/>
      <c r="P802" s="68"/>
      <c r="Q802" s="68"/>
      <c r="R802" s="68"/>
      <c r="S802" s="68"/>
      <c r="T802" s="68"/>
      <c r="U802" s="68"/>
      <c r="V802" s="68"/>
      <c r="W802" s="68"/>
      <c r="X802" s="68"/>
      <c r="Y802" s="68"/>
      <c r="Z802" s="68"/>
      <c r="AA802" s="68"/>
      <c r="AB802" s="68" t="s">
        <v>4153</v>
      </c>
      <c r="AC802" s="68"/>
      <c r="AD802" s="68" t="s">
        <v>4596</v>
      </c>
      <c r="AE802" s="68" t="s">
        <v>4658</v>
      </c>
      <c r="AF802" s="68"/>
      <c r="AG802" s="68"/>
      <c r="AH802" s="68"/>
      <c r="AI802" s="68"/>
      <c r="AJ802" s="74"/>
    </row>
    <row r="803" spans="1:36">
      <c r="A803" s="3" t="s">
        <v>4659</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4153</v>
      </c>
      <c r="AC803" s="3"/>
      <c r="AD803" s="3" t="s">
        <v>4596</v>
      </c>
      <c r="AE803" s="3" t="s">
        <v>4659</v>
      </c>
      <c r="AF803" s="3"/>
      <c r="AG803" s="3"/>
      <c r="AH803" s="3"/>
      <c r="AI803" s="3"/>
      <c r="AJ803" s="73"/>
    </row>
    <row r="804" spans="1:36">
      <c r="A804" s="68" t="s">
        <v>4660</v>
      </c>
      <c r="B804" s="68" t="s">
        <v>632</v>
      </c>
      <c r="C804" s="68" t="s">
        <v>1348</v>
      </c>
      <c r="D804" s="68">
        <v>2.27</v>
      </c>
      <c r="E804" s="68">
        <v>0.78</v>
      </c>
      <c r="F804" s="68">
        <v>2.895</v>
      </c>
      <c r="G804" s="68">
        <v>29.09</v>
      </c>
      <c r="H804" s="68">
        <v>0.26</v>
      </c>
      <c r="I804" s="68"/>
      <c r="J804" s="68"/>
      <c r="K804" s="68"/>
      <c r="L804" s="68"/>
      <c r="M804" s="68"/>
      <c r="N804" s="68"/>
      <c r="O804" s="68"/>
      <c r="P804" s="68"/>
      <c r="Q804" s="68"/>
      <c r="R804" s="68"/>
      <c r="S804" s="68"/>
      <c r="T804" s="68"/>
      <c r="U804" s="68"/>
      <c r="V804" s="68"/>
      <c r="W804" s="68"/>
      <c r="X804" s="68"/>
      <c r="Y804" s="68"/>
      <c r="Z804" s="68"/>
      <c r="AA804" s="68"/>
      <c r="AB804" s="68" t="s">
        <v>4153</v>
      </c>
      <c r="AC804" s="68"/>
      <c r="AD804" s="68" t="s">
        <v>4596</v>
      </c>
      <c r="AE804" s="68" t="s">
        <v>4660</v>
      </c>
      <c r="AF804" s="68"/>
      <c r="AG804" s="68"/>
      <c r="AH804" s="68"/>
      <c r="AI804" s="68"/>
      <c r="AJ804" s="74"/>
    </row>
    <row r="805" spans="1:36">
      <c r="A805" s="3" t="s">
        <v>4661</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4153</v>
      </c>
      <c r="AC805" s="3"/>
      <c r="AD805" s="3" t="s">
        <v>4596</v>
      </c>
      <c r="AE805" s="3" t="s">
        <v>4661</v>
      </c>
      <c r="AF805" s="3"/>
      <c r="AG805" s="3"/>
      <c r="AH805" s="3"/>
      <c r="AI805" s="3"/>
      <c r="AJ805" s="73"/>
    </row>
    <row r="806" spans="1:36">
      <c r="A806" s="68" t="s">
        <v>4662</v>
      </c>
      <c r="B806" s="68" t="s">
        <v>632</v>
      </c>
      <c r="C806" s="68" t="s">
        <v>1348</v>
      </c>
      <c r="D806" s="68">
        <v>2.5499999999999998</v>
      </c>
      <c r="E806" s="68">
        <v>0.25751999999999903</v>
      </c>
      <c r="F806" s="68">
        <v>9.9030000000000005</v>
      </c>
      <c r="G806" s="68">
        <v>25.92</v>
      </c>
      <c r="H806" s="68">
        <v>0.26</v>
      </c>
      <c r="I806" s="68"/>
      <c r="J806" s="68"/>
      <c r="K806" s="68"/>
      <c r="L806" s="68"/>
      <c r="M806" s="68"/>
      <c r="N806" s="68"/>
      <c r="O806" s="68"/>
      <c r="P806" s="68"/>
      <c r="Q806" s="68"/>
      <c r="R806" s="68"/>
      <c r="S806" s="68"/>
      <c r="T806" s="68"/>
      <c r="U806" s="68"/>
      <c r="V806" s="68"/>
      <c r="W806" s="68"/>
      <c r="X806" s="68"/>
      <c r="Y806" s="68"/>
      <c r="Z806" s="68"/>
      <c r="AA806" s="68"/>
      <c r="AB806" s="68" t="s">
        <v>4153</v>
      </c>
      <c r="AC806" s="68"/>
      <c r="AD806" s="68" t="s">
        <v>4596</v>
      </c>
      <c r="AE806" s="68" t="s">
        <v>4662</v>
      </c>
      <c r="AF806" s="68"/>
      <c r="AG806" s="68"/>
      <c r="AH806" s="68"/>
      <c r="AI806" s="68"/>
      <c r="AJ806" s="74"/>
    </row>
    <row r="807" spans="1:36">
      <c r="A807" s="3" t="s">
        <v>4663</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4153</v>
      </c>
      <c r="AC807" s="3"/>
      <c r="AD807" s="3" t="s">
        <v>4596</v>
      </c>
      <c r="AE807" s="3" t="s">
        <v>4663</v>
      </c>
      <c r="AF807" s="3"/>
      <c r="AG807" s="3"/>
      <c r="AH807" s="3"/>
      <c r="AI807" s="3"/>
      <c r="AJ807" s="73"/>
    </row>
    <row r="808" spans="1:36">
      <c r="A808" s="68" t="s">
        <v>4664</v>
      </c>
      <c r="B808" s="68" t="s">
        <v>632</v>
      </c>
      <c r="C808" s="68" t="s">
        <v>1348</v>
      </c>
      <c r="D808" s="68">
        <v>4.47</v>
      </c>
      <c r="E808" s="68">
        <v>0.24804000000000001</v>
      </c>
      <c r="F808" s="68">
        <v>18.018000000000001</v>
      </c>
      <c r="G808" s="68">
        <v>15.23</v>
      </c>
      <c r="H808" s="68">
        <v>0.27</v>
      </c>
      <c r="I808" s="68"/>
      <c r="J808" s="68"/>
      <c r="K808" s="68"/>
      <c r="L808" s="68"/>
      <c r="M808" s="68"/>
      <c r="N808" s="68"/>
      <c r="O808" s="68"/>
      <c r="P808" s="68"/>
      <c r="Q808" s="68"/>
      <c r="R808" s="68"/>
      <c r="S808" s="68"/>
      <c r="T808" s="68"/>
      <c r="U808" s="68"/>
      <c r="V808" s="68"/>
      <c r="W808" s="68"/>
      <c r="X808" s="68"/>
      <c r="Y808" s="68"/>
      <c r="Z808" s="68"/>
      <c r="AA808" s="68"/>
      <c r="AB808" s="68" t="s">
        <v>4153</v>
      </c>
      <c r="AC808" s="68"/>
      <c r="AD808" s="68" t="s">
        <v>4596</v>
      </c>
      <c r="AE808" s="68" t="s">
        <v>4664</v>
      </c>
      <c r="AF808" s="68"/>
      <c r="AG808" s="68"/>
      <c r="AH808" s="68"/>
      <c r="AI808" s="68"/>
      <c r="AJ808" s="74"/>
    </row>
    <row r="809" spans="1:36">
      <c r="A809" s="3" t="s">
        <v>4665</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4153</v>
      </c>
      <c r="AC809" s="3"/>
      <c r="AD809" s="3" t="s">
        <v>4596</v>
      </c>
      <c r="AE809" s="3" t="s">
        <v>4665</v>
      </c>
      <c r="AF809" s="3"/>
      <c r="AG809" s="3"/>
      <c r="AH809" s="3"/>
      <c r="AI809" s="3"/>
      <c r="AJ809" s="73"/>
    </row>
    <row r="810" spans="1:36">
      <c r="A810" s="68" t="s">
        <v>4666</v>
      </c>
      <c r="B810" s="68" t="s">
        <v>632</v>
      </c>
      <c r="C810" s="68" t="s">
        <v>1348</v>
      </c>
      <c r="D810" s="68">
        <v>6.87</v>
      </c>
      <c r="E810" s="68">
        <v>0.24779999999999999</v>
      </c>
      <c r="F810" s="68">
        <v>27.721</v>
      </c>
      <c r="G810" s="68">
        <v>10.26</v>
      </c>
      <c r="H810" s="68">
        <v>0.27</v>
      </c>
      <c r="I810" s="68"/>
      <c r="J810" s="68"/>
      <c r="K810" s="68"/>
      <c r="L810" s="68"/>
      <c r="M810" s="68"/>
      <c r="N810" s="68"/>
      <c r="O810" s="68"/>
      <c r="P810" s="68"/>
      <c r="Q810" s="68"/>
      <c r="R810" s="68"/>
      <c r="S810" s="68"/>
      <c r="T810" s="68"/>
      <c r="U810" s="68"/>
      <c r="V810" s="68"/>
      <c r="W810" s="68"/>
      <c r="X810" s="68"/>
      <c r="Y810" s="68"/>
      <c r="Z810" s="68"/>
      <c r="AA810" s="68"/>
      <c r="AB810" s="68" t="s">
        <v>4153</v>
      </c>
      <c r="AC810" s="68"/>
      <c r="AD810" s="68" t="s">
        <v>4596</v>
      </c>
      <c r="AE810" s="68" t="s">
        <v>4666</v>
      </c>
      <c r="AF810" s="68"/>
      <c r="AG810" s="68"/>
      <c r="AH810" s="68"/>
      <c r="AI810" s="68"/>
      <c r="AJ810" s="74"/>
    </row>
    <row r="811" spans="1:36">
      <c r="A811" s="3" t="s">
        <v>4667</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4153</v>
      </c>
      <c r="AC811" s="3"/>
      <c r="AD811" s="3" t="s">
        <v>4596</v>
      </c>
      <c r="AE811" s="3" t="s">
        <v>4667</v>
      </c>
      <c r="AF811" s="3"/>
      <c r="AG811" s="3"/>
      <c r="AH811" s="3"/>
      <c r="AI811" s="3"/>
      <c r="AJ811" s="73"/>
    </row>
    <row r="812" spans="1:36">
      <c r="A812" s="68" t="s">
        <v>4668</v>
      </c>
      <c r="B812" s="68" t="s">
        <v>632</v>
      </c>
      <c r="C812" s="68" t="s">
        <v>1348</v>
      </c>
      <c r="D812" s="68">
        <v>2.52</v>
      </c>
      <c r="E812" s="68">
        <v>1.2804</v>
      </c>
      <c r="F812" s="68">
        <v>1.9750000000000001</v>
      </c>
      <c r="G812" s="68">
        <v>41.9</v>
      </c>
      <c r="H812" s="68">
        <v>0.26</v>
      </c>
      <c r="I812" s="68"/>
      <c r="J812" s="68"/>
      <c r="K812" s="68"/>
      <c r="L812" s="68"/>
      <c r="M812" s="68"/>
      <c r="N812" s="68"/>
      <c r="O812" s="68"/>
      <c r="P812" s="68"/>
      <c r="Q812" s="68"/>
      <c r="R812" s="68"/>
      <c r="S812" s="68"/>
      <c r="T812" s="68"/>
      <c r="U812" s="68"/>
      <c r="V812" s="68"/>
      <c r="W812" s="68"/>
      <c r="X812" s="68"/>
      <c r="Y812" s="68"/>
      <c r="Z812" s="68"/>
      <c r="AA812" s="68"/>
      <c r="AB812" s="68" t="s">
        <v>4153</v>
      </c>
      <c r="AC812" s="68"/>
      <c r="AD812" s="68" t="s">
        <v>4596</v>
      </c>
      <c r="AE812" s="68" t="s">
        <v>4668</v>
      </c>
      <c r="AF812" s="68"/>
      <c r="AG812" s="68"/>
      <c r="AH812" s="68"/>
      <c r="AI812" s="68"/>
      <c r="AJ812" s="74"/>
    </row>
    <row r="813" spans="1:36">
      <c r="A813" s="3" t="s">
        <v>4669</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4153</v>
      </c>
      <c r="AC813" s="3"/>
      <c r="AD813" s="3" t="s">
        <v>4596</v>
      </c>
      <c r="AE813" s="3" t="s">
        <v>4669</v>
      </c>
      <c r="AF813" s="3"/>
      <c r="AG813" s="3"/>
      <c r="AH813" s="3"/>
      <c r="AI813" s="3"/>
      <c r="AJ813" s="73"/>
    </row>
    <row r="814" spans="1:36">
      <c r="A814" s="68" t="s">
        <v>4670</v>
      </c>
      <c r="B814" s="68" t="s">
        <v>632</v>
      </c>
      <c r="C814" s="68" t="s">
        <v>1348</v>
      </c>
      <c r="D814" s="68">
        <v>2.8</v>
      </c>
      <c r="E814" s="68">
        <v>0.53039999999999998</v>
      </c>
      <c r="F814" s="68">
        <v>5.2850000000000001</v>
      </c>
      <c r="G814" s="68">
        <v>37.69</v>
      </c>
      <c r="H814" s="68">
        <v>0.26</v>
      </c>
      <c r="I814" s="68"/>
      <c r="J814" s="68"/>
      <c r="K814" s="68"/>
      <c r="L814" s="68"/>
      <c r="M814" s="68"/>
      <c r="N814" s="68"/>
      <c r="O814" s="68"/>
      <c r="P814" s="68"/>
      <c r="Q814" s="68"/>
      <c r="R814" s="68"/>
      <c r="S814" s="68"/>
      <c r="T814" s="68"/>
      <c r="U814" s="68"/>
      <c r="V814" s="68"/>
      <c r="W814" s="68"/>
      <c r="X814" s="68"/>
      <c r="Y814" s="68"/>
      <c r="Z814" s="68"/>
      <c r="AA814" s="68"/>
      <c r="AB814" s="68" t="s">
        <v>4153</v>
      </c>
      <c r="AC814" s="68"/>
      <c r="AD814" s="68" t="s">
        <v>4596</v>
      </c>
      <c r="AE814" s="68" t="s">
        <v>4670</v>
      </c>
      <c r="AF814" s="68"/>
      <c r="AG814" s="68"/>
      <c r="AH814" s="68"/>
      <c r="AI814" s="68"/>
      <c r="AJ814" s="74"/>
    </row>
    <row r="815" spans="1:36">
      <c r="A815" s="3" t="s">
        <v>4671</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4153</v>
      </c>
      <c r="AC815" s="3"/>
      <c r="AD815" s="3" t="s">
        <v>4596</v>
      </c>
      <c r="AE815" s="3" t="s">
        <v>4671</v>
      </c>
      <c r="AF815" s="3"/>
      <c r="AG815" s="3"/>
      <c r="AH815" s="3"/>
      <c r="AI815" s="3"/>
      <c r="AJ815" s="73"/>
    </row>
    <row r="816" spans="1:36">
      <c r="A816" s="68" t="s">
        <v>4672</v>
      </c>
      <c r="B816" s="68" t="s">
        <v>632</v>
      </c>
      <c r="C816" s="68" t="s">
        <v>1348</v>
      </c>
      <c r="D816" s="68">
        <v>4.72</v>
      </c>
      <c r="E816" s="68">
        <v>0.6996</v>
      </c>
      <c r="F816" s="68">
        <v>6.726</v>
      </c>
      <c r="G816" s="68">
        <v>22.79</v>
      </c>
      <c r="H816" s="68">
        <v>0.26</v>
      </c>
      <c r="I816" s="68"/>
      <c r="J816" s="68"/>
      <c r="K816" s="68"/>
      <c r="L816" s="68"/>
      <c r="M816" s="68"/>
      <c r="N816" s="68"/>
      <c r="O816" s="68"/>
      <c r="P816" s="68"/>
      <c r="Q816" s="68"/>
      <c r="R816" s="68"/>
      <c r="S816" s="68"/>
      <c r="T816" s="68"/>
      <c r="U816" s="68"/>
      <c r="V816" s="68"/>
      <c r="W816" s="68"/>
      <c r="X816" s="68"/>
      <c r="Y816" s="68"/>
      <c r="Z816" s="68"/>
      <c r="AA816" s="68"/>
      <c r="AB816" s="68" t="s">
        <v>4153</v>
      </c>
      <c r="AC816" s="68"/>
      <c r="AD816" s="68" t="s">
        <v>4596</v>
      </c>
      <c r="AE816" s="68" t="s">
        <v>4672</v>
      </c>
      <c r="AF816" s="68"/>
      <c r="AG816" s="68"/>
      <c r="AH816" s="68"/>
      <c r="AI816" s="68"/>
      <c r="AJ816" s="74"/>
    </row>
    <row r="817" spans="1:36">
      <c r="A817" s="3" t="s">
        <v>4673</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4153</v>
      </c>
      <c r="AC817" s="3"/>
      <c r="AD817" s="3" t="s">
        <v>4596</v>
      </c>
      <c r="AE817" s="3" t="s">
        <v>4673</v>
      </c>
      <c r="AF817" s="3"/>
      <c r="AG817" s="3"/>
      <c r="AH817" s="3"/>
      <c r="AI817" s="3"/>
      <c r="AJ817" s="73"/>
    </row>
    <row r="818" spans="1:36">
      <c r="A818" s="68" t="s">
        <v>4674</v>
      </c>
      <c r="B818" s="68" t="s">
        <v>632</v>
      </c>
      <c r="C818" s="68" t="s">
        <v>1348</v>
      </c>
      <c r="D818" s="68">
        <v>7.12</v>
      </c>
      <c r="E818" s="68">
        <v>0.93371999999999999</v>
      </c>
      <c r="F818" s="68">
        <v>7.625</v>
      </c>
      <c r="G818" s="68">
        <v>15.45</v>
      </c>
      <c r="H818" s="68">
        <v>0.27</v>
      </c>
      <c r="I818" s="68"/>
      <c r="J818" s="68"/>
      <c r="K818" s="68"/>
      <c r="L818" s="68"/>
      <c r="M818" s="68"/>
      <c r="N818" s="68"/>
      <c r="O818" s="68"/>
      <c r="P818" s="68"/>
      <c r="Q818" s="68"/>
      <c r="R818" s="68"/>
      <c r="S818" s="68"/>
      <c r="T818" s="68"/>
      <c r="U818" s="68"/>
      <c r="V818" s="68"/>
      <c r="W818" s="68"/>
      <c r="X818" s="68"/>
      <c r="Y818" s="68"/>
      <c r="Z818" s="68"/>
      <c r="AA818" s="68"/>
      <c r="AB818" s="68" t="s">
        <v>4153</v>
      </c>
      <c r="AC818" s="68"/>
      <c r="AD818" s="68" t="s">
        <v>4596</v>
      </c>
      <c r="AE818" s="68" t="s">
        <v>4674</v>
      </c>
      <c r="AF818" s="68"/>
      <c r="AG818" s="68"/>
      <c r="AH818" s="68"/>
      <c r="AI818" s="68"/>
      <c r="AJ818" s="74"/>
    </row>
    <row r="819" spans="1:36">
      <c r="A819" s="3" t="s">
        <v>4675</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4153</v>
      </c>
      <c r="AC819" s="3"/>
      <c r="AD819" s="3" t="s">
        <v>4596</v>
      </c>
      <c r="AE819" s="3" t="s">
        <v>4675</v>
      </c>
      <c r="AF819" s="3"/>
      <c r="AG819" s="3"/>
      <c r="AH819" s="3"/>
      <c r="AI819" s="3"/>
      <c r="AJ819" s="73"/>
    </row>
    <row r="820" spans="1:36">
      <c r="A820" s="68" t="s">
        <v>4676</v>
      </c>
      <c r="B820" s="68" t="s">
        <v>632</v>
      </c>
      <c r="C820" s="68" t="s">
        <v>1348</v>
      </c>
      <c r="D820" s="68">
        <v>2.27</v>
      </c>
      <c r="E820" s="68">
        <v>0.81</v>
      </c>
      <c r="F820" s="68">
        <v>2.8</v>
      </c>
      <c r="G820" s="68">
        <v>29.09</v>
      </c>
      <c r="H820" s="68">
        <v>0.26</v>
      </c>
      <c r="I820" s="68"/>
      <c r="J820" s="68"/>
      <c r="K820" s="68"/>
      <c r="L820" s="68"/>
      <c r="M820" s="68"/>
      <c r="N820" s="68"/>
      <c r="O820" s="68"/>
      <c r="P820" s="68"/>
      <c r="Q820" s="68"/>
      <c r="R820" s="68"/>
      <c r="S820" s="68"/>
      <c r="T820" s="68"/>
      <c r="U820" s="68"/>
      <c r="V820" s="68"/>
      <c r="W820" s="68"/>
      <c r="X820" s="68"/>
      <c r="Y820" s="68"/>
      <c r="Z820" s="68"/>
      <c r="AA820" s="68"/>
      <c r="AB820" s="68" t="s">
        <v>4153</v>
      </c>
      <c r="AC820" s="68"/>
      <c r="AD820" s="68" t="s">
        <v>4596</v>
      </c>
      <c r="AE820" s="68" t="s">
        <v>4676</v>
      </c>
      <c r="AF820" s="68"/>
      <c r="AG820" s="68"/>
      <c r="AH820" s="68"/>
      <c r="AI820" s="68"/>
      <c r="AJ820" s="74"/>
    </row>
    <row r="821" spans="1:36">
      <c r="A821" s="3" t="s">
        <v>4677</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4153</v>
      </c>
      <c r="AC821" s="3"/>
      <c r="AD821" s="3" t="s">
        <v>4596</v>
      </c>
      <c r="AE821" s="3" t="s">
        <v>4677</v>
      </c>
      <c r="AF821" s="3"/>
      <c r="AG821" s="3"/>
      <c r="AH821" s="3"/>
      <c r="AI821" s="3"/>
      <c r="AJ821" s="73"/>
    </row>
    <row r="822" spans="1:36">
      <c r="A822" s="68" t="s">
        <v>4678</v>
      </c>
      <c r="B822" s="68" t="s">
        <v>632</v>
      </c>
      <c r="C822" s="68" t="s">
        <v>1348</v>
      </c>
      <c r="D822" s="68">
        <v>2.5499999999999998</v>
      </c>
      <c r="E822" s="68">
        <v>0.45960000000000001</v>
      </c>
      <c r="F822" s="68">
        <v>5.56</v>
      </c>
      <c r="G822" s="68">
        <v>25.92</v>
      </c>
      <c r="H822" s="68">
        <v>0.26</v>
      </c>
      <c r="I822" s="68"/>
      <c r="J822" s="68"/>
      <c r="K822" s="68"/>
      <c r="L822" s="68"/>
      <c r="M822" s="68"/>
      <c r="N822" s="68"/>
      <c r="O822" s="68"/>
      <c r="P822" s="68"/>
      <c r="Q822" s="68"/>
      <c r="R822" s="68"/>
      <c r="S822" s="68"/>
      <c r="T822" s="68"/>
      <c r="U822" s="68"/>
      <c r="V822" s="68"/>
      <c r="W822" s="68"/>
      <c r="X822" s="68"/>
      <c r="Y822" s="68"/>
      <c r="Z822" s="68"/>
      <c r="AA822" s="68"/>
      <c r="AB822" s="68" t="s">
        <v>4153</v>
      </c>
      <c r="AC822" s="68"/>
      <c r="AD822" s="68" t="s">
        <v>4596</v>
      </c>
      <c r="AE822" s="68" t="s">
        <v>4678</v>
      </c>
      <c r="AF822" s="68"/>
      <c r="AG822" s="68"/>
      <c r="AH822" s="68"/>
      <c r="AI822" s="68"/>
      <c r="AJ822" s="74"/>
    </row>
    <row r="823" spans="1:36">
      <c r="A823" s="3" t="s">
        <v>4679</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4153</v>
      </c>
      <c r="AC823" s="3"/>
      <c r="AD823" s="3" t="s">
        <v>4596</v>
      </c>
      <c r="AE823" s="3" t="s">
        <v>4679</v>
      </c>
      <c r="AF823" s="3"/>
      <c r="AG823" s="3"/>
      <c r="AH823" s="3"/>
      <c r="AI823" s="3"/>
      <c r="AJ823" s="73"/>
    </row>
    <row r="824" spans="1:36">
      <c r="A824" s="68" t="s">
        <v>4680</v>
      </c>
      <c r="B824" s="68" t="s">
        <v>632</v>
      </c>
      <c r="C824" s="68" t="s">
        <v>1348</v>
      </c>
      <c r="D824" s="68">
        <v>4.47</v>
      </c>
      <c r="E824" s="68">
        <v>0.64763999999999999</v>
      </c>
      <c r="F824" s="68">
        <v>6.9020000000000001</v>
      </c>
      <c r="G824" s="68">
        <v>15.23</v>
      </c>
      <c r="H824" s="68">
        <v>0.27</v>
      </c>
      <c r="I824" s="68"/>
      <c r="J824" s="68"/>
      <c r="K824" s="68"/>
      <c r="L824" s="68"/>
      <c r="M824" s="68"/>
      <c r="N824" s="68"/>
      <c r="O824" s="68"/>
      <c r="P824" s="68"/>
      <c r="Q824" s="68"/>
      <c r="R824" s="68"/>
      <c r="S824" s="68"/>
      <c r="T824" s="68"/>
      <c r="U824" s="68"/>
      <c r="V824" s="68"/>
      <c r="W824" s="68"/>
      <c r="X824" s="68"/>
      <c r="Y824" s="68"/>
      <c r="Z824" s="68"/>
      <c r="AA824" s="68"/>
      <c r="AB824" s="68" t="s">
        <v>4153</v>
      </c>
      <c r="AC824" s="68"/>
      <c r="AD824" s="68" t="s">
        <v>4596</v>
      </c>
      <c r="AE824" s="68" t="s">
        <v>4680</v>
      </c>
      <c r="AF824" s="68"/>
      <c r="AG824" s="68"/>
      <c r="AH824" s="68"/>
      <c r="AI824" s="68"/>
      <c r="AJ824" s="74"/>
    </row>
    <row r="825" spans="1:36">
      <c r="A825" s="3" t="s">
        <v>4681</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4153</v>
      </c>
      <c r="AC825" s="3"/>
      <c r="AD825" s="3" t="s">
        <v>4596</v>
      </c>
      <c r="AE825" s="3" t="s">
        <v>4681</v>
      </c>
      <c r="AF825" s="3"/>
      <c r="AG825" s="3"/>
      <c r="AH825" s="3"/>
      <c r="AI825" s="3"/>
      <c r="AJ825" s="73"/>
    </row>
    <row r="826" spans="1:36">
      <c r="A826" s="68" t="s">
        <v>4682</v>
      </c>
      <c r="B826" s="68" t="s">
        <v>632</v>
      </c>
      <c r="C826" s="68" t="s">
        <v>1348</v>
      </c>
      <c r="D826" s="68">
        <v>6.87</v>
      </c>
      <c r="E826" s="68">
        <v>0.89039999999999997</v>
      </c>
      <c r="F826" s="68">
        <v>7.6970000000000001</v>
      </c>
      <c r="G826" s="68">
        <v>10.26</v>
      </c>
      <c r="H826" s="68">
        <v>0.27</v>
      </c>
      <c r="I826" s="68"/>
      <c r="J826" s="68"/>
      <c r="K826" s="68"/>
      <c r="L826" s="68"/>
      <c r="M826" s="68"/>
      <c r="N826" s="68"/>
      <c r="O826" s="68"/>
      <c r="P826" s="68"/>
      <c r="Q826" s="68"/>
      <c r="R826" s="68"/>
      <c r="S826" s="68"/>
      <c r="T826" s="68"/>
      <c r="U826" s="68"/>
      <c r="V826" s="68"/>
      <c r="W826" s="68"/>
      <c r="X826" s="68"/>
      <c r="Y826" s="68"/>
      <c r="Z826" s="68"/>
      <c r="AA826" s="68"/>
      <c r="AB826" s="68" t="s">
        <v>4153</v>
      </c>
      <c r="AC826" s="68"/>
      <c r="AD826" s="68" t="s">
        <v>4596</v>
      </c>
      <c r="AE826" s="68" t="s">
        <v>4682</v>
      </c>
      <c r="AF826" s="68"/>
      <c r="AG826" s="68"/>
      <c r="AH826" s="68"/>
      <c r="AI826" s="68"/>
      <c r="AJ826" s="74"/>
    </row>
    <row r="827" spans="1:36">
      <c r="A827" s="3" t="s">
        <v>4683</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4153</v>
      </c>
      <c r="AC827" s="3"/>
      <c r="AD827" s="3" t="s">
        <v>4596</v>
      </c>
      <c r="AE827" s="3" t="s">
        <v>4683</v>
      </c>
      <c r="AF827" s="3"/>
      <c r="AG827" s="3"/>
      <c r="AH827" s="3"/>
      <c r="AI827" s="3"/>
      <c r="AJ827" s="73"/>
    </row>
    <row r="828" spans="1:36">
      <c r="A828" s="68" t="s">
        <v>4684</v>
      </c>
      <c r="B828" s="68" t="s">
        <v>632</v>
      </c>
      <c r="C828" s="68" t="s">
        <v>1348</v>
      </c>
      <c r="D828" s="68">
        <v>2.27</v>
      </c>
      <c r="E828" s="68">
        <v>0.65039999999999998</v>
      </c>
      <c r="F828" s="68">
        <v>3.4790000000000001</v>
      </c>
      <c r="G828" s="68">
        <v>29.09</v>
      </c>
      <c r="H828" s="68">
        <v>0.26</v>
      </c>
      <c r="I828" s="68"/>
      <c r="J828" s="68"/>
      <c r="K828" s="68"/>
      <c r="L828" s="68"/>
      <c r="M828" s="68"/>
      <c r="N828" s="68"/>
      <c r="O828" s="68"/>
      <c r="P828" s="68"/>
      <c r="Q828" s="68"/>
      <c r="R828" s="68"/>
      <c r="S828" s="68"/>
      <c r="T828" s="68"/>
      <c r="U828" s="68"/>
      <c r="V828" s="68"/>
      <c r="W828" s="68"/>
      <c r="X828" s="68"/>
      <c r="Y828" s="68"/>
      <c r="Z828" s="68"/>
      <c r="AA828" s="68"/>
      <c r="AB828" s="68" t="s">
        <v>4153</v>
      </c>
      <c r="AC828" s="68"/>
      <c r="AD828" s="68" t="s">
        <v>4596</v>
      </c>
      <c r="AE828" s="68" t="s">
        <v>4684</v>
      </c>
      <c r="AF828" s="68"/>
      <c r="AG828" s="68"/>
      <c r="AH828" s="68"/>
      <c r="AI828" s="68"/>
      <c r="AJ828" s="74"/>
    </row>
    <row r="829" spans="1:36">
      <c r="A829" s="3" t="s">
        <v>4685</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4153</v>
      </c>
      <c r="AC829" s="3"/>
      <c r="AD829" s="3" t="s">
        <v>4596</v>
      </c>
      <c r="AE829" s="3" t="s">
        <v>4685</v>
      </c>
      <c r="AF829" s="3"/>
      <c r="AG829" s="3"/>
      <c r="AH829" s="3"/>
      <c r="AI829" s="3"/>
      <c r="AJ829" s="73"/>
    </row>
    <row r="830" spans="1:36">
      <c r="A830" s="68" t="s">
        <v>4686</v>
      </c>
      <c r="B830" s="68" t="s">
        <v>632</v>
      </c>
      <c r="C830" s="68" t="s">
        <v>1348</v>
      </c>
      <c r="D830" s="68">
        <v>2.5499999999999998</v>
      </c>
      <c r="E830" s="68">
        <v>0.43835999999999897</v>
      </c>
      <c r="F830" s="68">
        <v>5.8170000000000002</v>
      </c>
      <c r="G830" s="68">
        <v>25.92</v>
      </c>
      <c r="H830" s="68">
        <v>0.26</v>
      </c>
      <c r="I830" s="68"/>
      <c r="J830" s="68"/>
      <c r="K830" s="68"/>
      <c r="L830" s="68"/>
      <c r="M830" s="68"/>
      <c r="N830" s="68"/>
      <c r="O830" s="68"/>
      <c r="P830" s="68"/>
      <c r="Q830" s="68"/>
      <c r="R830" s="68"/>
      <c r="S830" s="68"/>
      <c r="T830" s="68"/>
      <c r="U830" s="68"/>
      <c r="V830" s="68"/>
      <c r="W830" s="68"/>
      <c r="X830" s="68"/>
      <c r="Y830" s="68"/>
      <c r="Z830" s="68"/>
      <c r="AA830" s="68"/>
      <c r="AB830" s="68" t="s">
        <v>4153</v>
      </c>
      <c r="AC830" s="68"/>
      <c r="AD830" s="68" t="s">
        <v>4596</v>
      </c>
      <c r="AE830" s="68" t="s">
        <v>4686</v>
      </c>
      <c r="AF830" s="68"/>
      <c r="AG830" s="68"/>
      <c r="AH830" s="68"/>
      <c r="AI830" s="68"/>
      <c r="AJ830" s="74"/>
    </row>
    <row r="831" spans="1:36">
      <c r="A831" s="3" t="s">
        <v>4687</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4153</v>
      </c>
      <c r="AC831" s="3"/>
      <c r="AD831" s="3" t="s">
        <v>4596</v>
      </c>
      <c r="AE831" s="3" t="s">
        <v>4687</v>
      </c>
      <c r="AF831" s="3"/>
      <c r="AG831" s="3"/>
      <c r="AH831" s="3"/>
      <c r="AI831" s="3"/>
      <c r="AJ831" s="73"/>
    </row>
    <row r="832" spans="1:36">
      <c r="A832" s="68" t="s">
        <v>4688</v>
      </c>
      <c r="B832" s="68" t="s">
        <v>632</v>
      </c>
      <c r="C832" s="68" t="s">
        <v>1348</v>
      </c>
      <c r="D832" s="68">
        <v>4.47</v>
      </c>
      <c r="E832" s="68">
        <v>0.63636000000000004</v>
      </c>
      <c r="F832" s="68">
        <v>7.024</v>
      </c>
      <c r="G832" s="68">
        <v>15.23</v>
      </c>
      <c r="H832" s="68">
        <v>0.27</v>
      </c>
      <c r="I832" s="68"/>
      <c r="J832" s="68"/>
      <c r="K832" s="68"/>
      <c r="L832" s="68"/>
      <c r="M832" s="68"/>
      <c r="N832" s="68"/>
      <c r="O832" s="68"/>
      <c r="P832" s="68"/>
      <c r="Q832" s="68"/>
      <c r="R832" s="68"/>
      <c r="S832" s="68"/>
      <c r="T832" s="68"/>
      <c r="U832" s="68"/>
      <c r="V832" s="68"/>
      <c r="W832" s="68"/>
      <c r="X832" s="68"/>
      <c r="Y832" s="68"/>
      <c r="Z832" s="68"/>
      <c r="AA832" s="68"/>
      <c r="AB832" s="68" t="s">
        <v>4153</v>
      </c>
      <c r="AC832" s="68"/>
      <c r="AD832" s="68" t="s">
        <v>4596</v>
      </c>
      <c r="AE832" s="68" t="s">
        <v>4688</v>
      </c>
      <c r="AF832" s="68"/>
      <c r="AG832" s="68"/>
      <c r="AH832" s="68"/>
      <c r="AI832" s="68"/>
      <c r="AJ832" s="74"/>
    </row>
    <row r="833" spans="1:36">
      <c r="A833" s="3" t="s">
        <v>4689</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4153</v>
      </c>
      <c r="AC833" s="3"/>
      <c r="AD833" s="3" t="s">
        <v>4596</v>
      </c>
      <c r="AE833" s="3" t="s">
        <v>4689</v>
      </c>
      <c r="AF833" s="3"/>
      <c r="AG833" s="3"/>
      <c r="AH833" s="3"/>
      <c r="AI833" s="3"/>
      <c r="AJ833" s="73"/>
    </row>
    <row r="834" spans="1:36">
      <c r="A834" s="68" t="s">
        <v>4690</v>
      </c>
      <c r="B834" s="68" t="s">
        <v>632</v>
      </c>
      <c r="C834" s="68" t="s">
        <v>1348</v>
      </c>
      <c r="D834" s="68">
        <v>6.87</v>
      </c>
      <c r="E834" s="68">
        <v>0.88403999999999905</v>
      </c>
      <c r="F834" s="68">
        <v>7.7709999999999999</v>
      </c>
      <c r="G834" s="68">
        <v>10.26</v>
      </c>
      <c r="H834" s="68">
        <v>0.27</v>
      </c>
      <c r="I834" s="68"/>
      <c r="J834" s="68"/>
      <c r="K834" s="68"/>
      <c r="L834" s="68"/>
      <c r="M834" s="68"/>
      <c r="N834" s="68"/>
      <c r="O834" s="68"/>
      <c r="P834" s="68"/>
      <c r="Q834" s="68"/>
      <c r="R834" s="68"/>
      <c r="S834" s="68"/>
      <c r="T834" s="68"/>
      <c r="U834" s="68"/>
      <c r="V834" s="68"/>
      <c r="W834" s="68"/>
      <c r="X834" s="68"/>
      <c r="Y834" s="68"/>
      <c r="Z834" s="68"/>
      <c r="AA834" s="68"/>
      <c r="AB834" s="68" t="s">
        <v>4153</v>
      </c>
      <c r="AC834" s="68"/>
      <c r="AD834" s="68" t="s">
        <v>4596</v>
      </c>
      <c r="AE834" s="68" t="s">
        <v>4690</v>
      </c>
      <c r="AF834" s="68"/>
      <c r="AG834" s="68"/>
      <c r="AH834" s="68"/>
      <c r="AI834" s="68"/>
      <c r="AJ834" s="74"/>
    </row>
    <row r="835" spans="1:36">
      <c r="A835" s="3" t="s">
        <v>4691</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4153</v>
      </c>
      <c r="AC835" s="3"/>
      <c r="AD835" s="3" t="s">
        <v>4596</v>
      </c>
      <c r="AE835" s="3" t="s">
        <v>4691</v>
      </c>
      <c r="AF835" s="3"/>
      <c r="AG835" s="3"/>
      <c r="AH835" s="3"/>
      <c r="AI835" s="3"/>
      <c r="AJ835" s="73"/>
    </row>
    <row r="836" spans="1:36">
      <c r="A836" s="68" t="s">
        <v>4692</v>
      </c>
      <c r="B836" s="68" t="s">
        <v>632</v>
      </c>
      <c r="C836" s="68" t="s">
        <v>1348</v>
      </c>
      <c r="D836" s="68">
        <v>19.5</v>
      </c>
      <c r="E836" s="68">
        <v>0.65039999999999998</v>
      </c>
      <c r="F836" s="68">
        <v>30</v>
      </c>
      <c r="G836" s="68">
        <v>12.95</v>
      </c>
      <c r="H836" s="68">
        <v>0.11</v>
      </c>
      <c r="I836" s="68"/>
      <c r="J836" s="68"/>
      <c r="K836" s="68"/>
      <c r="L836" s="68"/>
      <c r="M836" s="68"/>
      <c r="N836" s="68"/>
      <c r="O836" s="68"/>
      <c r="P836" s="68"/>
      <c r="Q836" s="68"/>
      <c r="R836" s="68"/>
      <c r="S836" s="68"/>
      <c r="T836" s="68"/>
      <c r="U836" s="68"/>
      <c r="V836" s="68"/>
      <c r="W836" s="68"/>
      <c r="X836" s="68"/>
      <c r="Y836" s="68"/>
      <c r="Z836" s="68"/>
      <c r="AA836" s="68"/>
      <c r="AB836" s="68" t="s">
        <v>4153</v>
      </c>
      <c r="AC836" s="68"/>
      <c r="AD836" s="68" t="s">
        <v>4693</v>
      </c>
      <c r="AE836" s="68" t="s">
        <v>4692</v>
      </c>
      <c r="AF836" s="68"/>
      <c r="AG836" s="68"/>
      <c r="AH836" s="68"/>
      <c r="AI836" s="68"/>
      <c r="AJ836" s="74"/>
    </row>
    <row r="837" spans="1:36">
      <c r="A837" s="3" t="s">
        <v>4694</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4153</v>
      </c>
      <c r="AC837" s="3"/>
      <c r="AD837" s="3" t="s">
        <v>4695</v>
      </c>
      <c r="AE837" s="3" t="s">
        <v>4694</v>
      </c>
      <c r="AF837" s="3"/>
      <c r="AG837" s="3"/>
      <c r="AH837" s="3"/>
      <c r="AI837" s="3"/>
      <c r="AJ837" s="73"/>
    </row>
    <row r="838" spans="1:36">
      <c r="A838" s="68" t="s">
        <v>4696</v>
      </c>
      <c r="B838" s="68" t="s">
        <v>632</v>
      </c>
      <c r="C838" s="68" t="s">
        <v>1346</v>
      </c>
      <c r="D838" s="68">
        <v>1</v>
      </c>
      <c r="E838" s="68">
        <v>1.1903999999999999</v>
      </c>
      <c r="F838" s="68">
        <v>0.84</v>
      </c>
      <c r="G838" s="68">
        <v>43.93</v>
      </c>
      <c r="H838" s="68">
        <v>0.39</v>
      </c>
      <c r="I838" s="68"/>
      <c r="J838" s="68"/>
      <c r="K838" s="68"/>
      <c r="L838" s="68"/>
      <c r="M838" s="68"/>
      <c r="N838" s="68"/>
      <c r="O838" s="68"/>
      <c r="P838" s="68"/>
      <c r="Q838" s="68"/>
      <c r="R838" s="68"/>
      <c r="S838" s="68"/>
      <c r="T838" s="68"/>
      <c r="U838" s="68"/>
      <c r="V838" s="68"/>
      <c r="W838" s="68"/>
      <c r="X838" s="68"/>
      <c r="Y838" s="68"/>
      <c r="Z838" s="68"/>
      <c r="AA838" s="68"/>
      <c r="AB838" s="68" t="s">
        <v>4153</v>
      </c>
      <c r="AC838" s="68"/>
      <c r="AD838" s="68" t="s">
        <v>4695</v>
      </c>
      <c r="AE838" s="68" t="s">
        <v>4696</v>
      </c>
      <c r="AF838" s="68"/>
      <c r="AG838" s="68"/>
      <c r="AH838" s="68"/>
      <c r="AI838" s="68"/>
      <c r="AJ838" s="74"/>
    </row>
    <row r="839" spans="1:36">
      <c r="A839" s="3" t="s">
        <v>4697</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4153</v>
      </c>
      <c r="AC839" s="3"/>
      <c r="AD839" s="3" t="s">
        <v>4695</v>
      </c>
      <c r="AE839" s="3" t="s">
        <v>4697</v>
      </c>
      <c r="AF839" s="3"/>
      <c r="AG839" s="3"/>
      <c r="AH839" s="3"/>
      <c r="AI839" s="3"/>
      <c r="AJ839" s="73"/>
    </row>
    <row r="840" spans="1:36">
      <c r="A840" s="68" t="s">
        <v>4698</v>
      </c>
      <c r="B840" s="68" t="s">
        <v>632</v>
      </c>
      <c r="C840" s="68" t="s">
        <v>1346</v>
      </c>
      <c r="D840" s="68">
        <v>1</v>
      </c>
      <c r="E840" s="68">
        <v>0.98039999999999905</v>
      </c>
      <c r="F840" s="68">
        <v>1.02</v>
      </c>
      <c r="G840" s="68">
        <v>34.880000000000003</v>
      </c>
      <c r="H840" s="68">
        <v>0.39</v>
      </c>
      <c r="I840" s="68"/>
      <c r="J840" s="68"/>
      <c r="K840" s="68"/>
      <c r="L840" s="68"/>
      <c r="M840" s="68"/>
      <c r="N840" s="68"/>
      <c r="O840" s="68"/>
      <c r="P840" s="68"/>
      <c r="Q840" s="68"/>
      <c r="R840" s="68"/>
      <c r="S840" s="68"/>
      <c r="T840" s="68"/>
      <c r="U840" s="68"/>
      <c r="V840" s="68"/>
      <c r="W840" s="68"/>
      <c r="X840" s="68"/>
      <c r="Y840" s="68"/>
      <c r="Z840" s="68"/>
      <c r="AA840" s="68"/>
      <c r="AB840" s="68" t="s">
        <v>4153</v>
      </c>
      <c r="AC840" s="68"/>
      <c r="AD840" s="68" t="s">
        <v>4695</v>
      </c>
      <c r="AE840" s="68" t="s">
        <v>4698</v>
      </c>
      <c r="AF840" s="68"/>
      <c r="AG840" s="68"/>
      <c r="AH840" s="68"/>
      <c r="AI840" s="68"/>
      <c r="AJ840" s="74"/>
    </row>
    <row r="841" spans="1:36">
      <c r="A841" s="3" t="s">
        <v>4699</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4153</v>
      </c>
      <c r="AC841" s="3"/>
      <c r="AD841" s="3" t="s">
        <v>4695</v>
      </c>
      <c r="AE841" s="3" t="s">
        <v>4699</v>
      </c>
      <c r="AF841" s="3"/>
      <c r="AG841" s="3"/>
      <c r="AH841" s="3"/>
      <c r="AI841" s="3"/>
      <c r="AJ841" s="73"/>
    </row>
    <row r="842" spans="1:36">
      <c r="A842" s="68" t="s">
        <v>4700</v>
      </c>
      <c r="B842" s="68" t="s">
        <v>632</v>
      </c>
      <c r="C842" s="68" t="s">
        <v>1346</v>
      </c>
      <c r="D842" s="68">
        <v>0.5</v>
      </c>
      <c r="E842" s="68">
        <v>1.1603999999999901</v>
      </c>
      <c r="F842" s="68">
        <v>0.43</v>
      </c>
      <c r="G842" s="68">
        <v>42.43</v>
      </c>
      <c r="H842" s="68">
        <v>0.39</v>
      </c>
      <c r="I842" s="68"/>
      <c r="J842" s="68"/>
      <c r="K842" s="68"/>
      <c r="L842" s="68"/>
      <c r="M842" s="68"/>
      <c r="N842" s="68"/>
      <c r="O842" s="68"/>
      <c r="P842" s="68"/>
      <c r="Q842" s="68"/>
      <c r="R842" s="68"/>
      <c r="S842" s="68"/>
      <c r="T842" s="68"/>
      <c r="U842" s="68"/>
      <c r="V842" s="68"/>
      <c r="W842" s="68"/>
      <c r="X842" s="68"/>
      <c r="Y842" s="68"/>
      <c r="Z842" s="68"/>
      <c r="AA842" s="68"/>
      <c r="AB842" s="68" t="s">
        <v>4153</v>
      </c>
      <c r="AC842" s="68"/>
      <c r="AD842" s="68" t="s">
        <v>4695</v>
      </c>
      <c r="AE842" s="68" t="s">
        <v>4700</v>
      </c>
      <c r="AF842" s="68"/>
      <c r="AG842" s="68"/>
      <c r="AH842" s="68"/>
      <c r="AI842" s="68"/>
      <c r="AJ842" s="74"/>
    </row>
    <row r="843" spans="1:36">
      <c r="A843" s="3" t="s">
        <v>4701</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4153</v>
      </c>
      <c r="AC843" s="3"/>
      <c r="AD843" s="3" t="s">
        <v>4695</v>
      </c>
      <c r="AE843" s="3" t="s">
        <v>4701</v>
      </c>
      <c r="AF843" s="3"/>
      <c r="AG843" s="3"/>
      <c r="AH843" s="3"/>
      <c r="AI843" s="3"/>
      <c r="AJ843" s="73"/>
    </row>
    <row r="844" spans="1:36">
      <c r="A844" s="68" t="s">
        <v>4702</v>
      </c>
      <c r="B844" s="68" t="s">
        <v>632</v>
      </c>
      <c r="C844" s="68" t="s">
        <v>1346</v>
      </c>
      <c r="D844" s="68">
        <v>1</v>
      </c>
      <c r="E844" s="68">
        <v>1.1399999999999999</v>
      </c>
      <c r="F844" s="68">
        <v>0.88</v>
      </c>
      <c r="G844" s="68">
        <v>41.87</v>
      </c>
      <c r="H844" s="68">
        <v>0.39</v>
      </c>
      <c r="I844" s="68"/>
      <c r="J844" s="68"/>
      <c r="K844" s="68"/>
      <c r="L844" s="68"/>
      <c r="M844" s="68"/>
      <c r="N844" s="68"/>
      <c r="O844" s="68"/>
      <c r="P844" s="68"/>
      <c r="Q844" s="68"/>
      <c r="R844" s="68"/>
      <c r="S844" s="68"/>
      <c r="T844" s="68"/>
      <c r="U844" s="68"/>
      <c r="V844" s="68"/>
      <c r="W844" s="68"/>
      <c r="X844" s="68"/>
      <c r="Y844" s="68"/>
      <c r="Z844" s="68"/>
      <c r="AA844" s="68"/>
      <c r="AB844" s="68" t="s">
        <v>4153</v>
      </c>
      <c r="AC844" s="68"/>
      <c r="AD844" s="68" t="s">
        <v>4695</v>
      </c>
      <c r="AE844" s="68" t="s">
        <v>4702</v>
      </c>
      <c r="AF844" s="68"/>
      <c r="AG844" s="68"/>
      <c r="AH844" s="68"/>
      <c r="AI844" s="68"/>
      <c r="AJ844" s="74"/>
    </row>
    <row r="845" spans="1:36">
      <c r="A845" s="3" t="s">
        <v>4703</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4153</v>
      </c>
      <c r="AC845" s="3"/>
      <c r="AD845" s="3" t="s">
        <v>4695</v>
      </c>
      <c r="AE845" s="3" t="s">
        <v>4703</v>
      </c>
      <c r="AF845" s="3"/>
      <c r="AG845" s="3"/>
      <c r="AH845" s="3"/>
      <c r="AI845" s="3"/>
      <c r="AJ845" s="73"/>
    </row>
    <row r="846" spans="1:36">
      <c r="A846" s="68" t="s">
        <v>4704</v>
      </c>
      <c r="B846" s="68" t="s">
        <v>632</v>
      </c>
      <c r="C846" s="68" t="s">
        <v>1346</v>
      </c>
      <c r="D846" s="68">
        <v>1</v>
      </c>
      <c r="E846" s="68">
        <v>0.63959999999999995</v>
      </c>
      <c r="F846" s="68">
        <v>1.56</v>
      </c>
      <c r="G846" s="68">
        <v>23</v>
      </c>
      <c r="H846" s="68">
        <v>0.45</v>
      </c>
      <c r="I846" s="68"/>
      <c r="J846" s="68"/>
      <c r="K846" s="68"/>
      <c r="L846" s="68"/>
      <c r="M846" s="68"/>
      <c r="N846" s="68"/>
      <c r="O846" s="68"/>
      <c r="P846" s="68"/>
      <c r="Q846" s="68"/>
      <c r="R846" s="68"/>
      <c r="S846" s="68"/>
      <c r="T846" s="68"/>
      <c r="U846" s="68"/>
      <c r="V846" s="68"/>
      <c r="W846" s="68"/>
      <c r="X846" s="68"/>
      <c r="Y846" s="68"/>
      <c r="Z846" s="68"/>
      <c r="AA846" s="68"/>
      <c r="AB846" s="68" t="s">
        <v>4153</v>
      </c>
      <c r="AC846" s="68"/>
      <c r="AD846" s="68" t="s">
        <v>4695</v>
      </c>
      <c r="AE846" s="68" t="s">
        <v>4704</v>
      </c>
      <c r="AF846" s="68"/>
      <c r="AG846" s="68"/>
      <c r="AH846" s="68"/>
      <c r="AI846" s="68"/>
      <c r="AJ846" s="74"/>
    </row>
    <row r="847" spans="1:36">
      <c r="A847" s="3" t="s">
        <v>4705</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4153</v>
      </c>
      <c r="AC847" s="3"/>
      <c r="AD847" s="3" t="s">
        <v>4695</v>
      </c>
      <c r="AE847" s="3" t="s">
        <v>4705</v>
      </c>
      <c r="AF847" s="3"/>
      <c r="AG847" s="3"/>
      <c r="AH847" s="3"/>
      <c r="AI847" s="3"/>
      <c r="AJ847" s="73"/>
    </row>
    <row r="848" spans="1:36">
      <c r="A848" s="68" t="s">
        <v>4706</v>
      </c>
      <c r="B848" s="68" t="s">
        <v>632</v>
      </c>
      <c r="C848" s="68" t="s">
        <v>1346</v>
      </c>
      <c r="D848" s="68">
        <v>0.5</v>
      </c>
      <c r="E848" s="68">
        <v>1.0404</v>
      </c>
      <c r="F848" s="68">
        <v>0.48</v>
      </c>
      <c r="G848" s="68">
        <v>37.94</v>
      </c>
      <c r="H848" s="68">
        <v>0.39</v>
      </c>
      <c r="I848" s="68"/>
      <c r="J848" s="68"/>
      <c r="K848" s="68"/>
      <c r="L848" s="68"/>
      <c r="M848" s="68"/>
      <c r="N848" s="68"/>
      <c r="O848" s="68"/>
      <c r="P848" s="68"/>
      <c r="Q848" s="68"/>
      <c r="R848" s="68"/>
      <c r="S848" s="68"/>
      <c r="T848" s="68"/>
      <c r="U848" s="68"/>
      <c r="V848" s="68"/>
      <c r="W848" s="68"/>
      <c r="X848" s="68"/>
      <c r="Y848" s="68"/>
      <c r="Z848" s="68"/>
      <c r="AA848" s="68"/>
      <c r="AB848" s="68" t="s">
        <v>4153</v>
      </c>
      <c r="AC848" s="68"/>
      <c r="AD848" s="68" t="s">
        <v>4695</v>
      </c>
      <c r="AE848" s="68" t="s">
        <v>4706</v>
      </c>
      <c r="AF848" s="68"/>
      <c r="AG848" s="68"/>
      <c r="AH848" s="68"/>
      <c r="AI848" s="68"/>
      <c r="AJ848" s="74"/>
    </row>
    <row r="849" spans="1:36">
      <c r="A849" s="3" t="s">
        <v>4707</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4153</v>
      </c>
      <c r="AC849" s="3"/>
      <c r="AD849" s="3" t="s">
        <v>4695</v>
      </c>
      <c r="AE849" s="3" t="s">
        <v>4707</v>
      </c>
      <c r="AF849" s="3"/>
      <c r="AG849" s="3"/>
      <c r="AH849" s="3"/>
      <c r="AI849" s="3"/>
      <c r="AJ849" s="73"/>
    </row>
    <row r="850" spans="1:36">
      <c r="A850" s="68" t="s">
        <v>4708</v>
      </c>
      <c r="B850" s="68" t="s">
        <v>632</v>
      </c>
      <c r="C850" s="68" t="s">
        <v>1346</v>
      </c>
      <c r="D850" s="68">
        <v>4</v>
      </c>
      <c r="E850" s="68">
        <v>1.0404</v>
      </c>
      <c r="F850" s="68">
        <v>3.84</v>
      </c>
      <c r="G850" s="68">
        <v>37.94</v>
      </c>
      <c r="H850" s="68">
        <v>0.39</v>
      </c>
      <c r="I850" s="68"/>
      <c r="J850" s="68"/>
      <c r="K850" s="68"/>
      <c r="L850" s="68"/>
      <c r="M850" s="68"/>
      <c r="N850" s="68"/>
      <c r="O850" s="68"/>
      <c r="P850" s="68"/>
      <c r="Q850" s="68"/>
      <c r="R850" s="68"/>
      <c r="S850" s="68"/>
      <c r="T850" s="68"/>
      <c r="U850" s="68"/>
      <c r="V850" s="68"/>
      <c r="W850" s="68"/>
      <c r="X850" s="68"/>
      <c r="Y850" s="68"/>
      <c r="Z850" s="68"/>
      <c r="AA850" s="68"/>
      <c r="AB850" s="68" t="s">
        <v>4153</v>
      </c>
      <c r="AC850" s="68"/>
      <c r="AD850" s="68" t="s">
        <v>4695</v>
      </c>
      <c r="AE850" s="68" t="s">
        <v>4708</v>
      </c>
      <c r="AF850" s="68"/>
      <c r="AG850" s="68"/>
      <c r="AH850" s="68"/>
      <c r="AI850" s="68"/>
      <c r="AJ850" s="74"/>
    </row>
    <row r="851" spans="1:36">
      <c r="A851" s="3" t="s">
        <v>4709</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4153</v>
      </c>
      <c r="AC851" s="3"/>
      <c r="AD851" s="3" t="s">
        <v>4695</v>
      </c>
      <c r="AE851" s="3" t="s">
        <v>4709</v>
      </c>
      <c r="AF851" s="3"/>
      <c r="AG851" s="3"/>
      <c r="AH851" s="3"/>
      <c r="AI851" s="3"/>
      <c r="AJ851" s="73"/>
    </row>
    <row r="852" spans="1:36">
      <c r="A852" s="75" t="s">
        <v>4710</v>
      </c>
      <c r="B852" s="68" t="s">
        <v>730</v>
      </c>
      <c r="C852" s="68"/>
      <c r="D852" s="68"/>
      <c r="E852" s="68"/>
      <c r="F852" s="68">
        <v>0.64300000000000002</v>
      </c>
      <c r="G852" s="68"/>
      <c r="H852" s="68"/>
      <c r="I852" s="68"/>
      <c r="J852" s="68"/>
      <c r="K852" s="68"/>
      <c r="L852" s="68"/>
      <c r="M852" s="68"/>
      <c r="N852" s="68"/>
      <c r="O852" s="68"/>
      <c r="P852" s="68"/>
      <c r="Q852" s="68"/>
      <c r="R852" s="68"/>
      <c r="S852" s="68"/>
      <c r="T852" s="68"/>
      <c r="U852" s="68"/>
      <c r="V852" s="68"/>
      <c r="W852" s="68"/>
      <c r="X852" s="68"/>
      <c r="Y852" s="68"/>
      <c r="Z852" s="68"/>
      <c r="AA852" s="68"/>
      <c r="AB852" s="68" t="s">
        <v>4153</v>
      </c>
      <c r="AC852" s="68"/>
      <c r="AD852" s="76" t="s">
        <v>4711</v>
      </c>
      <c r="AE852" s="75"/>
      <c r="AF852" s="76" t="s">
        <v>1200</v>
      </c>
      <c r="AG852" s="77" t="s">
        <v>4712</v>
      </c>
      <c r="AH852" s="77" t="s">
        <v>4713</v>
      </c>
      <c r="AI852" s="77" t="s">
        <v>4714</v>
      </c>
      <c r="AJ852" s="77">
        <v>0</v>
      </c>
    </row>
    <row r="853" spans="1:36">
      <c r="A853" s="78" t="s">
        <v>4715</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4153</v>
      </c>
      <c r="AC853" s="3"/>
      <c r="AD853" s="79" t="s">
        <v>4711</v>
      </c>
      <c r="AE853" s="78"/>
      <c r="AF853" s="79" t="s">
        <v>1200</v>
      </c>
      <c r="AG853" s="80" t="s">
        <v>4712</v>
      </c>
      <c r="AH853" s="80" t="s">
        <v>4713</v>
      </c>
      <c r="AI853" s="80" t="s">
        <v>4714</v>
      </c>
      <c r="AJ853" s="80">
        <v>5</v>
      </c>
    </row>
    <row r="854" spans="1:36">
      <c r="A854" s="75" t="s">
        <v>4716</v>
      </c>
      <c r="B854" s="68" t="s">
        <v>730</v>
      </c>
      <c r="C854" s="68"/>
      <c r="D854" s="68"/>
      <c r="E854" s="68"/>
      <c r="F854" s="68">
        <v>2.9239999999999999</v>
      </c>
      <c r="G854" s="68"/>
      <c r="H854" s="68"/>
      <c r="I854" s="68"/>
      <c r="J854" s="68"/>
      <c r="K854" s="68"/>
      <c r="L854" s="68"/>
      <c r="M854" s="68"/>
      <c r="N854" s="68"/>
      <c r="O854" s="68"/>
      <c r="P854" s="68"/>
      <c r="Q854" s="68"/>
      <c r="R854" s="68"/>
      <c r="S854" s="68"/>
      <c r="T854" s="68"/>
      <c r="U854" s="68"/>
      <c r="V854" s="68"/>
      <c r="W854" s="68"/>
      <c r="X854" s="68"/>
      <c r="Y854" s="68"/>
      <c r="Z854" s="68"/>
      <c r="AA854" s="68"/>
      <c r="AB854" s="68" t="s">
        <v>4153</v>
      </c>
      <c r="AC854" s="68"/>
      <c r="AD854" s="76" t="s">
        <v>4711</v>
      </c>
      <c r="AE854" s="75"/>
      <c r="AF854" s="76" t="s">
        <v>1200</v>
      </c>
      <c r="AG854" s="77" t="s">
        <v>4712</v>
      </c>
      <c r="AH854" s="77" t="s">
        <v>4713</v>
      </c>
      <c r="AI854" s="77" t="s">
        <v>4714</v>
      </c>
      <c r="AJ854" s="77">
        <v>11</v>
      </c>
    </row>
    <row r="855" spans="1:36">
      <c r="A855" s="78" t="s">
        <v>4717</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4153</v>
      </c>
      <c r="AC855" s="3"/>
      <c r="AD855" s="79" t="s">
        <v>4711</v>
      </c>
      <c r="AE855" s="78"/>
      <c r="AF855" s="79" t="s">
        <v>1200</v>
      </c>
      <c r="AG855" s="80" t="s">
        <v>4712</v>
      </c>
      <c r="AH855" s="80" t="s">
        <v>4713</v>
      </c>
      <c r="AI855" s="80" t="s">
        <v>4714</v>
      </c>
      <c r="AJ855" s="80">
        <v>13</v>
      </c>
    </row>
    <row r="856" spans="1:36">
      <c r="A856" s="75" t="s">
        <v>4718</v>
      </c>
      <c r="B856" s="68" t="s">
        <v>730</v>
      </c>
      <c r="C856" s="68"/>
      <c r="D856" s="68"/>
      <c r="E856" s="68"/>
      <c r="F856" s="68">
        <v>3.1989999999999998</v>
      </c>
      <c r="G856" s="68"/>
      <c r="H856" s="68"/>
      <c r="I856" s="68"/>
      <c r="J856" s="68"/>
      <c r="K856" s="68"/>
      <c r="L856" s="68"/>
      <c r="M856" s="68"/>
      <c r="N856" s="68"/>
      <c r="O856" s="68"/>
      <c r="P856" s="68"/>
      <c r="Q856" s="68"/>
      <c r="R856" s="68"/>
      <c r="S856" s="68"/>
      <c r="T856" s="68"/>
      <c r="U856" s="68"/>
      <c r="V856" s="68"/>
      <c r="W856" s="68"/>
      <c r="X856" s="68"/>
      <c r="Y856" s="68"/>
      <c r="Z856" s="68"/>
      <c r="AA856" s="68"/>
      <c r="AB856" s="68" t="s">
        <v>4153</v>
      </c>
      <c r="AC856" s="68"/>
      <c r="AD856" s="76" t="s">
        <v>4711</v>
      </c>
      <c r="AE856" s="75"/>
      <c r="AF856" s="76" t="s">
        <v>1200</v>
      </c>
      <c r="AG856" s="77" t="s">
        <v>4712</v>
      </c>
      <c r="AH856" s="77" t="s">
        <v>4713</v>
      </c>
      <c r="AI856" s="77" t="s">
        <v>4714</v>
      </c>
      <c r="AJ856" s="77">
        <v>15</v>
      </c>
    </row>
    <row r="857" spans="1:36">
      <c r="A857" s="78" t="s">
        <v>4719</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4153</v>
      </c>
      <c r="AC857" s="3"/>
      <c r="AD857" s="79" t="s">
        <v>4711</v>
      </c>
      <c r="AE857" s="78"/>
      <c r="AF857" s="79" t="s">
        <v>1200</v>
      </c>
      <c r="AG857" s="80" t="s">
        <v>4712</v>
      </c>
      <c r="AH857" s="80" t="s">
        <v>4720</v>
      </c>
      <c r="AI857" s="80" t="s">
        <v>4721</v>
      </c>
      <c r="AJ857" s="80">
        <v>19</v>
      </c>
    </row>
    <row r="858" spans="1:36">
      <c r="A858" s="75" t="s">
        <v>4722</v>
      </c>
      <c r="B858" s="68" t="s">
        <v>730</v>
      </c>
      <c r="C858" s="68"/>
      <c r="D858" s="68"/>
      <c r="E858" s="68"/>
      <c r="F858" s="68">
        <v>4.0780000000000003</v>
      </c>
      <c r="G858" s="68"/>
      <c r="H858" s="68"/>
      <c r="I858" s="68"/>
      <c r="J858" s="68"/>
      <c r="K858" s="68"/>
      <c r="L858" s="68"/>
      <c r="M858" s="68"/>
      <c r="N858" s="68"/>
      <c r="O858" s="68"/>
      <c r="P858" s="68"/>
      <c r="Q858" s="68"/>
      <c r="R858" s="68"/>
      <c r="S858" s="68"/>
      <c r="T858" s="68"/>
      <c r="U858" s="68"/>
      <c r="V858" s="68"/>
      <c r="W858" s="68"/>
      <c r="X858" s="68"/>
      <c r="Y858" s="68"/>
      <c r="Z858" s="68"/>
      <c r="AA858" s="68"/>
      <c r="AB858" s="68" t="s">
        <v>4153</v>
      </c>
      <c r="AC858" s="68"/>
      <c r="AD858" s="76" t="s">
        <v>4711</v>
      </c>
      <c r="AE858" s="75"/>
      <c r="AF858" s="76" t="s">
        <v>1200</v>
      </c>
      <c r="AG858" s="77" t="s">
        <v>4712</v>
      </c>
      <c r="AH858" s="77" t="s">
        <v>4720</v>
      </c>
      <c r="AI858" s="77" t="s">
        <v>4721</v>
      </c>
      <c r="AJ858" s="77">
        <v>21</v>
      </c>
    </row>
    <row r="859" spans="1:36">
      <c r="A859" s="78" t="s">
        <v>4723</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4153</v>
      </c>
      <c r="AC859" s="3"/>
      <c r="AD859" s="79" t="s">
        <v>4711</v>
      </c>
      <c r="AE859" s="78"/>
      <c r="AF859" s="79" t="s">
        <v>1200</v>
      </c>
      <c r="AG859" s="80" t="s">
        <v>4712</v>
      </c>
      <c r="AH859" s="80" t="s">
        <v>4724</v>
      </c>
      <c r="AI859" s="80" t="s">
        <v>4725</v>
      </c>
      <c r="AJ859" s="80">
        <v>19</v>
      </c>
    </row>
    <row r="860" spans="1:36">
      <c r="A860" s="75" t="s">
        <v>4726</v>
      </c>
      <c r="B860" s="68" t="s">
        <v>730</v>
      </c>
      <c r="C860" s="68"/>
      <c r="D860" s="68"/>
      <c r="E860" s="68"/>
      <c r="F860" s="68">
        <v>4.71</v>
      </c>
      <c r="G860" s="68"/>
      <c r="H860" s="68"/>
      <c r="I860" s="68"/>
      <c r="J860" s="68"/>
      <c r="K860" s="68"/>
      <c r="L860" s="68"/>
      <c r="M860" s="68"/>
      <c r="N860" s="68"/>
      <c r="O860" s="68"/>
      <c r="P860" s="68"/>
      <c r="Q860" s="68"/>
      <c r="R860" s="68"/>
      <c r="S860" s="68"/>
      <c r="T860" s="68"/>
      <c r="U860" s="68"/>
      <c r="V860" s="68"/>
      <c r="W860" s="68"/>
      <c r="X860" s="68"/>
      <c r="Y860" s="68"/>
      <c r="Z860" s="68"/>
      <c r="AA860" s="68"/>
      <c r="AB860" s="68" t="s">
        <v>4153</v>
      </c>
      <c r="AC860" s="68"/>
      <c r="AD860" s="76" t="s">
        <v>4711</v>
      </c>
      <c r="AE860" s="75"/>
      <c r="AF860" s="76" t="s">
        <v>1200</v>
      </c>
      <c r="AG860" s="77" t="s">
        <v>4712</v>
      </c>
      <c r="AH860" s="77" t="s">
        <v>4724</v>
      </c>
      <c r="AI860" s="77" t="s">
        <v>4725</v>
      </c>
      <c r="AJ860" s="77">
        <v>22</v>
      </c>
    </row>
    <row r="861" spans="1:36">
      <c r="A861" s="78" t="s">
        <v>4727</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4153</v>
      </c>
      <c r="AC861" s="3"/>
      <c r="AD861" s="79" t="s">
        <v>4711</v>
      </c>
      <c r="AE861" s="78"/>
      <c r="AF861" s="79" t="s">
        <v>1200</v>
      </c>
      <c r="AG861" s="80" t="s">
        <v>4712</v>
      </c>
      <c r="AH861" s="80" t="s">
        <v>4724</v>
      </c>
      <c r="AI861" s="80" t="s">
        <v>4725</v>
      </c>
      <c r="AJ861" s="80">
        <v>25</v>
      </c>
    </row>
    <row r="862" spans="1:36">
      <c r="A862" s="75" t="s">
        <v>4728</v>
      </c>
      <c r="B862" s="68" t="s">
        <v>730</v>
      </c>
      <c r="C862" s="68"/>
      <c r="D862" s="68"/>
      <c r="E862" s="68"/>
      <c r="F862" s="68">
        <v>4.8289999999999997</v>
      </c>
      <c r="G862" s="68"/>
      <c r="H862" s="68"/>
      <c r="I862" s="68"/>
      <c r="J862" s="68"/>
      <c r="K862" s="68"/>
      <c r="L862" s="68"/>
      <c r="M862" s="68"/>
      <c r="N862" s="68"/>
      <c r="O862" s="68"/>
      <c r="P862" s="68"/>
      <c r="Q862" s="68"/>
      <c r="R862" s="68"/>
      <c r="S862" s="68"/>
      <c r="T862" s="68"/>
      <c r="U862" s="68"/>
      <c r="V862" s="68"/>
      <c r="W862" s="68"/>
      <c r="X862" s="68"/>
      <c r="Y862" s="68"/>
      <c r="Z862" s="68"/>
      <c r="AA862" s="68"/>
      <c r="AB862" s="68" t="s">
        <v>4153</v>
      </c>
      <c r="AC862" s="68"/>
      <c r="AD862" s="76" t="s">
        <v>4711</v>
      </c>
      <c r="AE862" s="75"/>
      <c r="AF862" s="76" t="s">
        <v>1200</v>
      </c>
      <c r="AG862" s="77" t="s">
        <v>4712</v>
      </c>
      <c r="AH862" s="77" t="s">
        <v>4724</v>
      </c>
      <c r="AI862" s="77" t="s">
        <v>4725</v>
      </c>
      <c r="AJ862" s="77">
        <v>30</v>
      </c>
    </row>
    <row r="863" spans="1:36">
      <c r="A863" s="78" t="s">
        <v>4729</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4153</v>
      </c>
      <c r="AC863" s="3"/>
      <c r="AD863" s="79" t="s">
        <v>4711</v>
      </c>
      <c r="AE863" s="78"/>
      <c r="AF863" s="79" t="s">
        <v>1200</v>
      </c>
      <c r="AG863" s="80" t="s">
        <v>4730</v>
      </c>
      <c r="AH863" s="80" t="s">
        <v>4713</v>
      </c>
      <c r="AI863" s="80" t="s">
        <v>4714</v>
      </c>
      <c r="AJ863" s="80">
        <v>0</v>
      </c>
    </row>
    <row r="864" spans="1:36">
      <c r="A864" s="75" t="s">
        <v>4731</v>
      </c>
      <c r="B864" s="68" t="s">
        <v>730</v>
      </c>
      <c r="C864" s="68"/>
      <c r="D864" s="68"/>
      <c r="E864" s="68"/>
      <c r="F864" s="68">
        <v>1.4630000000000001</v>
      </c>
      <c r="G864" s="68"/>
      <c r="H864" s="68"/>
      <c r="I864" s="68"/>
      <c r="J864" s="68"/>
      <c r="K864" s="68"/>
      <c r="L864" s="68"/>
      <c r="M864" s="68"/>
      <c r="N864" s="68"/>
      <c r="O864" s="68"/>
      <c r="P864" s="68"/>
      <c r="Q864" s="68"/>
      <c r="R864" s="68"/>
      <c r="S864" s="68"/>
      <c r="T864" s="68"/>
      <c r="U864" s="68"/>
      <c r="V864" s="68"/>
      <c r="W864" s="68"/>
      <c r="X864" s="68"/>
      <c r="Y864" s="68"/>
      <c r="Z864" s="68"/>
      <c r="AA864" s="68"/>
      <c r="AB864" s="68" t="s">
        <v>4153</v>
      </c>
      <c r="AC864" s="68"/>
      <c r="AD864" s="76" t="s">
        <v>4711</v>
      </c>
      <c r="AE864" s="75"/>
      <c r="AF864" s="76" t="s">
        <v>1200</v>
      </c>
      <c r="AG864" s="77" t="s">
        <v>4730</v>
      </c>
      <c r="AH864" s="77" t="s">
        <v>4713</v>
      </c>
      <c r="AI864" s="77" t="s">
        <v>4714</v>
      </c>
      <c r="AJ864" s="77">
        <v>5</v>
      </c>
    </row>
    <row r="865" spans="1:36">
      <c r="A865" s="78" t="s">
        <v>4732</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4153</v>
      </c>
      <c r="AC865" s="3"/>
      <c r="AD865" s="79" t="s">
        <v>4711</v>
      </c>
      <c r="AE865" s="78"/>
      <c r="AF865" s="79" t="s">
        <v>1200</v>
      </c>
      <c r="AG865" s="80" t="s">
        <v>4730</v>
      </c>
      <c r="AH865" s="80" t="s">
        <v>4713</v>
      </c>
      <c r="AI865" s="80" t="s">
        <v>4714</v>
      </c>
      <c r="AJ865" s="80">
        <v>11</v>
      </c>
    </row>
    <row r="866" spans="1:36">
      <c r="A866" s="75" t="s">
        <v>4733</v>
      </c>
      <c r="B866" s="68" t="s">
        <v>730</v>
      </c>
      <c r="C866" s="68"/>
      <c r="D866" s="68"/>
      <c r="E866" s="68"/>
      <c r="F866" s="68">
        <v>3.3860000000000001</v>
      </c>
      <c r="G866" s="68"/>
      <c r="H866" s="68"/>
      <c r="I866" s="68"/>
      <c r="J866" s="68"/>
      <c r="K866" s="68"/>
      <c r="L866" s="68"/>
      <c r="M866" s="68"/>
      <c r="N866" s="68"/>
      <c r="O866" s="68"/>
      <c r="P866" s="68"/>
      <c r="Q866" s="68"/>
      <c r="R866" s="68"/>
      <c r="S866" s="68"/>
      <c r="T866" s="68"/>
      <c r="U866" s="68"/>
      <c r="V866" s="68"/>
      <c r="W866" s="68"/>
      <c r="X866" s="68"/>
      <c r="Y866" s="68"/>
      <c r="Z866" s="68"/>
      <c r="AA866" s="68"/>
      <c r="AB866" s="68" t="s">
        <v>4153</v>
      </c>
      <c r="AC866" s="68"/>
      <c r="AD866" s="76" t="s">
        <v>4711</v>
      </c>
      <c r="AE866" s="75"/>
      <c r="AF866" s="76" t="s">
        <v>1200</v>
      </c>
      <c r="AG866" s="77" t="s">
        <v>4730</v>
      </c>
      <c r="AH866" s="77" t="s">
        <v>4713</v>
      </c>
      <c r="AI866" s="77" t="s">
        <v>4714</v>
      </c>
      <c r="AJ866" s="77">
        <v>13</v>
      </c>
    </row>
    <row r="867" spans="1:36">
      <c r="A867" s="78" t="s">
        <v>4734</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4153</v>
      </c>
      <c r="AC867" s="3"/>
      <c r="AD867" s="79" t="s">
        <v>4711</v>
      </c>
      <c r="AE867" s="78"/>
      <c r="AF867" s="79" t="s">
        <v>1200</v>
      </c>
      <c r="AG867" s="80" t="s">
        <v>4730</v>
      </c>
      <c r="AH867" s="80" t="s">
        <v>4713</v>
      </c>
      <c r="AI867" s="80" t="s">
        <v>4714</v>
      </c>
      <c r="AJ867" s="80">
        <v>15</v>
      </c>
    </row>
    <row r="868" spans="1:36">
      <c r="A868" s="75" t="s">
        <v>4735</v>
      </c>
      <c r="B868" s="68" t="s">
        <v>730</v>
      </c>
      <c r="C868" s="68"/>
      <c r="D868" s="68"/>
      <c r="E868" s="68"/>
      <c r="F868" s="68">
        <v>4.5579999999999998</v>
      </c>
      <c r="G868" s="68"/>
      <c r="H868" s="68"/>
      <c r="I868" s="68"/>
      <c r="J868" s="68"/>
      <c r="K868" s="68"/>
      <c r="L868" s="68"/>
      <c r="M868" s="68"/>
      <c r="N868" s="68"/>
      <c r="O868" s="68"/>
      <c r="P868" s="68"/>
      <c r="Q868" s="68"/>
      <c r="R868" s="68"/>
      <c r="S868" s="68"/>
      <c r="T868" s="68"/>
      <c r="U868" s="68"/>
      <c r="V868" s="68"/>
      <c r="W868" s="68"/>
      <c r="X868" s="68"/>
      <c r="Y868" s="68"/>
      <c r="Z868" s="68"/>
      <c r="AA868" s="68"/>
      <c r="AB868" s="68" t="s">
        <v>4153</v>
      </c>
      <c r="AC868" s="68"/>
      <c r="AD868" s="76" t="s">
        <v>4711</v>
      </c>
      <c r="AE868" s="75"/>
      <c r="AF868" s="76" t="s">
        <v>1200</v>
      </c>
      <c r="AG868" s="77" t="s">
        <v>4730</v>
      </c>
      <c r="AH868" s="77" t="s">
        <v>4720</v>
      </c>
      <c r="AI868" s="77" t="s">
        <v>4721</v>
      </c>
      <c r="AJ868" s="77">
        <v>19</v>
      </c>
    </row>
    <row r="869" spans="1:36">
      <c r="A869" s="78" t="s">
        <v>4736</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4153</v>
      </c>
      <c r="AC869" s="3"/>
      <c r="AD869" s="79" t="s">
        <v>4711</v>
      </c>
      <c r="AE869" s="78"/>
      <c r="AF869" s="79" t="s">
        <v>1200</v>
      </c>
      <c r="AG869" s="80" t="s">
        <v>4730</v>
      </c>
      <c r="AH869" s="80" t="s">
        <v>4720</v>
      </c>
      <c r="AI869" s="80" t="s">
        <v>4721</v>
      </c>
      <c r="AJ869" s="80">
        <v>21</v>
      </c>
    </row>
    <row r="870" spans="1:36">
      <c r="A870" s="75" t="s">
        <v>4737</v>
      </c>
      <c r="B870" s="68" t="s">
        <v>730</v>
      </c>
      <c r="C870" s="68"/>
      <c r="D870" s="68"/>
      <c r="E870" s="68"/>
      <c r="F870" s="68">
        <v>4.9960000000000004</v>
      </c>
      <c r="G870" s="68"/>
      <c r="H870" s="68"/>
      <c r="I870" s="68"/>
      <c r="J870" s="68"/>
      <c r="K870" s="68"/>
      <c r="L870" s="68"/>
      <c r="M870" s="68"/>
      <c r="N870" s="68"/>
      <c r="O870" s="68"/>
      <c r="P870" s="68"/>
      <c r="Q870" s="68"/>
      <c r="R870" s="68"/>
      <c r="S870" s="68"/>
      <c r="T870" s="68"/>
      <c r="U870" s="68"/>
      <c r="V870" s="68"/>
      <c r="W870" s="68"/>
      <c r="X870" s="68"/>
      <c r="Y870" s="68"/>
      <c r="Z870" s="68"/>
      <c r="AA870" s="68"/>
      <c r="AB870" s="68" t="s">
        <v>4153</v>
      </c>
      <c r="AC870" s="68"/>
      <c r="AD870" s="76" t="s">
        <v>4711</v>
      </c>
      <c r="AE870" s="75"/>
      <c r="AF870" s="76" t="s">
        <v>1200</v>
      </c>
      <c r="AG870" s="77" t="s">
        <v>4730</v>
      </c>
      <c r="AH870" s="77" t="s">
        <v>4724</v>
      </c>
      <c r="AI870" s="77" t="s">
        <v>4725</v>
      </c>
      <c r="AJ870" s="77">
        <v>19</v>
      </c>
    </row>
    <row r="871" spans="1:36">
      <c r="A871" s="78" t="s">
        <v>4738</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4153</v>
      </c>
      <c r="AC871" s="3"/>
      <c r="AD871" s="79" t="s">
        <v>4711</v>
      </c>
      <c r="AE871" s="78"/>
      <c r="AF871" s="79" t="s">
        <v>1200</v>
      </c>
      <c r="AG871" s="80" t="s">
        <v>4730</v>
      </c>
      <c r="AH871" s="80" t="s">
        <v>4724</v>
      </c>
      <c r="AI871" s="80" t="s">
        <v>4725</v>
      </c>
      <c r="AJ871" s="80">
        <v>22</v>
      </c>
    </row>
    <row r="872" spans="1:36">
      <c r="A872" s="75" t="s">
        <v>4739</v>
      </c>
      <c r="B872" s="68" t="s">
        <v>730</v>
      </c>
      <c r="C872" s="68"/>
      <c r="D872" s="68"/>
      <c r="E872" s="68"/>
      <c r="F872" s="68">
        <v>5.2629999999999999</v>
      </c>
      <c r="G872" s="68"/>
      <c r="H872" s="68"/>
      <c r="I872" s="68"/>
      <c r="J872" s="68"/>
      <c r="K872" s="68"/>
      <c r="L872" s="68"/>
      <c r="M872" s="68"/>
      <c r="N872" s="68"/>
      <c r="O872" s="68"/>
      <c r="P872" s="68"/>
      <c r="Q872" s="68"/>
      <c r="R872" s="68"/>
      <c r="S872" s="68"/>
      <c r="T872" s="68"/>
      <c r="U872" s="68"/>
      <c r="V872" s="68"/>
      <c r="W872" s="68"/>
      <c r="X872" s="68"/>
      <c r="Y872" s="68"/>
      <c r="Z872" s="68"/>
      <c r="AA872" s="68"/>
      <c r="AB872" s="68" t="s">
        <v>4153</v>
      </c>
      <c r="AC872" s="68"/>
      <c r="AD872" s="76" t="s">
        <v>4711</v>
      </c>
      <c r="AE872" s="75"/>
      <c r="AF872" s="76" t="s">
        <v>1200</v>
      </c>
      <c r="AG872" s="77" t="s">
        <v>4730</v>
      </c>
      <c r="AH872" s="77" t="s">
        <v>4724</v>
      </c>
      <c r="AI872" s="77" t="s">
        <v>4725</v>
      </c>
      <c r="AJ872" s="77">
        <v>25</v>
      </c>
    </row>
    <row r="873" spans="1:36">
      <c r="A873" s="78" t="s">
        <v>4740</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4153</v>
      </c>
      <c r="AC873" s="3"/>
      <c r="AD873" s="79" t="s">
        <v>4711</v>
      </c>
      <c r="AE873" s="78"/>
      <c r="AF873" s="79" t="s">
        <v>1200</v>
      </c>
      <c r="AG873" s="80" t="s">
        <v>4730</v>
      </c>
      <c r="AH873" s="80" t="s">
        <v>4724</v>
      </c>
      <c r="AI873" s="80" t="s">
        <v>4725</v>
      </c>
      <c r="AJ873" s="80">
        <v>30</v>
      </c>
    </row>
    <row r="874" spans="1:36">
      <c r="A874" s="75" t="s">
        <v>4741</v>
      </c>
      <c r="B874" s="68" t="s">
        <v>730</v>
      </c>
      <c r="C874" s="68"/>
      <c r="D874" s="68"/>
      <c r="E874" s="68"/>
      <c r="F874" s="68">
        <v>3.0000000000000001E-3</v>
      </c>
      <c r="G874" s="68"/>
      <c r="H874" s="68"/>
      <c r="I874" s="68"/>
      <c r="J874" s="68"/>
      <c r="K874" s="68"/>
      <c r="L874" s="68"/>
      <c r="M874" s="68"/>
      <c r="N874" s="68"/>
      <c r="O874" s="68"/>
      <c r="P874" s="68"/>
      <c r="Q874" s="68"/>
      <c r="R874" s="68"/>
      <c r="S874" s="68"/>
      <c r="T874" s="68"/>
      <c r="U874" s="68"/>
      <c r="V874" s="68"/>
      <c r="W874" s="68"/>
      <c r="X874" s="68"/>
      <c r="Y874" s="68"/>
      <c r="Z874" s="68"/>
      <c r="AA874" s="68"/>
      <c r="AB874" s="68" t="s">
        <v>4153</v>
      </c>
      <c r="AC874" s="68"/>
      <c r="AD874" s="76" t="s">
        <v>4742</v>
      </c>
      <c r="AE874" s="75"/>
      <c r="AF874" s="76" t="s">
        <v>1200</v>
      </c>
      <c r="AG874" s="77" t="s">
        <v>4743</v>
      </c>
      <c r="AH874" s="77" t="s">
        <v>4720</v>
      </c>
      <c r="AI874" s="77" t="s">
        <v>4721</v>
      </c>
      <c r="AJ874" s="77">
        <v>0</v>
      </c>
    </row>
    <row r="875" spans="1:36">
      <c r="A875" s="78" t="s">
        <v>4744</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4153</v>
      </c>
      <c r="AC875" s="3"/>
      <c r="AD875" s="79" t="s">
        <v>4742</v>
      </c>
      <c r="AE875" s="78"/>
      <c r="AF875" s="79" t="s">
        <v>1200</v>
      </c>
      <c r="AG875" s="80" t="s">
        <v>4743</v>
      </c>
      <c r="AH875" s="80" t="s">
        <v>4720</v>
      </c>
      <c r="AI875" s="80" t="s">
        <v>4721</v>
      </c>
      <c r="AJ875" s="80">
        <v>11</v>
      </c>
    </row>
    <row r="876" spans="1:36">
      <c r="A876" s="75" t="s">
        <v>4745</v>
      </c>
      <c r="B876" s="68" t="s">
        <v>730</v>
      </c>
      <c r="C876" s="68"/>
      <c r="D876" s="68"/>
      <c r="E876" s="68"/>
      <c r="F876" s="68">
        <v>5.8540000000000001</v>
      </c>
      <c r="G876" s="68"/>
      <c r="H876" s="68"/>
      <c r="I876" s="68"/>
      <c r="J876" s="68"/>
      <c r="K876" s="68"/>
      <c r="L876" s="68"/>
      <c r="M876" s="68"/>
      <c r="N876" s="68"/>
      <c r="O876" s="68"/>
      <c r="P876" s="68"/>
      <c r="Q876" s="68"/>
      <c r="R876" s="68"/>
      <c r="S876" s="68"/>
      <c r="T876" s="68"/>
      <c r="U876" s="68"/>
      <c r="V876" s="68"/>
      <c r="W876" s="68"/>
      <c r="X876" s="68"/>
      <c r="Y876" s="68"/>
      <c r="Z876" s="68"/>
      <c r="AA876" s="68"/>
      <c r="AB876" s="68" t="s">
        <v>4153</v>
      </c>
      <c r="AC876" s="68"/>
      <c r="AD876" s="76" t="s">
        <v>4742</v>
      </c>
      <c r="AE876" s="75"/>
      <c r="AF876" s="76" t="s">
        <v>1200</v>
      </c>
      <c r="AG876" s="77" t="s">
        <v>4743</v>
      </c>
      <c r="AH876" s="77" t="s">
        <v>4720</v>
      </c>
      <c r="AI876" s="77" t="s">
        <v>4721</v>
      </c>
      <c r="AJ876" s="77">
        <v>13</v>
      </c>
    </row>
    <row r="877" spans="1:36">
      <c r="A877" s="78" t="s">
        <v>4746</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4153</v>
      </c>
      <c r="AC877" s="3"/>
      <c r="AD877" s="79" t="s">
        <v>4742</v>
      </c>
      <c r="AE877" s="78"/>
      <c r="AF877" s="79" t="s">
        <v>1200</v>
      </c>
      <c r="AG877" s="80" t="s">
        <v>4743</v>
      </c>
      <c r="AH877" s="80" t="s">
        <v>4720</v>
      </c>
      <c r="AI877" s="80" t="s">
        <v>4721</v>
      </c>
      <c r="AJ877" s="80">
        <v>19</v>
      </c>
    </row>
    <row r="878" spans="1:36">
      <c r="A878" s="75" t="s">
        <v>4747</v>
      </c>
      <c r="B878" s="68" t="s">
        <v>730</v>
      </c>
      <c r="C878" s="68"/>
      <c r="D878" s="68"/>
      <c r="E878" s="68"/>
      <c r="F878" s="68">
        <v>7.4139999999999997</v>
      </c>
      <c r="G878" s="68"/>
      <c r="H878" s="68"/>
      <c r="I878" s="68"/>
      <c r="J878" s="68"/>
      <c r="K878" s="68"/>
      <c r="L878" s="68"/>
      <c r="M878" s="68"/>
      <c r="N878" s="68"/>
      <c r="O878" s="68"/>
      <c r="P878" s="68"/>
      <c r="Q878" s="68"/>
      <c r="R878" s="68"/>
      <c r="S878" s="68"/>
      <c r="T878" s="68"/>
      <c r="U878" s="68"/>
      <c r="V878" s="68"/>
      <c r="W878" s="68"/>
      <c r="X878" s="68"/>
      <c r="Y878" s="68"/>
      <c r="Z878" s="68"/>
      <c r="AA878" s="68"/>
      <c r="AB878" s="68" t="s">
        <v>4153</v>
      </c>
      <c r="AC878" s="68"/>
      <c r="AD878" s="76" t="s">
        <v>4742</v>
      </c>
      <c r="AE878" s="75"/>
      <c r="AF878" s="76" t="s">
        <v>1200</v>
      </c>
      <c r="AG878" s="77" t="s">
        <v>4743</v>
      </c>
      <c r="AH878" s="77" t="s">
        <v>4724</v>
      </c>
      <c r="AI878" s="77" t="s">
        <v>4725</v>
      </c>
      <c r="AJ878" s="77">
        <v>19</v>
      </c>
    </row>
    <row r="879" spans="1:36">
      <c r="A879" s="78" t="s">
        <v>4748</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4153</v>
      </c>
      <c r="AC879" s="3"/>
      <c r="AD879" s="79" t="s">
        <v>4742</v>
      </c>
      <c r="AE879" s="78"/>
      <c r="AF879" s="79" t="s">
        <v>1200</v>
      </c>
      <c r="AG879" s="80" t="s">
        <v>4743</v>
      </c>
      <c r="AH879" s="80" t="s">
        <v>4724</v>
      </c>
      <c r="AI879" s="80" t="s">
        <v>4725</v>
      </c>
      <c r="AJ879" s="80">
        <v>22</v>
      </c>
    </row>
    <row r="880" spans="1:36">
      <c r="A880" s="75" t="s">
        <v>4749</v>
      </c>
      <c r="B880" s="68" t="s">
        <v>730</v>
      </c>
      <c r="C880" s="68"/>
      <c r="D880" s="68"/>
      <c r="E880" s="68"/>
      <c r="F880" s="68">
        <v>9.3829999999999991</v>
      </c>
      <c r="G880" s="68"/>
      <c r="H880" s="68"/>
      <c r="I880" s="68"/>
      <c r="J880" s="68"/>
      <c r="K880" s="68"/>
      <c r="L880" s="68"/>
      <c r="M880" s="68"/>
      <c r="N880" s="68"/>
      <c r="O880" s="68"/>
      <c r="P880" s="68"/>
      <c r="Q880" s="68"/>
      <c r="R880" s="68"/>
      <c r="S880" s="68"/>
      <c r="T880" s="68"/>
      <c r="U880" s="68"/>
      <c r="V880" s="68"/>
      <c r="W880" s="68"/>
      <c r="X880" s="68"/>
      <c r="Y880" s="68"/>
      <c r="Z880" s="68"/>
      <c r="AA880" s="68"/>
      <c r="AB880" s="68" t="s">
        <v>4153</v>
      </c>
      <c r="AC880" s="68"/>
      <c r="AD880" s="76" t="s">
        <v>4742</v>
      </c>
      <c r="AE880" s="75"/>
      <c r="AF880" s="76" t="s">
        <v>1200</v>
      </c>
      <c r="AG880" s="77" t="s">
        <v>4743</v>
      </c>
      <c r="AH880" s="77" t="s">
        <v>4750</v>
      </c>
      <c r="AI880" s="77" t="s">
        <v>4751</v>
      </c>
      <c r="AJ880" s="77">
        <v>30</v>
      </c>
    </row>
    <row r="881" spans="1:36">
      <c r="A881" s="78" t="s">
        <v>4752</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4153</v>
      </c>
      <c r="AC881" s="3"/>
      <c r="AD881" s="79" t="s">
        <v>4742</v>
      </c>
      <c r="AE881" s="78"/>
      <c r="AF881" s="79" t="s">
        <v>1200</v>
      </c>
      <c r="AG881" s="80" t="s">
        <v>4743</v>
      </c>
      <c r="AH881" s="80" t="s">
        <v>4753</v>
      </c>
      <c r="AI881" s="80" t="s">
        <v>4754</v>
      </c>
      <c r="AJ881" s="80">
        <v>38</v>
      </c>
    </row>
    <row r="882" spans="1:36">
      <c r="A882" s="75" t="s">
        <v>4755</v>
      </c>
      <c r="B882" s="68" t="s">
        <v>730</v>
      </c>
      <c r="C882" s="68"/>
      <c r="D882" s="68"/>
      <c r="E882" s="68"/>
      <c r="F882" s="68">
        <v>3.0000000000000001E-3</v>
      </c>
      <c r="G882" s="68"/>
      <c r="H882" s="68"/>
      <c r="I882" s="68"/>
      <c r="J882" s="68"/>
      <c r="K882" s="68"/>
      <c r="L882" s="68"/>
      <c r="M882" s="68"/>
      <c r="N882" s="68"/>
      <c r="O882" s="68"/>
      <c r="P882" s="68"/>
      <c r="Q882" s="68"/>
      <c r="R882" s="68"/>
      <c r="S882" s="68"/>
      <c r="T882" s="68"/>
      <c r="U882" s="68"/>
      <c r="V882" s="68"/>
      <c r="W882" s="68"/>
      <c r="X882" s="68"/>
      <c r="Y882" s="68"/>
      <c r="Z882" s="68"/>
      <c r="AA882" s="68"/>
      <c r="AB882" s="68" t="s">
        <v>4153</v>
      </c>
      <c r="AC882" s="68"/>
      <c r="AD882" s="76" t="s">
        <v>4742</v>
      </c>
      <c r="AE882" s="75"/>
      <c r="AF882" s="76" t="s">
        <v>1200</v>
      </c>
      <c r="AG882" s="77" t="s">
        <v>4756</v>
      </c>
      <c r="AH882" s="77" t="s">
        <v>4720</v>
      </c>
      <c r="AI882" s="77" t="s">
        <v>4721</v>
      </c>
      <c r="AJ882" s="77">
        <v>0</v>
      </c>
    </row>
    <row r="883" spans="1:36">
      <c r="A883" s="78" t="s">
        <v>4757</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4153</v>
      </c>
      <c r="AC883" s="3"/>
      <c r="AD883" s="79" t="s">
        <v>4742</v>
      </c>
      <c r="AE883" s="78"/>
      <c r="AF883" s="79" t="s">
        <v>1200</v>
      </c>
      <c r="AG883" s="80" t="s">
        <v>4756</v>
      </c>
      <c r="AH883" s="80" t="s">
        <v>4720</v>
      </c>
      <c r="AI883" s="80" t="s">
        <v>4721</v>
      </c>
      <c r="AJ883" s="80">
        <v>11</v>
      </c>
    </row>
    <row r="884" spans="1:36">
      <c r="A884" s="75" t="s">
        <v>4758</v>
      </c>
      <c r="B884" s="68" t="s">
        <v>730</v>
      </c>
      <c r="C884" s="68"/>
      <c r="D884" s="68"/>
      <c r="E884" s="68"/>
      <c r="F884" s="68">
        <v>7.5439999999999996</v>
      </c>
      <c r="G884" s="68"/>
      <c r="H884" s="68"/>
      <c r="I884" s="68"/>
      <c r="J884" s="68"/>
      <c r="K884" s="68"/>
      <c r="L884" s="68"/>
      <c r="M884" s="68"/>
      <c r="N884" s="68"/>
      <c r="O884" s="68"/>
      <c r="P884" s="68"/>
      <c r="Q884" s="68"/>
      <c r="R884" s="68"/>
      <c r="S884" s="68"/>
      <c r="T884" s="68"/>
      <c r="U884" s="68"/>
      <c r="V884" s="68"/>
      <c r="W884" s="68"/>
      <c r="X884" s="68"/>
      <c r="Y884" s="68"/>
      <c r="Z884" s="68"/>
      <c r="AA884" s="68"/>
      <c r="AB884" s="68" t="s">
        <v>4153</v>
      </c>
      <c r="AC884" s="68"/>
      <c r="AD884" s="76" t="s">
        <v>4742</v>
      </c>
      <c r="AE884" s="75"/>
      <c r="AF884" s="76" t="s">
        <v>1200</v>
      </c>
      <c r="AG884" s="77" t="s">
        <v>4756</v>
      </c>
      <c r="AH884" s="77" t="s">
        <v>4720</v>
      </c>
      <c r="AI884" s="77" t="s">
        <v>4721</v>
      </c>
      <c r="AJ884" s="77">
        <v>13</v>
      </c>
    </row>
    <row r="885" spans="1:36">
      <c r="A885" s="78" t="s">
        <v>4759</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4153</v>
      </c>
      <c r="AC885" s="3"/>
      <c r="AD885" s="79" t="s">
        <v>4742</v>
      </c>
      <c r="AE885" s="78"/>
      <c r="AF885" s="79" t="s">
        <v>1200</v>
      </c>
      <c r="AG885" s="80" t="s">
        <v>4756</v>
      </c>
      <c r="AH885" s="80" t="s">
        <v>4720</v>
      </c>
      <c r="AI885" s="80" t="s">
        <v>4721</v>
      </c>
      <c r="AJ885" s="80">
        <v>19</v>
      </c>
    </row>
    <row r="886" spans="1:36">
      <c r="A886" s="75" t="s">
        <v>4760</v>
      </c>
      <c r="B886" s="68" t="s">
        <v>730</v>
      </c>
      <c r="C886" s="68"/>
      <c r="D886" s="68"/>
      <c r="E886" s="68"/>
      <c r="F886" s="68">
        <v>9.5640000000000001</v>
      </c>
      <c r="G886" s="68"/>
      <c r="H886" s="68"/>
      <c r="I886" s="68"/>
      <c r="J886" s="68"/>
      <c r="K886" s="68"/>
      <c r="L886" s="68"/>
      <c r="M886" s="68"/>
      <c r="N886" s="68"/>
      <c r="O886" s="68"/>
      <c r="P886" s="68"/>
      <c r="Q886" s="68"/>
      <c r="R886" s="68"/>
      <c r="S886" s="68"/>
      <c r="T886" s="68"/>
      <c r="U886" s="68"/>
      <c r="V886" s="68"/>
      <c r="W886" s="68"/>
      <c r="X886" s="68"/>
      <c r="Y886" s="68"/>
      <c r="Z886" s="68"/>
      <c r="AA886" s="68"/>
      <c r="AB886" s="68" t="s">
        <v>4153</v>
      </c>
      <c r="AC886" s="68"/>
      <c r="AD886" s="76" t="s">
        <v>4742</v>
      </c>
      <c r="AE886" s="75"/>
      <c r="AF886" s="76" t="s">
        <v>1200</v>
      </c>
      <c r="AG886" s="77" t="s">
        <v>4756</v>
      </c>
      <c r="AH886" s="77" t="s">
        <v>4724</v>
      </c>
      <c r="AI886" s="77" t="s">
        <v>4725</v>
      </c>
      <c r="AJ886" s="77">
        <v>19</v>
      </c>
    </row>
    <row r="887" spans="1:36">
      <c r="A887" s="78" t="s">
        <v>4761</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4153</v>
      </c>
      <c r="AC887" s="3"/>
      <c r="AD887" s="79" t="s">
        <v>4742</v>
      </c>
      <c r="AE887" s="78"/>
      <c r="AF887" s="79" t="s">
        <v>1200</v>
      </c>
      <c r="AG887" s="80" t="s">
        <v>4756</v>
      </c>
      <c r="AH887" s="80" t="s">
        <v>4724</v>
      </c>
      <c r="AI887" s="80" t="s">
        <v>4725</v>
      </c>
      <c r="AJ887" s="80">
        <v>22</v>
      </c>
    </row>
    <row r="888" spans="1:36">
      <c r="A888" s="75" t="s">
        <v>4762</v>
      </c>
      <c r="B888" s="68" t="s">
        <v>730</v>
      </c>
      <c r="C888" s="68"/>
      <c r="D888" s="68"/>
      <c r="E888" s="68"/>
      <c r="F888" s="68">
        <v>12.443</v>
      </c>
      <c r="G888" s="68"/>
      <c r="H888" s="68"/>
      <c r="I888" s="68"/>
      <c r="J888" s="68"/>
      <c r="K888" s="68"/>
      <c r="L888" s="68"/>
      <c r="M888" s="68"/>
      <c r="N888" s="68"/>
      <c r="O888" s="68"/>
      <c r="P888" s="68"/>
      <c r="Q888" s="68"/>
      <c r="R888" s="68"/>
      <c r="S888" s="68"/>
      <c r="T888" s="68"/>
      <c r="U888" s="68"/>
      <c r="V888" s="68"/>
      <c r="W888" s="68"/>
      <c r="X888" s="68"/>
      <c r="Y888" s="68"/>
      <c r="Z888" s="68"/>
      <c r="AA888" s="68"/>
      <c r="AB888" s="68" t="s">
        <v>4153</v>
      </c>
      <c r="AC888" s="68"/>
      <c r="AD888" s="76" t="s">
        <v>4742</v>
      </c>
      <c r="AE888" s="75"/>
      <c r="AF888" s="76" t="s">
        <v>1200</v>
      </c>
      <c r="AG888" s="77" t="s">
        <v>4756</v>
      </c>
      <c r="AH888" s="77" t="s">
        <v>4750</v>
      </c>
      <c r="AI888" s="77" t="s">
        <v>4751</v>
      </c>
      <c r="AJ888" s="77">
        <v>30</v>
      </c>
    </row>
    <row r="889" spans="1:36">
      <c r="A889" s="78" t="s">
        <v>4763</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4153</v>
      </c>
      <c r="AC889" s="3"/>
      <c r="AD889" s="79" t="s">
        <v>4742</v>
      </c>
      <c r="AE889" s="78"/>
      <c r="AF889" s="79" t="s">
        <v>1200</v>
      </c>
      <c r="AG889" s="80" t="s">
        <v>4756</v>
      </c>
      <c r="AH889" s="80" t="s">
        <v>4753</v>
      </c>
      <c r="AI889" s="80" t="s">
        <v>4754</v>
      </c>
      <c r="AJ889" s="80">
        <v>38</v>
      </c>
    </row>
    <row r="890" spans="1:36">
      <c r="A890" s="76" t="s">
        <v>4764</v>
      </c>
      <c r="B890" s="68" t="s">
        <v>730</v>
      </c>
      <c r="C890" s="68"/>
      <c r="D890" s="68"/>
      <c r="E890" s="68"/>
      <c r="F890" s="68">
        <v>5.7560000000000002</v>
      </c>
      <c r="G890" s="68"/>
      <c r="H890" s="68"/>
      <c r="I890" s="68"/>
      <c r="J890" s="68"/>
      <c r="K890" s="68"/>
      <c r="L890" s="68"/>
      <c r="M890" s="68"/>
      <c r="N890" s="68"/>
      <c r="O890" s="68"/>
      <c r="P890" s="68"/>
      <c r="Q890" s="68"/>
      <c r="R890" s="68"/>
      <c r="S890" s="68"/>
      <c r="T890" s="68"/>
      <c r="U890" s="68"/>
      <c r="V890" s="68"/>
      <c r="W890" s="68"/>
      <c r="X890" s="68"/>
      <c r="Y890" s="68"/>
      <c r="Z890" s="68"/>
      <c r="AA890" s="68"/>
      <c r="AB890" s="68" t="s">
        <v>4153</v>
      </c>
      <c r="AC890" s="68"/>
      <c r="AD890" s="81" t="s">
        <v>4765</v>
      </c>
      <c r="AE890" s="75"/>
      <c r="AF890" s="76" t="s">
        <v>1200</v>
      </c>
      <c r="AG890" s="82" t="s">
        <v>4766</v>
      </c>
      <c r="AH890" s="82" t="s">
        <v>4767</v>
      </c>
      <c r="AI890" s="82" t="s">
        <v>4767</v>
      </c>
      <c r="AJ890" s="82">
        <v>10</v>
      </c>
    </row>
    <row r="891" spans="1:36">
      <c r="A891" s="79" t="s">
        <v>4768</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4153</v>
      </c>
      <c r="AC891" s="3"/>
      <c r="AD891" s="83" t="s">
        <v>4765</v>
      </c>
      <c r="AE891" s="78"/>
      <c r="AF891" s="79" t="s">
        <v>1200</v>
      </c>
      <c r="AG891" s="84" t="s">
        <v>4766</v>
      </c>
      <c r="AH891" s="84" t="s">
        <v>4767</v>
      </c>
      <c r="AI891" s="84" t="s">
        <v>4767</v>
      </c>
      <c r="AJ891" s="84">
        <v>11</v>
      </c>
    </row>
    <row r="892" spans="1:36">
      <c r="A892" s="76" t="s">
        <v>4769</v>
      </c>
      <c r="B892" s="68" t="s">
        <v>730</v>
      </c>
      <c r="C892" s="68"/>
      <c r="D892" s="68"/>
      <c r="E892" s="68"/>
      <c r="F892" s="68">
        <v>6.9119999999999999</v>
      </c>
      <c r="G892" s="68"/>
      <c r="H892" s="68"/>
      <c r="I892" s="68"/>
      <c r="J892" s="68"/>
      <c r="K892" s="68"/>
      <c r="L892" s="68"/>
      <c r="M892" s="68"/>
      <c r="N892" s="68"/>
      <c r="O892" s="68"/>
      <c r="P892" s="68"/>
      <c r="Q892" s="68"/>
      <c r="R892" s="68"/>
      <c r="S892" s="68"/>
      <c r="T892" s="68"/>
      <c r="U892" s="68"/>
      <c r="V892" s="68"/>
      <c r="W892" s="68"/>
      <c r="X892" s="68"/>
      <c r="Y892" s="68"/>
      <c r="Z892" s="68"/>
      <c r="AA892" s="68"/>
      <c r="AB892" s="68" t="s">
        <v>4153</v>
      </c>
      <c r="AC892" s="68"/>
      <c r="AD892" s="81" t="s">
        <v>4765</v>
      </c>
      <c r="AE892" s="75"/>
      <c r="AF892" s="76" t="s">
        <v>1200</v>
      </c>
      <c r="AG892" s="82" t="s">
        <v>4766</v>
      </c>
      <c r="AH892" s="82" t="s">
        <v>4767</v>
      </c>
      <c r="AI892" s="82" t="s">
        <v>4767</v>
      </c>
      <c r="AJ892" s="82">
        <v>13</v>
      </c>
    </row>
    <row r="893" spans="1:36">
      <c r="A893" s="79" t="s">
        <v>4770</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4153</v>
      </c>
      <c r="AC893" s="3"/>
      <c r="AD893" s="83" t="s">
        <v>4765</v>
      </c>
      <c r="AE893" s="78"/>
      <c r="AF893" s="79" t="s">
        <v>1200</v>
      </c>
      <c r="AG893" s="84" t="s">
        <v>4766</v>
      </c>
      <c r="AH893" s="84" t="s">
        <v>4767</v>
      </c>
      <c r="AI893" s="84" t="s">
        <v>4767</v>
      </c>
      <c r="AJ893" s="84">
        <v>16</v>
      </c>
    </row>
    <row r="894" spans="1:36">
      <c r="A894" s="76" t="s">
        <v>4771</v>
      </c>
      <c r="B894" s="68" t="s">
        <v>730</v>
      </c>
      <c r="C894" s="68"/>
      <c r="D894" s="68"/>
      <c r="E894" s="68"/>
      <c r="F894" s="68">
        <v>9.4239999999999995</v>
      </c>
      <c r="G894" s="68"/>
      <c r="H894" s="68"/>
      <c r="I894" s="68"/>
      <c r="J894" s="68"/>
      <c r="K894" s="68"/>
      <c r="L894" s="68"/>
      <c r="M894" s="68"/>
      <c r="N894" s="68"/>
      <c r="O894" s="68"/>
      <c r="P894" s="68"/>
      <c r="Q894" s="68"/>
      <c r="R894" s="68"/>
      <c r="S894" s="68"/>
      <c r="T894" s="68"/>
      <c r="U894" s="68"/>
      <c r="V894" s="68"/>
      <c r="W894" s="68"/>
      <c r="X894" s="68"/>
      <c r="Y894" s="68"/>
      <c r="Z894" s="68"/>
      <c r="AA894" s="68"/>
      <c r="AB894" s="68" t="s">
        <v>4153</v>
      </c>
      <c r="AC894" s="68"/>
      <c r="AD894" s="81" t="s">
        <v>4765</v>
      </c>
      <c r="AE894" s="75"/>
      <c r="AF894" s="76" t="s">
        <v>1200</v>
      </c>
      <c r="AG894" s="82" t="s">
        <v>4766</v>
      </c>
      <c r="AH894" s="82" t="s">
        <v>4767</v>
      </c>
      <c r="AI894" s="82" t="s">
        <v>4767</v>
      </c>
      <c r="AJ894" s="82">
        <v>19</v>
      </c>
    </row>
    <row r="895" spans="1:36">
      <c r="A895" s="79" t="s">
        <v>4772</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4153</v>
      </c>
      <c r="AC895" s="3"/>
      <c r="AD895" s="83" t="s">
        <v>4765</v>
      </c>
      <c r="AE895" s="78"/>
      <c r="AF895" s="79" t="s">
        <v>1200</v>
      </c>
      <c r="AG895" s="84" t="s">
        <v>4773</v>
      </c>
      <c r="AH895" s="84" t="s">
        <v>4767</v>
      </c>
      <c r="AI895" s="84" t="s">
        <v>4767</v>
      </c>
      <c r="AJ895" s="84">
        <v>6</v>
      </c>
    </row>
    <row r="896" spans="1:36">
      <c r="A896" s="76" t="s">
        <v>4774</v>
      </c>
      <c r="B896" s="68" t="s">
        <v>730</v>
      </c>
      <c r="C896" s="68"/>
      <c r="D896" s="68"/>
      <c r="E896" s="68"/>
      <c r="F896" s="68">
        <v>9.5289999999999999</v>
      </c>
      <c r="G896" s="68"/>
      <c r="H896" s="68"/>
      <c r="I896" s="68"/>
      <c r="J896" s="68"/>
      <c r="K896" s="68"/>
      <c r="L896" s="68"/>
      <c r="M896" s="68"/>
      <c r="N896" s="68"/>
      <c r="O896" s="68"/>
      <c r="P896" s="68"/>
      <c r="Q896" s="68"/>
      <c r="R896" s="68"/>
      <c r="S896" s="68"/>
      <c r="T896" s="68"/>
      <c r="U896" s="68"/>
      <c r="V896" s="68"/>
      <c r="W896" s="68"/>
      <c r="X896" s="68"/>
      <c r="Y896" s="68"/>
      <c r="Z896" s="68"/>
      <c r="AA896" s="68"/>
      <c r="AB896" s="68" t="s">
        <v>4153</v>
      </c>
      <c r="AC896" s="68"/>
      <c r="AD896" s="81" t="s">
        <v>4765</v>
      </c>
      <c r="AE896" s="75"/>
      <c r="AF896" s="76" t="s">
        <v>1200</v>
      </c>
      <c r="AG896" s="82" t="s">
        <v>4773</v>
      </c>
      <c r="AH896" s="82" t="s">
        <v>4767</v>
      </c>
      <c r="AI896" s="82" t="s">
        <v>4767</v>
      </c>
      <c r="AJ896" s="82">
        <v>10</v>
      </c>
    </row>
    <row r="897" spans="1:36">
      <c r="A897" s="79" t="s">
        <v>4775</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4153</v>
      </c>
      <c r="AC897" s="3"/>
      <c r="AD897" s="83" t="s">
        <v>4765</v>
      </c>
      <c r="AE897" s="78"/>
      <c r="AF897" s="79" t="s">
        <v>1200</v>
      </c>
      <c r="AG897" s="84" t="s">
        <v>4773</v>
      </c>
      <c r="AH897" s="84" t="s">
        <v>4767</v>
      </c>
      <c r="AI897" s="84" t="s">
        <v>4767</v>
      </c>
      <c r="AJ897" s="84">
        <v>11</v>
      </c>
    </row>
    <row r="898" spans="1:36">
      <c r="A898" s="76" t="s">
        <v>4776</v>
      </c>
      <c r="B898" s="68" t="s">
        <v>730</v>
      </c>
      <c r="C898" s="68"/>
      <c r="D898" s="68"/>
      <c r="E898" s="68"/>
      <c r="F898" s="68">
        <v>11.268000000000001</v>
      </c>
      <c r="G898" s="68"/>
      <c r="H898" s="68"/>
      <c r="I898" s="68"/>
      <c r="J898" s="68"/>
      <c r="K898" s="68"/>
      <c r="L898" s="68"/>
      <c r="M898" s="68"/>
      <c r="N898" s="68"/>
      <c r="O898" s="68"/>
      <c r="P898" s="68"/>
      <c r="Q898" s="68"/>
      <c r="R898" s="68"/>
      <c r="S898" s="68"/>
      <c r="T898" s="68"/>
      <c r="U898" s="68"/>
      <c r="V898" s="68"/>
      <c r="W898" s="68"/>
      <c r="X898" s="68"/>
      <c r="Y898" s="68"/>
      <c r="Z898" s="68"/>
      <c r="AA898" s="68"/>
      <c r="AB898" s="68" t="s">
        <v>4153</v>
      </c>
      <c r="AC898" s="68"/>
      <c r="AD898" s="81" t="s">
        <v>4765</v>
      </c>
      <c r="AE898" s="75"/>
      <c r="AF898" s="76" t="s">
        <v>1200</v>
      </c>
      <c r="AG898" s="82" t="s">
        <v>4773</v>
      </c>
      <c r="AH898" s="82" t="s">
        <v>4767</v>
      </c>
      <c r="AI898" s="82" t="s">
        <v>4767</v>
      </c>
      <c r="AJ898" s="82">
        <v>13</v>
      </c>
    </row>
    <row r="899" spans="1:36">
      <c r="A899" s="79" t="s">
        <v>4777</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4153</v>
      </c>
      <c r="AC899" s="3"/>
      <c r="AD899" s="83" t="s">
        <v>4765</v>
      </c>
      <c r="AE899" s="78"/>
      <c r="AF899" s="79" t="s">
        <v>1200</v>
      </c>
      <c r="AG899" s="84" t="s">
        <v>4773</v>
      </c>
      <c r="AH899" s="84" t="s">
        <v>4767</v>
      </c>
      <c r="AI899" s="84" t="s">
        <v>4767</v>
      </c>
      <c r="AJ899" s="84">
        <v>16</v>
      </c>
    </row>
    <row r="900" spans="1:36">
      <c r="A900" s="76" t="s">
        <v>4778</v>
      </c>
      <c r="B900" s="68" t="s">
        <v>730</v>
      </c>
      <c r="C900" s="68"/>
      <c r="D900" s="68"/>
      <c r="E900" s="68"/>
      <c r="F900" s="68">
        <v>14.605</v>
      </c>
      <c r="G900" s="68"/>
      <c r="H900" s="68"/>
      <c r="I900" s="68"/>
      <c r="J900" s="68"/>
      <c r="K900" s="68"/>
      <c r="L900" s="68"/>
      <c r="M900" s="68"/>
      <c r="N900" s="68"/>
      <c r="O900" s="68"/>
      <c r="P900" s="68"/>
      <c r="Q900" s="68"/>
      <c r="R900" s="68"/>
      <c r="S900" s="68"/>
      <c r="T900" s="68"/>
      <c r="U900" s="68"/>
      <c r="V900" s="68"/>
      <c r="W900" s="68"/>
      <c r="X900" s="68"/>
      <c r="Y900" s="68"/>
      <c r="Z900" s="68"/>
      <c r="AA900" s="68"/>
      <c r="AB900" s="68" t="s">
        <v>4153</v>
      </c>
      <c r="AC900" s="68"/>
      <c r="AD900" s="81" t="s">
        <v>4765</v>
      </c>
      <c r="AE900" s="75"/>
      <c r="AF900" s="76" t="s">
        <v>1200</v>
      </c>
      <c r="AG900" s="82" t="s">
        <v>4773</v>
      </c>
      <c r="AH900" s="82" t="s">
        <v>4767</v>
      </c>
      <c r="AI900" s="82" t="s">
        <v>4767</v>
      </c>
      <c r="AJ900" s="82">
        <v>19</v>
      </c>
    </row>
    <row r="901" spans="1:36">
      <c r="A901" s="79" t="s">
        <v>4779</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4153</v>
      </c>
      <c r="AC901" s="3"/>
      <c r="AD901" s="83" t="s">
        <v>4765</v>
      </c>
      <c r="AE901" s="78"/>
      <c r="AF901" s="79" t="s">
        <v>1200</v>
      </c>
      <c r="AG901" s="84" t="s">
        <v>4773</v>
      </c>
      <c r="AH901" s="84" t="s">
        <v>4767</v>
      </c>
      <c r="AI901" s="84" t="s">
        <v>4767</v>
      </c>
      <c r="AJ901" s="84">
        <v>20</v>
      </c>
    </row>
    <row r="902" spans="1:36">
      <c r="A902" s="76" t="s">
        <v>4780</v>
      </c>
      <c r="B902" s="68" t="s">
        <v>730</v>
      </c>
      <c r="C902" s="68"/>
      <c r="D902" s="68"/>
      <c r="E902" s="68"/>
      <c r="F902" s="68">
        <v>15.613</v>
      </c>
      <c r="G902" s="68"/>
      <c r="H902" s="68"/>
      <c r="I902" s="68"/>
      <c r="J902" s="68"/>
      <c r="K902" s="68"/>
      <c r="L902" s="68"/>
      <c r="M902" s="68"/>
      <c r="N902" s="68"/>
      <c r="O902" s="68"/>
      <c r="P902" s="68"/>
      <c r="Q902" s="68"/>
      <c r="R902" s="68"/>
      <c r="S902" s="68"/>
      <c r="T902" s="68"/>
      <c r="U902" s="68"/>
      <c r="V902" s="68"/>
      <c r="W902" s="68"/>
      <c r="X902" s="68"/>
      <c r="Y902" s="68"/>
      <c r="Z902" s="68"/>
      <c r="AA902" s="68"/>
      <c r="AB902" s="68" t="s">
        <v>4153</v>
      </c>
      <c r="AC902" s="68"/>
      <c r="AD902" s="81" t="s">
        <v>4765</v>
      </c>
      <c r="AE902" s="75"/>
      <c r="AF902" s="76" t="s">
        <v>1200</v>
      </c>
      <c r="AG902" s="82" t="s">
        <v>4773</v>
      </c>
      <c r="AH902" s="82" t="s">
        <v>4767</v>
      </c>
      <c r="AI902" s="82" t="s">
        <v>4767</v>
      </c>
      <c r="AJ902" s="82">
        <v>21</v>
      </c>
    </row>
    <row r="903" spans="1:36">
      <c r="A903" s="79" t="s">
        <v>4781</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4153</v>
      </c>
      <c r="AC903" s="3"/>
      <c r="AD903" s="83" t="s">
        <v>4765</v>
      </c>
      <c r="AE903" s="78"/>
      <c r="AF903" s="79" t="s">
        <v>1200</v>
      </c>
      <c r="AG903" s="84" t="s">
        <v>4773</v>
      </c>
      <c r="AH903" s="84" t="s">
        <v>4767</v>
      </c>
      <c r="AI903" s="84" t="s">
        <v>4767</v>
      </c>
      <c r="AJ903" s="84">
        <v>22</v>
      </c>
    </row>
    <row r="904" spans="1:36">
      <c r="A904" s="76" t="s">
        <v>4782</v>
      </c>
      <c r="B904" s="68" t="s">
        <v>730</v>
      </c>
      <c r="C904" s="68"/>
      <c r="D904" s="68"/>
      <c r="E904" s="68"/>
      <c r="F904" s="68">
        <v>16.460999999999999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4153</v>
      </c>
      <c r="AC904" s="68"/>
      <c r="AD904" s="81" t="s">
        <v>4765</v>
      </c>
      <c r="AE904" s="75"/>
      <c r="AF904" s="76" t="s">
        <v>1200</v>
      </c>
      <c r="AG904" s="82" t="s">
        <v>4773</v>
      </c>
      <c r="AH904" s="82" t="s">
        <v>4767</v>
      </c>
      <c r="AI904" s="82" t="s">
        <v>4767</v>
      </c>
      <c r="AJ904" s="82">
        <v>23</v>
      </c>
    </row>
    <row r="905" spans="1:36">
      <c r="A905" s="79" t="s">
        <v>4783</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4153</v>
      </c>
      <c r="AC905" s="3"/>
      <c r="AD905" s="83" t="s">
        <v>4765</v>
      </c>
      <c r="AE905" s="78"/>
      <c r="AF905" s="79" t="s">
        <v>1200</v>
      </c>
      <c r="AG905" s="84" t="s">
        <v>4773</v>
      </c>
      <c r="AH905" s="84" t="s">
        <v>4767</v>
      </c>
      <c r="AI905" s="84" t="s">
        <v>4767</v>
      </c>
      <c r="AJ905" s="84">
        <v>24</v>
      </c>
    </row>
    <row r="906" spans="1:36">
      <c r="A906" s="76" t="s">
        <v>4784</v>
      </c>
      <c r="B906" s="68" t="s">
        <v>730</v>
      </c>
      <c r="C906" s="68"/>
      <c r="D906" s="68"/>
      <c r="E906" s="68"/>
      <c r="F906" s="68">
        <v>17.402000000000001</v>
      </c>
      <c r="G906" s="68"/>
      <c r="H906" s="68"/>
      <c r="I906" s="68"/>
      <c r="J906" s="68"/>
      <c r="K906" s="68"/>
      <c r="L906" s="68"/>
      <c r="M906" s="68"/>
      <c r="N906" s="68"/>
      <c r="O906" s="68"/>
      <c r="P906" s="68"/>
      <c r="Q906" s="68"/>
      <c r="R906" s="68"/>
      <c r="S906" s="68"/>
      <c r="T906" s="68"/>
      <c r="U906" s="68"/>
      <c r="V906" s="68"/>
      <c r="W906" s="68"/>
      <c r="X906" s="68"/>
      <c r="Y906" s="68"/>
      <c r="Z906" s="68"/>
      <c r="AA906" s="68"/>
      <c r="AB906" s="68" t="s">
        <v>4153</v>
      </c>
      <c r="AC906" s="68"/>
      <c r="AD906" s="81" t="s">
        <v>4765</v>
      </c>
      <c r="AE906" s="75"/>
      <c r="AF906" s="76" t="s">
        <v>1200</v>
      </c>
      <c r="AG906" s="82" t="s">
        <v>4773</v>
      </c>
      <c r="AH906" s="82" t="s">
        <v>4767</v>
      </c>
      <c r="AI906" s="82" t="s">
        <v>4767</v>
      </c>
      <c r="AJ906" s="82">
        <v>26</v>
      </c>
    </row>
    <row r="907" spans="1:36">
      <c r="A907" s="79" t="s">
        <v>4785</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4153</v>
      </c>
      <c r="AC907" s="3"/>
      <c r="AD907" s="83" t="s">
        <v>4765</v>
      </c>
      <c r="AE907" s="78"/>
      <c r="AF907" s="79" t="s">
        <v>1200</v>
      </c>
      <c r="AG907" s="84" t="s">
        <v>4773</v>
      </c>
      <c r="AH907" s="84" t="s">
        <v>4767</v>
      </c>
      <c r="AI907" s="84" t="s">
        <v>4767</v>
      </c>
      <c r="AJ907" s="84">
        <v>29</v>
      </c>
    </row>
    <row r="908" spans="1:36">
      <c r="A908" s="76" t="s">
        <v>4786</v>
      </c>
      <c r="B908" s="68" t="s">
        <v>730</v>
      </c>
      <c r="C908" s="68"/>
      <c r="D908" s="68"/>
      <c r="E908" s="68"/>
      <c r="F908" s="68">
        <v>18.827999999999999</v>
      </c>
      <c r="G908" s="68"/>
      <c r="H908" s="68"/>
      <c r="I908" s="68"/>
      <c r="J908" s="68"/>
      <c r="K908" s="68"/>
      <c r="L908" s="68"/>
      <c r="M908" s="68"/>
      <c r="N908" s="68"/>
      <c r="O908" s="68"/>
      <c r="P908" s="68"/>
      <c r="Q908" s="68"/>
      <c r="R908" s="68"/>
      <c r="S908" s="68"/>
      <c r="T908" s="68"/>
      <c r="U908" s="68"/>
      <c r="V908" s="68"/>
      <c r="W908" s="68"/>
      <c r="X908" s="68"/>
      <c r="Y908" s="68"/>
      <c r="Z908" s="68"/>
      <c r="AA908" s="68"/>
      <c r="AB908" s="68" t="s">
        <v>4153</v>
      </c>
      <c r="AC908" s="68"/>
      <c r="AD908" s="81" t="s">
        <v>4765</v>
      </c>
      <c r="AE908" s="75"/>
      <c r="AF908" s="76" t="s">
        <v>1200</v>
      </c>
      <c r="AG908" s="82" t="s">
        <v>4773</v>
      </c>
      <c r="AH908" s="82" t="s">
        <v>4767</v>
      </c>
      <c r="AI908" s="82" t="s">
        <v>4767</v>
      </c>
      <c r="AJ908" s="82">
        <v>30</v>
      </c>
    </row>
    <row r="909" spans="1:36">
      <c r="A909" s="79" t="s">
        <v>4787</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4153</v>
      </c>
      <c r="AC909" s="3"/>
      <c r="AD909" s="83" t="s">
        <v>4765</v>
      </c>
      <c r="AE909" s="78"/>
      <c r="AF909" s="79" t="s">
        <v>1200</v>
      </c>
      <c r="AG909" s="84" t="s">
        <v>4773</v>
      </c>
      <c r="AH909" s="84" t="s">
        <v>4767</v>
      </c>
      <c r="AI909" s="84" t="s">
        <v>4767</v>
      </c>
      <c r="AJ909" s="84">
        <v>32</v>
      </c>
    </row>
    <row r="910" spans="1:36">
      <c r="A910" s="76" t="s">
        <v>4788</v>
      </c>
      <c r="B910" s="68" t="s">
        <v>730</v>
      </c>
      <c r="C910" s="68"/>
      <c r="D910" s="68"/>
      <c r="E910" s="68"/>
      <c r="F910" s="68">
        <v>20.497</v>
      </c>
      <c r="G910" s="68"/>
      <c r="H910" s="68"/>
      <c r="I910" s="68"/>
      <c r="J910" s="68"/>
      <c r="K910" s="68"/>
      <c r="L910" s="68"/>
      <c r="M910" s="68"/>
      <c r="N910" s="68"/>
      <c r="O910" s="68"/>
      <c r="P910" s="68"/>
      <c r="Q910" s="68"/>
      <c r="R910" s="68"/>
      <c r="S910" s="68"/>
      <c r="T910" s="68"/>
      <c r="U910" s="68"/>
      <c r="V910" s="68"/>
      <c r="W910" s="68"/>
      <c r="X910" s="68"/>
      <c r="Y910" s="68"/>
      <c r="Z910" s="68"/>
      <c r="AA910" s="68"/>
      <c r="AB910" s="68" t="s">
        <v>4153</v>
      </c>
      <c r="AC910" s="68"/>
      <c r="AD910" s="81" t="s">
        <v>4765</v>
      </c>
      <c r="AE910" s="75"/>
      <c r="AF910" s="76" t="s">
        <v>1200</v>
      </c>
      <c r="AG910" s="82" t="s">
        <v>4773</v>
      </c>
      <c r="AH910" s="82" t="s">
        <v>4767</v>
      </c>
      <c r="AI910" s="82" t="s">
        <v>4767</v>
      </c>
      <c r="AJ910" s="82">
        <v>35</v>
      </c>
    </row>
    <row r="911" spans="1:36">
      <c r="A911" s="79" t="s">
        <v>4789</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4153</v>
      </c>
      <c r="AC911" s="3"/>
      <c r="AD911" s="83" t="s">
        <v>4765</v>
      </c>
      <c r="AE911" s="78"/>
      <c r="AF911" s="79" t="s">
        <v>1200</v>
      </c>
      <c r="AG911" s="84" t="s">
        <v>4773</v>
      </c>
      <c r="AH911" s="84" t="s">
        <v>4767</v>
      </c>
      <c r="AI911" s="84" t="s">
        <v>4767</v>
      </c>
      <c r="AJ911" s="84">
        <v>36</v>
      </c>
    </row>
    <row r="912" spans="1:36">
      <c r="A912" s="76" t="s">
        <v>4790</v>
      </c>
      <c r="B912" s="68" t="s">
        <v>730</v>
      </c>
      <c r="C912" s="68"/>
      <c r="D912" s="68"/>
      <c r="E912" s="68"/>
      <c r="F912" s="68">
        <v>23.61</v>
      </c>
      <c r="G912" s="68"/>
      <c r="H912" s="68"/>
      <c r="I912" s="68"/>
      <c r="J912" s="68"/>
      <c r="K912" s="68"/>
      <c r="L912" s="68"/>
      <c r="M912" s="68"/>
      <c r="N912" s="68"/>
      <c r="O912" s="68"/>
      <c r="P912" s="68"/>
      <c r="Q912" s="68"/>
      <c r="R912" s="68"/>
      <c r="S912" s="68"/>
      <c r="T912" s="68"/>
      <c r="U912" s="68"/>
      <c r="V912" s="68"/>
      <c r="W912" s="68"/>
      <c r="X912" s="68"/>
      <c r="Y912" s="68"/>
      <c r="Z912" s="68"/>
      <c r="AA912" s="68"/>
      <c r="AB912" s="68" t="s">
        <v>4153</v>
      </c>
      <c r="AC912" s="68"/>
      <c r="AD912" s="81" t="s">
        <v>4765</v>
      </c>
      <c r="AE912" s="75"/>
      <c r="AF912" s="76" t="s">
        <v>1200</v>
      </c>
      <c r="AG912" s="82" t="s">
        <v>4791</v>
      </c>
      <c r="AH912" s="82" t="s">
        <v>4767</v>
      </c>
      <c r="AI912" s="82" t="s">
        <v>4767</v>
      </c>
      <c r="AJ912" s="82">
        <v>29</v>
      </c>
    </row>
    <row r="913" spans="1:36">
      <c r="A913" s="85" t="s">
        <v>4792</v>
      </c>
      <c r="B913" s="3" t="s">
        <v>730</v>
      </c>
      <c r="C913" s="86"/>
      <c r="D913" s="86"/>
      <c r="E913" s="86"/>
      <c r="F913" s="3">
        <v>6.01</v>
      </c>
      <c r="G913" s="86"/>
      <c r="H913" s="86"/>
      <c r="I913" s="86"/>
      <c r="J913" s="86"/>
      <c r="K913" s="86"/>
      <c r="L913" s="86"/>
      <c r="M913" s="86"/>
      <c r="N913" s="86"/>
      <c r="O913" s="86"/>
      <c r="P913" s="86"/>
      <c r="Q913" s="86"/>
      <c r="R913" s="86"/>
      <c r="S913" s="86"/>
      <c r="T913" s="86"/>
      <c r="U913" s="86"/>
      <c r="V913" s="86"/>
      <c r="W913" s="86"/>
      <c r="X913" s="86"/>
      <c r="Y913" s="86"/>
      <c r="Z913" s="86"/>
      <c r="AA913" s="86"/>
      <c r="AB913" s="86" t="s">
        <v>4153</v>
      </c>
      <c r="AC913" s="86"/>
      <c r="AD913" s="87" t="s">
        <v>4765</v>
      </c>
      <c r="AE913" s="85"/>
      <c r="AF913" s="88" t="s">
        <v>1200</v>
      </c>
      <c r="AG913" s="86" t="s">
        <v>4793</v>
      </c>
      <c r="AH913" s="89" t="s">
        <v>4794</v>
      </c>
      <c r="AI913" s="90" t="s">
        <v>4714</v>
      </c>
      <c r="AJ913" s="89">
        <v>11</v>
      </c>
    </row>
    <row r="914" spans="1:36">
      <c r="A914" s="91" t="s">
        <v>4795</v>
      </c>
      <c r="B914" s="68" t="s">
        <v>730</v>
      </c>
      <c r="C914" s="92"/>
      <c r="D914" s="92"/>
      <c r="E914" s="92"/>
      <c r="F914" s="68">
        <v>6.52</v>
      </c>
      <c r="G914" s="92"/>
      <c r="H914" s="92"/>
      <c r="I914" s="92"/>
      <c r="J914" s="92"/>
      <c r="K914" s="92"/>
      <c r="L914" s="92"/>
      <c r="M914" s="92"/>
      <c r="N914" s="92"/>
      <c r="O914" s="92"/>
      <c r="P914" s="92"/>
      <c r="Q914" s="92"/>
      <c r="R914" s="92"/>
      <c r="S914" s="92"/>
      <c r="T914" s="92"/>
      <c r="U914" s="92"/>
      <c r="V914" s="92"/>
      <c r="W914" s="92"/>
      <c r="X914" s="92"/>
      <c r="Y914" s="92"/>
      <c r="Z914" s="92"/>
      <c r="AA914" s="92"/>
      <c r="AB914" s="92" t="s">
        <v>4153</v>
      </c>
      <c r="AC914" s="92"/>
      <c r="AD914" s="93" t="s">
        <v>4765</v>
      </c>
      <c r="AE914" s="91"/>
      <c r="AF914" s="94" t="s">
        <v>1200</v>
      </c>
      <c r="AG914" s="92" t="s">
        <v>4793</v>
      </c>
      <c r="AH914" s="95" t="s">
        <v>4794</v>
      </c>
      <c r="AI914" s="96" t="s">
        <v>4714</v>
      </c>
      <c r="AJ914" s="95">
        <v>13</v>
      </c>
    </row>
    <row r="915" spans="1:36">
      <c r="A915" s="85" t="s">
        <v>4796</v>
      </c>
      <c r="B915" s="3" t="s">
        <v>730</v>
      </c>
      <c r="C915" s="86"/>
      <c r="D915" s="86"/>
      <c r="E915" s="86"/>
      <c r="F915" s="3">
        <v>6.96</v>
      </c>
      <c r="G915" s="86"/>
      <c r="H915" s="86"/>
      <c r="I915" s="86"/>
      <c r="J915" s="86"/>
      <c r="K915" s="86"/>
      <c r="L915" s="86"/>
      <c r="M915" s="86"/>
      <c r="N915" s="86"/>
      <c r="O915" s="86"/>
      <c r="P915" s="86"/>
      <c r="Q915" s="86"/>
      <c r="R915" s="86"/>
      <c r="S915" s="86"/>
      <c r="T915" s="86"/>
      <c r="U915" s="86"/>
      <c r="V915" s="86"/>
      <c r="W915" s="86"/>
      <c r="X915" s="86"/>
      <c r="Y915" s="86"/>
      <c r="Z915" s="86"/>
      <c r="AA915" s="86"/>
      <c r="AB915" s="86" t="s">
        <v>4153</v>
      </c>
      <c r="AC915" s="86"/>
      <c r="AD915" s="87" t="s">
        <v>4765</v>
      </c>
      <c r="AE915" s="85"/>
      <c r="AF915" s="88" t="s">
        <v>1200</v>
      </c>
      <c r="AG915" s="86" t="s">
        <v>4793</v>
      </c>
      <c r="AH915" s="89" t="s">
        <v>4794</v>
      </c>
      <c r="AI915" s="90" t="s">
        <v>4714</v>
      </c>
      <c r="AJ915" s="89">
        <v>15</v>
      </c>
    </row>
    <row r="916" spans="1:36">
      <c r="A916" s="91" t="s">
        <v>4797</v>
      </c>
      <c r="B916" s="68" t="s">
        <v>730</v>
      </c>
      <c r="C916" s="92"/>
      <c r="D916" s="92"/>
      <c r="E916" s="92"/>
      <c r="F916" s="68">
        <v>6.52</v>
      </c>
      <c r="G916" s="92"/>
      <c r="H916" s="92"/>
      <c r="I916" s="92"/>
      <c r="J916" s="92"/>
      <c r="K916" s="92"/>
      <c r="L916" s="92"/>
      <c r="M916" s="92"/>
      <c r="N916" s="92"/>
      <c r="O916" s="92"/>
      <c r="P916" s="92"/>
      <c r="Q916" s="92"/>
      <c r="R916" s="92"/>
      <c r="S916" s="92"/>
      <c r="T916" s="92"/>
      <c r="U916" s="92"/>
      <c r="V916" s="92"/>
      <c r="W916" s="92"/>
      <c r="X916" s="92"/>
      <c r="Y916" s="92"/>
      <c r="Z916" s="92"/>
      <c r="AA916" s="92"/>
      <c r="AB916" s="92" t="s">
        <v>4153</v>
      </c>
      <c r="AC916" s="92"/>
      <c r="AD916" s="93" t="s">
        <v>4765</v>
      </c>
      <c r="AE916" s="91"/>
      <c r="AF916" s="94" t="s">
        <v>1200</v>
      </c>
      <c r="AG916" s="92" t="s">
        <v>4793</v>
      </c>
      <c r="AH916" s="95" t="s">
        <v>4794</v>
      </c>
      <c r="AI916" s="96" t="s">
        <v>4714</v>
      </c>
      <c r="AJ916" s="95">
        <v>19</v>
      </c>
    </row>
    <row r="917" spans="1:36">
      <c r="A917" s="85" t="s">
        <v>4798</v>
      </c>
      <c r="B917" s="3" t="s">
        <v>730</v>
      </c>
      <c r="C917" s="86"/>
      <c r="D917" s="86"/>
      <c r="E917" s="86"/>
      <c r="F917" s="3">
        <v>6.39</v>
      </c>
      <c r="G917" s="86"/>
      <c r="H917" s="86"/>
      <c r="I917" s="86"/>
      <c r="J917" s="86"/>
      <c r="K917" s="86"/>
      <c r="L917" s="86"/>
      <c r="M917" s="86"/>
      <c r="N917" s="86"/>
      <c r="O917" s="86"/>
      <c r="P917" s="86"/>
      <c r="Q917" s="86"/>
      <c r="R917" s="86"/>
      <c r="S917" s="86"/>
      <c r="T917" s="86"/>
      <c r="U917" s="86"/>
      <c r="V917" s="86"/>
      <c r="W917" s="86"/>
      <c r="X917" s="86"/>
      <c r="Y917" s="86"/>
      <c r="Z917" s="86"/>
      <c r="AA917" s="86"/>
      <c r="AB917" s="86" t="s">
        <v>4153</v>
      </c>
      <c r="AC917" s="86"/>
      <c r="AD917" s="87" t="s">
        <v>4765</v>
      </c>
      <c r="AE917" s="85"/>
      <c r="AF917" s="88" t="s">
        <v>1200</v>
      </c>
      <c r="AG917" s="86" t="s">
        <v>4793</v>
      </c>
      <c r="AH917" s="89" t="s">
        <v>4799</v>
      </c>
      <c r="AI917" s="90" t="s">
        <v>4721</v>
      </c>
      <c r="AJ917" s="89">
        <v>11</v>
      </c>
    </row>
    <row r="918" spans="1:36">
      <c r="A918" s="91" t="s">
        <v>4800</v>
      </c>
      <c r="B918" s="68" t="s">
        <v>730</v>
      </c>
      <c r="C918" s="92"/>
      <c r="D918" s="92"/>
      <c r="E918" s="92"/>
      <c r="F918" s="68">
        <v>6.96</v>
      </c>
      <c r="G918" s="92"/>
      <c r="H918" s="92"/>
      <c r="I918" s="92"/>
      <c r="J918" s="92"/>
      <c r="K918" s="92"/>
      <c r="L918" s="92"/>
      <c r="M918" s="92"/>
      <c r="N918" s="92"/>
      <c r="O918" s="92"/>
      <c r="P918" s="92"/>
      <c r="Q918" s="92"/>
      <c r="R918" s="92"/>
      <c r="S918" s="92"/>
      <c r="T918" s="92"/>
      <c r="U918" s="92"/>
      <c r="V918" s="92"/>
      <c r="W918" s="92"/>
      <c r="X918" s="92"/>
      <c r="Y918" s="92"/>
      <c r="Z918" s="92"/>
      <c r="AA918" s="92"/>
      <c r="AB918" s="92" t="s">
        <v>4153</v>
      </c>
      <c r="AC918" s="92"/>
      <c r="AD918" s="93" t="s">
        <v>4765</v>
      </c>
      <c r="AE918" s="91"/>
      <c r="AF918" s="94" t="s">
        <v>1200</v>
      </c>
      <c r="AG918" s="92" t="s">
        <v>4793</v>
      </c>
      <c r="AH918" s="95" t="s">
        <v>4799</v>
      </c>
      <c r="AI918" s="96" t="s">
        <v>4721</v>
      </c>
      <c r="AJ918" s="95">
        <v>13</v>
      </c>
    </row>
    <row r="919" spans="1:36">
      <c r="A919" s="85" t="s">
        <v>4801</v>
      </c>
      <c r="B919" s="3" t="s">
        <v>730</v>
      </c>
      <c r="C919" s="86"/>
      <c r="D919" s="86"/>
      <c r="E919" s="86"/>
      <c r="F919" s="3">
        <v>8.16</v>
      </c>
      <c r="G919" s="86"/>
      <c r="H919" s="86"/>
      <c r="I919" s="86"/>
      <c r="J919" s="86"/>
      <c r="K919" s="86"/>
      <c r="L919" s="86"/>
      <c r="M919" s="86"/>
      <c r="N919" s="86"/>
      <c r="O919" s="86"/>
      <c r="P919" s="86"/>
      <c r="Q919" s="86"/>
      <c r="R919" s="86"/>
      <c r="S919" s="86"/>
      <c r="T919" s="86"/>
      <c r="U919" s="86"/>
      <c r="V919" s="86"/>
      <c r="W919" s="86"/>
      <c r="X919" s="86"/>
      <c r="Y919" s="86"/>
      <c r="Z919" s="86"/>
      <c r="AA919" s="86"/>
      <c r="AB919" s="86" t="s">
        <v>4153</v>
      </c>
      <c r="AC919" s="86"/>
      <c r="AD919" s="87" t="s">
        <v>4765</v>
      </c>
      <c r="AE919" s="85"/>
      <c r="AF919" s="88" t="s">
        <v>1200</v>
      </c>
      <c r="AG919" s="86" t="s">
        <v>4793</v>
      </c>
      <c r="AH919" s="89" t="s">
        <v>4799</v>
      </c>
      <c r="AI919" s="90" t="s">
        <v>4721</v>
      </c>
      <c r="AJ919" s="89">
        <v>15</v>
      </c>
    </row>
    <row r="920" spans="1:36">
      <c r="A920" s="91" t="s">
        <v>4802</v>
      </c>
      <c r="B920" s="68" t="s">
        <v>730</v>
      </c>
      <c r="C920" s="92"/>
      <c r="D920" s="92"/>
      <c r="E920" s="92"/>
      <c r="F920" s="68">
        <v>8.26</v>
      </c>
      <c r="G920" s="92"/>
      <c r="H920" s="92"/>
      <c r="I920" s="92"/>
      <c r="J920" s="92"/>
      <c r="K920" s="92"/>
      <c r="L920" s="92"/>
      <c r="M920" s="92"/>
      <c r="N920" s="92"/>
      <c r="O920" s="92"/>
      <c r="P920" s="92"/>
      <c r="Q920" s="92"/>
      <c r="R920" s="92"/>
      <c r="S920" s="92"/>
      <c r="T920" s="92"/>
      <c r="U920" s="92"/>
      <c r="V920" s="92"/>
      <c r="W920" s="92"/>
      <c r="X920" s="92"/>
      <c r="Y920" s="92"/>
      <c r="Z920" s="92"/>
      <c r="AA920" s="92"/>
      <c r="AB920" s="92" t="s">
        <v>4153</v>
      </c>
      <c r="AC920" s="92"/>
      <c r="AD920" s="93" t="s">
        <v>4765</v>
      </c>
      <c r="AE920" s="91"/>
      <c r="AF920" s="94" t="s">
        <v>1200</v>
      </c>
      <c r="AG920" s="92" t="s">
        <v>4793</v>
      </c>
      <c r="AH920" s="95" t="s">
        <v>4799</v>
      </c>
      <c r="AI920" s="96" t="s">
        <v>4721</v>
      </c>
      <c r="AJ920" s="95">
        <v>19</v>
      </c>
    </row>
    <row r="921" spans="1:36">
      <c r="A921" s="85" t="s">
        <v>4803</v>
      </c>
      <c r="B921" s="3" t="s">
        <v>730</v>
      </c>
      <c r="C921" s="86"/>
      <c r="D921" s="86"/>
      <c r="E921" s="86"/>
      <c r="F921" s="3">
        <v>8.68</v>
      </c>
      <c r="G921" s="86"/>
      <c r="H921" s="86"/>
      <c r="I921" s="86"/>
      <c r="J921" s="86"/>
      <c r="K921" s="86"/>
      <c r="L921" s="86"/>
      <c r="M921" s="86"/>
      <c r="N921" s="86"/>
      <c r="O921" s="86"/>
      <c r="P921" s="86"/>
      <c r="Q921" s="86"/>
      <c r="R921" s="86"/>
      <c r="S921" s="86"/>
      <c r="T921" s="86"/>
      <c r="U921" s="86"/>
      <c r="V921" s="86"/>
      <c r="W921" s="86"/>
      <c r="X921" s="86"/>
      <c r="Y921" s="86"/>
      <c r="Z921" s="86"/>
      <c r="AA921" s="86"/>
      <c r="AB921" s="86" t="s">
        <v>4153</v>
      </c>
      <c r="AC921" s="86"/>
      <c r="AD921" s="87" t="s">
        <v>4765</v>
      </c>
      <c r="AE921" s="85"/>
      <c r="AF921" s="88" t="s">
        <v>1200</v>
      </c>
      <c r="AG921" s="86" t="s">
        <v>4793</v>
      </c>
      <c r="AH921" s="89" t="s">
        <v>4804</v>
      </c>
      <c r="AI921" s="90" t="s">
        <v>4725</v>
      </c>
      <c r="AJ921" s="89">
        <v>19</v>
      </c>
    </row>
    <row r="922" spans="1:36">
      <c r="A922" s="91" t="s">
        <v>4805</v>
      </c>
      <c r="B922" s="68" t="s">
        <v>730</v>
      </c>
      <c r="C922" s="92"/>
      <c r="D922" s="92"/>
      <c r="E922" s="92"/>
      <c r="F922" s="68">
        <v>9.01</v>
      </c>
      <c r="G922" s="92"/>
      <c r="H922" s="92"/>
      <c r="I922" s="92"/>
      <c r="J922" s="92"/>
      <c r="K922" s="92"/>
      <c r="L922" s="92"/>
      <c r="M922" s="92"/>
      <c r="N922" s="92"/>
      <c r="O922" s="92"/>
      <c r="P922" s="92"/>
      <c r="Q922" s="92"/>
      <c r="R922" s="92"/>
      <c r="S922" s="92"/>
      <c r="T922" s="92"/>
      <c r="U922" s="92"/>
      <c r="V922" s="92"/>
      <c r="W922" s="92"/>
      <c r="X922" s="92"/>
      <c r="Y922" s="92"/>
      <c r="Z922" s="92"/>
      <c r="AA922" s="92"/>
      <c r="AB922" s="92" t="s">
        <v>4153</v>
      </c>
      <c r="AC922" s="92"/>
      <c r="AD922" s="93" t="s">
        <v>4765</v>
      </c>
      <c r="AE922" s="91"/>
      <c r="AF922" s="94" t="s">
        <v>1200</v>
      </c>
      <c r="AG922" s="92" t="s">
        <v>4793</v>
      </c>
      <c r="AH922" s="95" t="s">
        <v>4804</v>
      </c>
      <c r="AI922" s="96" t="s">
        <v>4725</v>
      </c>
      <c r="AJ922" s="95">
        <v>21</v>
      </c>
    </row>
    <row r="923" spans="1:36">
      <c r="A923" s="85" t="s">
        <v>4806</v>
      </c>
      <c r="B923" s="3" t="s">
        <v>730</v>
      </c>
      <c r="C923" s="86"/>
      <c r="D923" s="86"/>
      <c r="E923" s="86"/>
      <c r="F923" s="3">
        <v>10.16</v>
      </c>
      <c r="G923" s="86"/>
      <c r="H923" s="86"/>
      <c r="I923" s="86"/>
      <c r="J923" s="86"/>
      <c r="K923" s="86"/>
      <c r="L923" s="86"/>
      <c r="M923" s="86"/>
      <c r="N923" s="86"/>
      <c r="O923" s="86"/>
      <c r="P923" s="86"/>
      <c r="Q923" s="86"/>
      <c r="R923" s="86"/>
      <c r="S923" s="86"/>
      <c r="T923" s="86"/>
      <c r="U923" s="86"/>
      <c r="V923" s="86"/>
      <c r="W923" s="86"/>
      <c r="X923" s="86"/>
      <c r="Y923" s="86"/>
      <c r="Z923" s="86"/>
      <c r="AA923" s="86"/>
      <c r="AB923" s="86" t="s">
        <v>4153</v>
      </c>
      <c r="AC923" s="86"/>
      <c r="AD923" s="87" t="s">
        <v>4765</v>
      </c>
      <c r="AE923" s="85"/>
      <c r="AF923" s="88" t="s">
        <v>1200</v>
      </c>
      <c r="AG923" s="86" t="s">
        <v>4793</v>
      </c>
      <c r="AH923" s="89" t="s">
        <v>4807</v>
      </c>
      <c r="AI923" s="90" t="s">
        <v>4751</v>
      </c>
      <c r="AJ923" s="89">
        <v>25</v>
      </c>
    </row>
    <row r="924" spans="1:36">
      <c r="A924" s="91" t="s">
        <v>4808</v>
      </c>
      <c r="B924" s="68" t="s">
        <v>730</v>
      </c>
      <c r="C924" s="92"/>
      <c r="D924" s="92"/>
      <c r="E924" s="92"/>
      <c r="F924" s="68">
        <v>10.92</v>
      </c>
      <c r="G924" s="92"/>
      <c r="H924" s="92"/>
      <c r="I924" s="92"/>
      <c r="J924" s="92"/>
      <c r="K924" s="92"/>
      <c r="L924" s="92"/>
      <c r="M924" s="92"/>
      <c r="N924" s="92"/>
      <c r="O924" s="92"/>
      <c r="P924" s="92"/>
      <c r="Q924" s="92"/>
      <c r="R924" s="92"/>
      <c r="S924" s="92"/>
      <c r="T924" s="92"/>
      <c r="U924" s="92"/>
      <c r="V924" s="92"/>
      <c r="W924" s="92"/>
      <c r="X924" s="92"/>
      <c r="Y924" s="92"/>
      <c r="Z924" s="92"/>
      <c r="AA924" s="92"/>
      <c r="AB924" s="92" t="s">
        <v>4153</v>
      </c>
      <c r="AC924" s="92"/>
      <c r="AD924" s="93" t="s">
        <v>4765</v>
      </c>
      <c r="AE924" s="91"/>
      <c r="AF924" s="94" t="s">
        <v>1200</v>
      </c>
      <c r="AG924" s="92" t="s">
        <v>4793</v>
      </c>
      <c r="AH924" s="95" t="s">
        <v>4807</v>
      </c>
      <c r="AI924" s="96" t="s">
        <v>4751</v>
      </c>
      <c r="AJ924" s="95">
        <v>30</v>
      </c>
    </row>
    <row r="925" spans="1:36">
      <c r="A925" s="85" t="s">
        <v>4809</v>
      </c>
      <c r="B925" s="3" t="s">
        <v>730</v>
      </c>
      <c r="C925" s="86"/>
      <c r="D925" s="86"/>
      <c r="E925" s="86"/>
      <c r="F925" s="3">
        <v>11.42</v>
      </c>
      <c r="G925" s="86"/>
      <c r="H925" s="86"/>
      <c r="I925" s="86"/>
      <c r="J925" s="86"/>
      <c r="K925" s="86"/>
      <c r="L925" s="86"/>
      <c r="M925" s="86"/>
      <c r="N925" s="86"/>
      <c r="O925" s="86"/>
      <c r="P925" s="86"/>
      <c r="Q925" s="86"/>
      <c r="R925" s="86"/>
      <c r="S925" s="86"/>
      <c r="T925" s="86"/>
      <c r="U925" s="86"/>
      <c r="V925" s="86"/>
      <c r="W925" s="86"/>
      <c r="X925" s="86"/>
      <c r="Y925" s="86"/>
      <c r="Z925" s="86"/>
      <c r="AA925" s="86"/>
      <c r="AB925" s="86" t="s">
        <v>4153</v>
      </c>
      <c r="AC925" s="86"/>
      <c r="AD925" s="87" t="s">
        <v>4765</v>
      </c>
      <c r="AE925" s="85"/>
      <c r="AF925" s="88" t="s">
        <v>1200</v>
      </c>
      <c r="AG925" s="86" t="s">
        <v>4793</v>
      </c>
      <c r="AH925" s="89" t="s">
        <v>4810</v>
      </c>
      <c r="AI925" s="90" t="s">
        <v>4754</v>
      </c>
      <c r="AJ925" s="89">
        <v>30</v>
      </c>
    </row>
    <row r="926" spans="1:36">
      <c r="A926" s="91" t="s">
        <v>4811</v>
      </c>
      <c r="B926" s="68" t="s">
        <v>730</v>
      </c>
      <c r="C926" s="92"/>
      <c r="D926" s="92"/>
      <c r="E926" s="92"/>
      <c r="F926" s="68">
        <v>12.34</v>
      </c>
      <c r="G926" s="92"/>
      <c r="H926" s="92"/>
      <c r="I926" s="92"/>
      <c r="J926" s="92"/>
      <c r="K926" s="92"/>
      <c r="L926" s="92"/>
      <c r="M926" s="92"/>
      <c r="N926" s="92"/>
      <c r="O926" s="92"/>
      <c r="P926" s="92"/>
      <c r="Q926" s="92"/>
      <c r="R926" s="92"/>
      <c r="S926" s="92"/>
      <c r="T926" s="92"/>
      <c r="U926" s="92"/>
      <c r="V926" s="92"/>
      <c r="W926" s="92"/>
      <c r="X926" s="92"/>
      <c r="Y926" s="92"/>
      <c r="Z926" s="92"/>
      <c r="AA926" s="92"/>
      <c r="AB926" s="92" t="s">
        <v>4153</v>
      </c>
      <c r="AC926" s="92"/>
      <c r="AD926" s="93" t="s">
        <v>4765</v>
      </c>
      <c r="AE926" s="91"/>
      <c r="AF926" s="94" t="s">
        <v>1200</v>
      </c>
      <c r="AG926" s="92" t="s">
        <v>4793</v>
      </c>
      <c r="AH926" s="95" t="s">
        <v>4810</v>
      </c>
      <c r="AI926" s="96" t="s">
        <v>4754</v>
      </c>
      <c r="AJ926" s="95">
        <v>38</v>
      </c>
    </row>
    <row r="927" spans="1:36">
      <c r="A927" s="85" t="s">
        <v>4812</v>
      </c>
      <c r="B927" s="3" t="s">
        <v>730</v>
      </c>
      <c r="C927" s="86"/>
      <c r="D927" s="86"/>
      <c r="E927" s="86"/>
      <c r="F927" s="3">
        <v>12.97</v>
      </c>
      <c r="G927" s="86"/>
      <c r="H927" s="86"/>
      <c r="I927" s="86"/>
      <c r="J927" s="86"/>
      <c r="K927" s="86"/>
      <c r="L927" s="86"/>
      <c r="M927" s="86"/>
      <c r="N927" s="86"/>
      <c r="O927" s="86"/>
      <c r="P927" s="86"/>
      <c r="Q927" s="86"/>
      <c r="R927" s="86"/>
      <c r="S927" s="86"/>
      <c r="T927" s="86"/>
      <c r="U927" s="86"/>
      <c r="V927" s="86"/>
      <c r="W927" s="86"/>
      <c r="X927" s="86"/>
      <c r="Y927" s="86"/>
      <c r="Z927" s="86"/>
      <c r="AA927" s="86"/>
      <c r="AB927" s="86" t="s">
        <v>4153</v>
      </c>
      <c r="AC927" s="86"/>
      <c r="AD927" s="87" t="s">
        <v>4765</v>
      </c>
      <c r="AE927" s="85"/>
      <c r="AF927" s="88" t="s">
        <v>1200</v>
      </c>
      <c r="AG927" s="86" t="s">
        <v>4793</v>
      </c>
      <c r="AH927" s="89" t="s">
        <v>4813</v>
      </c>
      <c r="AI927" s="90" t="s">
        <v>4814</v>
      </c>
      <c r="AJ927" s="89">
        <v>38</v>
      </c>
    </row>
    <row r="928" spans="1:36">
      <c r="A928" s="91" t="s">
        <v>4815</v>
      </c>
      <c r="B928" s="68" t="s">
        <v>730</v>
      </c>
      <c r="C928" s="92"/>
      <c r="D928" s="92"/>
      <c r="E928" s="92"/>
      <c r="F928" s="68">
        <v>7.27</v>
      </c>
      <c r="G928" s="92"/>
      <c r="H928" s="92"/>
      <c r="I928" s="92"/>
      <c r="J928" s="92"/>
      <c r="K928" s="92"/>
      <c r="L928" s="92"/>
      <c r="M928" s="92"/>
      <c r="N928" s="92"/>
      <c r="O928" s="92"/>
      <c r="P928" s="92"/>
      <c r="Q928" s="92"/>
      <c r="R928" s="92"/>
      <c r="S928" s="92"/>
      <c r="T928" s="92"/>
      <c r="U928" s="92"/>
      <c r="V928" s="92"/>
      <c r="W928" s="92"/>
      <c r="X928" s="92"/>
      <c r="Y928" s="92"/>
      <c r="Z928" s="92"/>
      <c r="AA928" s="92"/>
      <c r="AB928" s="92" t="s">
        <v>4153</v>
      </c>
      <c r="AC928" s="92"/>
      <c r="AD928" s="93" t="s">
        <v>4765</v>
      </c>
      <c r="AE928" s="91"/>
      <c r="AF928" s="94" t="s">
        <v>1200</v>
      </c>
      <c r="AG928" s="92" t="s">
        <v>4816</v>
      </c>
      <c r="AH928" s="95" t="s">
        <v>4794</v>
      </c>
      <c r="AI928" s="96" t="s">
        <v>4714</v>
      </c>
      <c r="AJ928" s="95">
        <v>11</v>
      </c>
    </row>
    <row r="929" spans="1:36">
      <c r="A929" s="85" t="s">
        <v>4817</v>
      </c>
      <c r="B929" s="3" t="s">
        <v>730</v>
      </c>
      <c r="C929" s="86"/>
      <c r="D929" s="86"/>
      <c r="E929" s="86"/>
      <c r="F929" s="3">
        <v>8.06</v>
      </c>
      <c r="G929" s="86"/>
      <c r="H929" s="86"/>
      <c r="I929" s="86"/>
      <c r="J929" s="86"/>
      <c r="K929" s="86"/>
      <c r="L929" s="86"/>
      <c r="M929" s="86"/>
      <c r="N929" s="86"/>
      <c r="O929" s="86"/>
      <c r="P929" s="86"/>
      <c r="Q929" s="86"/>
      <c r="R929" s="86"/>
      <c r="S929" s="86"/>
      <c r="T929" s="86"/>
      <c r="U929" s="86"/>
      <c r="V929" s="86"/>
      <c r="W929" s="86"/>
      <c r="X929" s="86"/>
      <c r="Y929" s="86"/>
      <c r="Z929" s="86"/>
      <c r="AA929" s="86"/>
      <c r="AB929" s="86" t="s">
        <v>4153</v>
      </c>
      <c r="AC929" s="86"/>
      <c r="AD929" s="87" t="s">
        <v>4765</v>
      </c>
      <c r="AE929" s="85"/>
      <c r="AF929" s="88" t="s">
        <v>1200</v>
      </c>
      <c r="AG929" s="86" t="s">
        <v>4816</v>
      </c>
      <c r="AH929" s="89" t="s">
        <v>4794</v>
      </c>
      <c r="AI929" s="90" t="s">
        <v>4714</v>
      </c>
      <c r="AJ929" s="89">
        <v>13</v>
      </c>
    </row>
    <row r="930" spans="1:36">
      <c r="A930" s="91" t="s">
        <v>4818</v>
      </c>
      <c r="B930" s="68" t="s">
        <v>730</v>
      </c>
      <c r="C930" s="92"/>
      <c r="D930" s="92"/>
      <c r="E930" s="92"/>
      <c r="F930" s="68">
        <v>8.68</v>
      </c>
      <c r="G930" s="92"/>
      <c r="H930" s="92"/>
      <c r="I930" s="92"/>
      <c r="J930" s="92"/>
      <c r="K930" s="92"/>
      <c r="L930" s="92"/>
      <c r="M930" s="92"/>
      <c r="N930" s="92"/>
      <c r="O930" s="92"/>
      <c r="P930" s="92"/>
      <c r="Q930" s="92"/>
      <c r="R930" s="92"/>
      <c r="S930" s="92"/>
      <c r="T930" s="92"/>
      <c r="U930" s="92"/>
      <c r="V930" s="92"/>
      <c r="W930" s="92"/>
      <c r="X930" s="92"/>
      <c r="Y930" s="92"/>
      <c r="Z930" s="92"/>
      <c r="AA930" s="92"/>
      <c r="AB930" s="92" t="s">
        <v>4153</v>
      </c>
      <c r="AC930" s="92"/>
      <c r="AD930" s="93" t="s">
        <v>4765</v>
      </c>
      <c r="AE930" s="91"/>
      <c r="AF930" s="94" t="s">
        <v>1200</v>
      </c>
      <c r="AG930" s="92" t="s">
        <v>4816</v>
      </c>
      <c r="AH930" s="95" t="s">
        <v>4794</v>
      </c>
      <c r="AI930" s="96" t="s">
        <v>4714</v>
      </c>
      <c r="AJ930" s="95">
        <v>15</v>
      </c>
    </row>
    <row r="931" spans="1:36">
      <c r="A931" s="85" t="s">
        <v>4819</v>
      </c>
      <c r="B931" s="3" t="s">
        <v>730</v>
      </c>
      <c r="C931" s="86"/>
      <c r="D931" s="86"/>
      <c r="E931" s="86"/>
      <c r="F931" s="3">
        <v>8.06</v>
      </c>
      <c r="G931" s="86"/>
      <c r="H931" s="86"/>
      <c r="I931" s="86"/>
      <c r="J931" s="86"/>
      <c r="K931" s="86"/>
      <c r="L931" s="86"/>
      <c r="M931" s="86"/>
      <c r="N931" s="86"/>
      <c r="O931" s="86"/>
      <c r="P931" s="86"/>
      <c r="Q931" s="86"/>
      <c r="R931" s="86"/>
      <c r="S931" s="86"/>
      <c r="T931" s="86"/>
      <c r="U931" s="86"/>
      <c r="V931" s="86"/>
      <c r="W931" s="86"/>
      <c r="X931" s="86"/>
      <c r="Y931" s="86"/>
      <c r="Z931" s="86"/>
      <c r="AA931" s="86"/>
      <c r="AB931" s="86" t="s">
        <v>4153</v>
      </c>
      <c r="AC931" s="86"/>
      <c r="AD931" s="87" t="s">
        <v>4765</v>
      </c>
      <c r="AE931" s="85"/>
      <c r="AF931" s="88" t="s">
        <v>1200</v>
      </c>
      <c r="AG931" s="86" t="s">
        <v>4816</v>
      </c>
      <c r="AH931" s="89" t="s">
        <v>4794</v>
      </c>
      <c r="AI931" s="90" t="s">
        <v>4714</v>
      </c>
      <c r="AJ931" s="89">
        <v>19</v>
      </c>
    </row>
    <row r="932" spans="1:36">
      <c r="A932" s="91" t="s">
        <v>4820</v>
      </c>
      <c r="B932" s="68" t="s">
        <v>730</v>
      </c>
      <c r="C932" s="92"/>
      <c r="D932" s="92"/>
      <c r="E932" s="92"/>
      <c r="F932" s="68">
        <v>7.61</v>
      </c>
      <c r="G932" s="92"/>
      <c r="H932" s="92"/>
      <c r="I932" s="92"/>
      <c r="J932" s="92"/>
      <c r="K932" s="92"/>
      <c r="L932" s="92"/>
      <c r="M932" s="92"/>
      <c r="N932" s="92"/>
      <c r="O932" s="92"/>
      <c r="P932" s="92"/>
      <c r="Q932" s="92"/>
      <c r="R932" s="92"/>
      <c r="S932" s="92"/>
      <c r="T932" s="92"/>
      <c r="U932" s="92"/>
      <c r="V932" s="92"/>
      <c r="W932" s="92"/>
      <c r="X932" s="92"/>
      <c r="Y932" s="92"/>
      <c r="Z932" s="92"/>
      <c r="AA932" s="92"/>
      <c r="AB932" s="92" t="s">
        <v>4153</v>
      </c>
      <c r="AC932" s="92"/>
      <c r="AD932" s="93" t="s">
        <v>4765</v>
      </c>
      <c r="AE932" s="91"/>
      <c r="AF932" s="94" t="s">
        <v>1200</v>
      </c>
      <c r="AG932" s="92" t="s">
        <v>4816</v>
      </c>
      <c r="AH932" s="95" t="s">
        <v>4799</v>
      </c>
      <c r="AI932" s="96" t="s">
        <v>4721</v>
      </c>
      <c r="AJ932" s="95">
        <v>11</v>
      </c>
    </row>
    <row r="933" spans="1:36">
      <c r="A933" s="85" t="s">
        <v>4821</v>
      </c>
      <c r="B933" s="3" t="s">
        <v>730</v>
      </c>
      <c r="C933" s="86"/>
      <c r="D933" s="86"/>
      <c r="E933" s="86"/>
      <c r="F933" s="3">
        <v>8.36</v>
      </c>
      <c r="G933" s="86"/>
      <c r="H933" s="86"/>
      <c r="I933" s="86"/>
      <c r="J933" s="86"/>
      <c r="K933" s="86"/>
      <c r="L933" s="86"/>
      <c r="M933" s="86"/>
      <c r="N933" s="86"/>
      <c r="O933" s="86"/>
      <c r="P933" s="86"/>
      <c r="Q933" s="86"/>
      <c r="R933" s="86"/>
      <c r="S933" s="86"/>
      <c r="T933" s="86"/>
      <c r="U933" s="86"/>
      <c r="V933" s="86"/>
      <c r="W933" s="86"/>
      <c r="X933" s="86"/>
      <c r="Y933" s="86"/>
      <c r="Z933" s="86"/>
      <c r="AA933" s="86"/>
      <c r="AB933" s="86" t="s">
        <v>4153</v>
      </c>
      <c r="AC933" s="86"/>
      <c r="AD933" s="87" t="s">
        <v>4765</v>
      </c>
      <c r="AE933" s="85"/>
      <c r="AF933" s="88" t="s">
        <v>1200</v>
      </c>
      <c r="AG933" s="86" t="s">
        <v>4816</v>
      </c>
      <c r="AH933" s="89" t="s">
        <v>4799</v>
      </c>
      <c r="AI933" s="90" t="s">
        <v>4721</v>
      </c>
      <c r="AJ933" s="89">
        <v>13</v>
      </c>
    </row>
    <row r="934" spans="1:36">
      <c r="A934" s="91" t="s">
        <v>4822</v>
      </c>
      <c r="B934" s="68" t="s">
        <v>730</v>
      </c>
      <c r="C934" s="92"/>
      <c r="D934" s="92"/>
      <c r="E934" s="92"/>
      <c r="F934" s="68">
        <v>9.89</v>
      </c>
      <c r="G934" s="92"/>
      <c r="H934" s="92"/>
      <c r="I934" s="92"/>
      <c r="J934" s="92"/>
      <c r="K934" s="92"/>
      <c r="L934" s="92"/>
      <c r="M934" s="92"/>
      <c r="N934" s="92"/>
      <c r="O934" s="92"/>
      <c r="P934" s="92"/>
      <c r="Q934" s="92"/>
      <c r="R934" s="92"/>
      <c r="S934" s="92"/>
      <c r="T934" s="92"/>
      <c r="U934" s="92"/>
      <c r="V934" s="92"/>
      <c r="W934" s="92"/>
      <c r="X934" s="92"/>
      <c r="Y934" s="92"/>
      <c r="Z934" s="92"/>
      <c r="AA934" s="92"/>
      <c r="AB934" s="92" t="s">
        <v>4153</v>
      </c>
      <c r="AC934" s="92"/>
      <c r="AD934" s="93" t="s">
        <v>4765</v>
      </c>
      <c r="AE934" s="91"/>
      <c r="AF934" s="94" t="s">
        <v>1200</v>
      </c>
      <c r="AG934" s="92" t="s">
        <v>4816</v>
      </c>
      <c r="AH934" s="95" t="s">
        <v>4799</v>
      </c>
      <c r="AI934" s="96" t="s">
        <v>4721</v>
      </c>
      <c r="AJ934" s="95">
        <v>15</v>
      </c>
    </row>
    <row r="935" spans="1:36">
      <c r="A935" s="85" t="s">
        <v>4823</v>
      </c>
      <c r="B935" s="3" t="s">
        <v>730</v>
      </c>
      <c r="C935" s="86"/>
      <c r="D935" s="86"/>
      <c r="E935" s="86"/>
      <c r="F935" s="3">
        <v>10.31</v>
      </c>
      <c r="G935" s="86"/>
      <c r="H935" s="86"/>
      <c r="I935" s="86"/>
      <c r="J935" s="86"/>
      <c r="K935" s="86"/>
      <c r="L935" s="86"/>
      <c r="M935" s="86"/>
      <c r="N935" s="86"/>
      <c r="O935" s="86"/>
      <c r="P935" s="86"/>
      <c r="Q935" s="86"/>
      <c r="R935" s="86"/>
      <c r="S935" s="86"/>
      <c r="T935" s="86"/>
      <c r="U935" s="86"/>
      <c r="V935" s="86"/>
      <c r="W935" s="86"/>
      <c r="X935" s="86"/>
      <c r="Y935" s="86"/>
      <c r="Z935" s="86"/>
      <c r="AA935" s="86"/>
      <c r="AB935" s="86" t="s">
        <v>4153</v>
      </c>
      <c r="AC935" s="86"/>
      <c r="AD935" s="87" t="s">
        <v>4765</v>
      </c>
      <c r="AE935" s="85"/>
      <c r="AF935" s="88" t="s">
        <v>1200</v>
      </c>
      <c r="AG935" s="86" t="s">
        <v>4816</v>
      </c>
      <c r="AH935" s="89" t="s">
        <v>4799</v>
      </c>
      <c r="AI935" s="90" t="s">
        <v>4721</v>
      </c>
      <c r="AJ935" s="89">
        <v>19</v>
      </c>
    </row>
    <row r="936" spans="1:36">
      <c r="A936" s="91" t="s">
        <v>4824</v>
      </c>
      <c r="B936" s="68" t="s">
        <v>730</v>
      </c>
      <c r="C936" s="92"/>
      <c r="D936" s="92"/>
      <c r="E936" s="92"/>
      <c r="F936" s="68">
        <v>10.76</v>
      </c>
      <c r="G936" s="92"/>
      <c r="H936" s="92"/>
      <c r="I936" s="92"/>
      <c r="J936" s="92"/>
      <c r="K936" s="92"/>
      <c r="L936" s="92"/>
      <c r="M936" s="92"/>
      <c r="N936" s="92"/>
      <c r="O936" s="92"/>
      <c r="P936" s="92"/>
      <c r="Q936" s="92"/>
      <c r="R936" s="92"/>
      <c r="S936" s="92"/>
      <c r="T936" s="92"/>
      <c r="U936" s="92"/>
      <c r="V936" s="92"/>
      <c r="W936" s="92"/>
      <c r="X936" s="92"/>
      <c r="Y936" s="92"/>
      <c r="Z936" s="92"/>
      <c r="AA936" s="92"/>
      <c r="AB936" s="92" t="s">
        <v>4153</v>
      </c>
      <c r="AC936" s="92"/>
      <c r="AD936" s="93" t="s">
        <v>4765</v>
      </c>
      <c r="AE936" s="91"/>
      <c r="AF936" s="94" t="s">
        <v>1200</v>
      </c>
      <c r="AG936" s="92" t="s">
        <v>4816</v>
      </c>
      <c r="AH936" s="95" t="s">
        <v>4804</v>
      </c>
      <c r="AI936" s="96" t="s">
        <v>4725</v>
      </c>
      <c r="AJ936" s="95">
        <v>19</v>
      </c>
    </row>
    <row r="937" spans="1:36">
      <c r="A937" s="85" t="s">
        <v>4825</v>
      </c>
      <c r="B937" s="3" t="s">
        <v>730</v>
      </c>
      <c r="C937" s="86"/>
      <c r="D937" s="86"/>
      <c r="E937" s="86"/>
      <c r="F937" s="3">
        <v>11.42</v>
      </c>
      <c r="G937" s="86"/>
      <c r="H937" s="86"/>
      <c r="I937" s="86"/>
      <c r="J937" s="86"/>
      <c r="K937" s="86"/>
      <c r="L937" s="86"/>
      <c r="M937" s="86"/>
      <c r="N937" s="86"/>
      <c r="O937" s="86"/>
      <c r="P937" s="86"/>
      <c r="Q937" s="86"/>
      <c r="R937" s="86"/>
      <c r="S937" s="86"/>
      <c r="T937" s="86"/>
      <c r="U937" s="86"/>
      <c r="V937" s="86"/>
      <c r="W937" s="86"/>
      <c r="X937" s="86"/>
      <c r="Y937" s="86"/>
      <c r="Z937" s="86"/>
      <c r="AA937" s="86"/>
      <c r="AB937" s="86" t="s">
        <v>4153</v>
      </c>
      <c r="AC937" s="86"/>
      <c r="AD937" s="87" t="s">
        <v>4765</v>
      </c>
      <c r="AE937" s="85"/>
      <c r="AF937" s="88" t="s">
        <v>1200</v>
      </c>
      <c r="AG937" s="86" t="s">
        <v>4816</v>
      </c>
      <c r="AH937" s="89" t="s">
        <v>4804</v>
      </c>
      <c r="AI937" s="90" t="s">
        <v>4725</v>
      </c>
      <c r="AJ937" s="89">
        <v>21</v>
      </c>
    </row>
    <row r="938" spans="1:36">
      <c r="A938" s="91" t="s">
        <v>4826</v>
      </c>
      <c r="B938" s="68" t="s">
        <v>730</v>
      </c>
      <c r="C938" s="92"/>
      <c r="D938" s="92"/>
      <c r="E938" s="92"/>
      <c r="F938" s="68">
        <v>12.97</v>
      </c>
      <c r="G938" s="92"/>
      <c r="H938" s="92"/>
      <c r="I938" s="92"/>
      <c r="J938" s="92"/>
      <c r="K938" s="92"/>
      <c r="L938" s="92"/>
      <c r="M938" s="92"/>
      <c r="N938" s="92"/>
      <c r="O938" s="92"/>
      <c r="P938" s="92"/>
      <c r="Q938" s="92"/>
      <c r="R938" s="92"/>
      <c r="S938" s="92"/>
      <c r="T938" s="92"/>
      <c r="U938" s="92"/>
      <c r="V938" s="92"/>
      <c r="W938" s="92"/>
      <c r="X938" s="92"/>
      <c r="Y938" s="92"/>
      <c r="Z938" s="92"/>
      <c r="AA938" s="92"/>
      <c r="AB938" s="92" t="s">
        <v>4153</v>
      </c>
      <c r="AC938" s="92"/>
      <c r="AD938" s="93" t="s">
        <v>4765</v>
      </c>
      <c r="AE938" s="91"/>
      <c r="AF938" s="94" t="s">
        <v>1200</v>
      </c>
      <c r="AG938" s="92" t="s">
        <v>4816</v>
      </c>
      <c r="AH938" s="95" t="s">
        <v>4807</v>
      </c>
      <c r="AI938" s="96" t="s">
        <v>4751</v>
      </c>
      <c r="AJ938" s="95">
        <v>25</v>
      </c>
    </row>
    <row r="939" spans="1:36">
      <c r="A939" s="85" t="s">
        <v>4827</v>
      </c>
      <c r="B939" s="3" t="s">
        <v>730</v>
      </c>
      <c r="C939" s="86"/>
      <c r="D939" s="86"/>
      <c r="E939" s="86"/>
      <c r="F939" s="3">
        <v>14.13</v>
      </c>
      <c r="G939" s="86"/>
      <c r="H939" s="86"/>
      <c r="I939" s="86"/>
      <c r="J939" s="86"/>
      <c r="K939" s="86"/>
      <c r="L939" s="86"/>
      <c r="M939" s="86"/>
      <c r="N939" s="86"/>
      <c r="O939" s="86"/>
      <c r="P939" s="86"/>
      <c r="Q939" s="86"/>
      <c r="R939" s="86"/>
      <c r="S939" s="86"/>
      <c r="T939" s="86"/>
      <c r="U939" s="86"/>
      <c r="V939" s="86"/>
      <c r="W939" s="86"/>
      <c r="X939" s="86"/>
      <c r="Y939" s="86"/>
      <c r="Z939" s="86"/>
      <c r="AA939" s="86"/>
      <c r="AB939" s="86" t="s">
        <v>4153</v>
      </c>
      <c r="AC939" s="86"/>
      <c r="AD939" s="87" t="s">
        <v>4765</v>
      </c>
      <c r="AE939" s="85"/>
      <c r="AF939" s="88" t="s">
        <v>1200</v>
      </c>
      <c r="AG939" s="86" t="s">
        <v>4816</v>
      </c>
      <c r="AH939" s="89" t="s">
        <v>4807</v>
      </c>
      <c r="AI939" s="90" t="s">
        <v>4751</v>
      </c>
      <c r="AJ939" s="89">
        <v>30</v>
      </c>
    </row>
    <row r="940" spans="1:36">
      <c r="A940" s="91" t="s">
        <v>4828</v>
      </c>
      <c r="B940" s="68" t="s">
        <v>730</v>
      </c>
      <c r="C940" s="92"/>
      <c r="D940" s="92"/>
      <c r="E940" s="92"/>
      <c r="F940" s="68">
        <v>14.65</v>
      </c>
      <c r="G940" s="92"/>
      <c r="H940" s="92"/>
      <c r="I940" s="92"/>
      <c r="J940" s="92"/>
      <c r="K940" s="92"/>
      <c r="L940" s="92"/>
      <c r="M940" s="92"/>
      <c r="N940" s="92"/>
      <c r="O940" s="92"/>
      <c r="P940" s="92"/>
      <c r="Q940" s="92"/>
      <c r="R940" s="92"/>
      <c r="S940" s="92"/>
      <c r="T940" s="92"/>
      <c r="U940" s="92"/>
      <c r="V940" s="92"/>
      <c r="W940" s="92"/>
      <c r="X940" s="92"/>
      <c r="Y940" s="92"/>
      <c r="Z940" s="92"/>
      <c r="AA940" s="92"/>
      <c r="AB940" s="92" t="s">
        <v>4153</v>
      </c>
      <c r="AC940" s="92"/>
      <c r="AD940" s="93" t="s">
        <v>4765</v>
      </c>
      <c r="AE940" s="91"/>
      <c r="AF940" s="94" t="s">
        <v>1200</v>
      </c>
      <c r="AG940" s="92" t="s">
        <v>4816</v>
      </c>
      <c r="AH940" s="95" t="s">
        <v>4810</v>
      </c>
      <c r="AI940" s="96" t="s">
        <v>4754</v>
      </c>
      <c r="AJ940" s="95">
        <v>30</v>
      </c>
    </row>
    <row r="941" spans="1:36">
      <c r="A941" s="85" t="s">
        <v>4829</v>
      </c>
      <c r="B941" s="3" t="s">
        <v>730</v>
      </c>
      <c r="C941" s="86"/>
      <c r="D941" s="86"/>
      <c r="E941" s="86"/>
      <c r="F941" s="3">
        <v>16.440000000000001</v>
      </c>
      <c r="G941" s="86"/>
      <c r="H941" s="86"/>
      <c r="I941" s="86"/>
      <c r="J941" s="86"/>
      <c r="K941" s="86"/>
      <c r="L941" s="86"/>
      <c r="M941" s="86"/>
      <c r="N941" s="86"/>
      <c r="O941" s="86"/>
      <c r="P941" s="86"/>
      <c r="Q941" s="86"/>
      <c r="R941" s="86"/>
      <c r="S941" s="86"/>
      <c r="T941" s="86"/>
      <c r="U941" s="86"/>
      <c r="V941" s="86"/>
      <c r="W941" s="86"/>
      <c r="X941" s="86"/>
      <c r="Y941" s="86"/>
      <c r="Z941" s="86"/>
      <c r="AA941" s="86"/>
      <c r="AB941" s="86" t="s">
        <v>4153</v>
      </c>
      <c r="AC941" s="86"/>
      <c r="AD941" s="87" t="s">
        <v>4765</v>
      </c>
      <c r="AE941" s="85"/>
      <c r="AF941" s="88" t="s">
        <v>1200</v>
      </c>
      <c r="AG941" s="86" t="s">
        <v>4816</v>
      </c>
      <c r="AH941" s="89" t="s">
        <v>4810</v>
      </c>
      <c r="AI941" s="90" t="s">
        <v>4754</v>
      </c>
      <c r="AJ941" s="89">
        <v>38</v>
      </c>
    </row>
    <row r="942" spans="1:36">
      <c r="A942" s="91" t="s">
        <v>4830</v>
      </c>
      <c r="B942" s="68" t="s">
        <v>730</v>
      </c>
      <c r="C942" s="92"/>
      <c r="D942" s="92"/>
      <c r="E942" s="92"/>
      <c r="F942" s="68">
        <v>17.13</v>
      </c>
      <c r="G942" s="92"/>
      <c r="H942" s="92"/>
      <c r="I942" s="92"/>
      <c r="J942" s="92"/>
      <c r="K942" s="92"/>
      <c r="L942" s="92"/>
      <c r="M942" s="92"/>
      <c r="N942" s="92"/>
      <c r="O942" s="92"/>
      <c r="P942" s="92"/>
      <c r="Q942" s="92"/>
      <c r="R942" s="92"/>
      <c r="S942" s="92"/>
      <c r="T942" s="92"/>
      <c r="U942" s="92"/>
      <c r="V942" s="92"/>
      <c r="W942" s="92"/>
      <c r="X942" s="92"/>
      <c r="Y942" s="92"/>
      <c r="Z942" s="92"/>
      <c r="AA942" s="92"/>
      <c r="AB942" s="92" t="s">
        <v>4153</v>
      </c>
      <c r="AC942" s="92"/>
      <c r="AD942" s="93" t="s">
        <v>4765</v>
      </c>
      <c r="AE942" s="91"/>
      <c r="AF942" s="94" t="s">
        <v>1200</v>
      </c>
      <c r="AG942" s="92" t="s">
        <v>4816</v>
      </c>
      <c r="AH942" s="95" t="s">
        <v>4813</v>
      </c>
      <c r="AI942" s="96" t="s">
        <v>4814</v>
      </c>
      <c r="AJ942" s="95">
        <v>38</v>
      </c>
    </row>
    <row r="943" spans="1:36">
      <c r="A943" s="3" t="s">
        <v>4919</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4153</v>
      </c>
      <c r="AC943" s="3"/>
      <c r="AD943" s="79" t="s">
        <v>4831</v>
      </c>
      <c r="AE943" s="78"/>
      <c r="AF943" s="3" t="s">
        <v>4832</v>
      </c>
      <c r="AG943" s="80" t="s">
        <v>4712</v>
      </c>
      <c r="AH943" s="73" t="s">
        <v>4794</v>
      </c>
      <c r="AI943" s="84" t="s">
        <v>4714</v>
      </c>
      <c r="AJ943" s="73">
        <v>11</v>
      </c>
    </row>
    <row r="944" spans="1:36">
      <c r="A944" s="68" t="s">
        <v>4920</v>
      </c>
      <c r="B944" s="68" t="s">
        <v>730</v>
      </c>
      <c r="C944" s="68"/>
      <c r="D944" s="68"/>
      <c r="E944" s="68"/>
      <c r="F944" s="68">
        <v>7.7016499999999999</v>
      </c>
      <c r="G944" s="68"/>
      <c r="H944" s="68"/>
      <c r="I944" s="68"/>
      <c r="J944" s="68"/>
      <c r="K944" s="68"/>
      <c r="L944" s="68"/>
      <c r="M944" s="68"/>
      <c r="N944" s="68"/>
      <c r="O944" s="68"/>
      <c r="P944" s="68"/>
      <c r="Q944" s="68"/>
      <c r="R944" s="68"/>
      <c r="S944" s="68"/>
      <c r="T944" s="68"/>
      <c r="U944" s="68"/>
      <c r="V944" s="68"/>
      <c r="W944" s="68"/>
      <c r="X944" s="68"/>
      <c r="Y944" s="68"/>
      <c r="Z944" s="68"/>
      <c r="AA944" s="68"/>
      <c r="AB944" s="68" t="s">
        <v>4153</v>
      </c>
      <c r="AC944" s="68"/>
      <c r="AD944" s="76" t="s">
        <v>4831</v>
      </c>
      <c r="AE944" s="75"/>
      <c r="AF944" s="68" t="s">
        <v>4832</v>
      </c>
      <c r="AG944" s="77" t="s">
        <v>4712</v>
      </c>
      <c r="AH944" s="74" t="s">
        <v>4794</v>
      </c>
      <c r="AI944" s="82" t="s">
        <v>4714</v>
      </c>
      <c r="AJ944" s="74">
        <v>13</v>
      </c>
    </row>
    <row r="945" spans="1:36">
      <c r="A945" s="3" t="s">
        <v>4921</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4153</v>
      </c>
      <c r="AC945" s="3"/>
      <c r="AD945" s="79" t="s">
        <v>4831</v>
      </c>
      <c r="AE945" s="78"/>
      <c r="AF945" s="3" t="s">
        <v>4832</v>
      </c>
      <c r="AG945" s="80" t="s">
        <v>4712</v>
      </c>
      <c r="AH945" s="73" t="s">
        <v>4794</v>
      </c>
      <c r="AI945" s="84" t="s">
        <v>4714</v>
      </c>
      <c r="AJ945" s="73">
        <v>15</v>
      </c>
    </row>
    <row r="946" spans="1:36">
      <c r="A946" s="68" t="s">
        <v>4922</v>
      </c>
      <c r="B946" s="68" t="s">
        <v>730</v>
      </c>
      <c r="C946" s="68"/>
      <c r="D946" s="68"/>
      <c r="E946" s="68"/>
      <c r="F946" s="68">
        <v>11.7113</v>
      </c>
      <c r="G946" s="68"/>
      <c r="H946" s="68"/>
      <c r="I946" s="68"/>
      <c r="J946" s="68"/>
      <c r="K946" s="68"/>
      <c r="L946" s="68"/>
      <c r="M946" s="68"/>
      <c r="N946" s="68"/>
      <c r="O946" s="68"/>
      <c r="P946" s="68"/>
      <c r="Q946" s="68"/>
      <c r="R946" s="68"/>
      <c r="S946" s="68"/>
      <c r="T946" s="68"/>
      <c r="U946" s="68"/>
      <c r="V946" s="68"/>
      <c r="W946" s="68"/>
      <c r="X946" s="68"/>
      <c r="Y946" s="68"/>
      <c r="Z946" s="68"/>
      <c r="AA946" s="68"/>
      <c r="AB946" s="68" t="s">
        <v>4153</v>
      </c>
      <c r="AC946" s="68"/>
      <c r="AD946" s="76" t="s">
        <v>4831</v>
      </c>
      <c r="AE946" s="75"/>
      <c r="AF946" s="68" t="s">
        <v>4832</v>
      </c>
      <c r="AG946" s="77" t="s">
        <v>4712</v>
      </c>
      <c r="AH946" s="74" t="s">
        <v>4799</v>
      </c>
      <c r="AI946" s="82" t="s">
        <v>4721</v>
      </c>
      <c r="AJ946" s="74">
        <v>19</v>
      </c>
    </row>
    <row r="947" spans="1:36">
      <c r="A947" s="3" t="s">
        <v>4923</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4153</v>
      </c>
      <c r="AC947" s="3"/>
      <c r="AD947" s="79" t="s">
        <v>4831</v>
      </c>
      <c r="AE947" s="78"/>
      <c r="AF947" s="3" t="s">
        <v>4832</v>
      </c>
      <c r="AG947" s="80" t="s">
        <v>4712</v>
      </c>
      <c r="AH947" s="73" t="s">
        <v>4799</v>
      </c>
      <c r="AI947" s="84" t="s">
        <v>4721</v>
      </c>
      <c r="AJ947" s="73">
        <v>21</v>
      </c>
    </row>
    <row r="948" spans="1:36">
      <c r="A948" s="68" t="s">
        <v>4924</v>
      </c>
      <c r="B948" s="68" t="s">
        <v>730</v>
      </c>
      <c r="C948" s="68"/>
      <c r="D948" s="68"/>
      <c r="E948" s="68"/>
      <c r="F948" s="68">
        <v>12.4993</v>
      </c>
      <c r="G948" s="68"/>
      <c r="H948" s="68"/>
      <c r="I948" s="68"/>
      <c r="J948" s="68"/>
      <c r="K948" s="68"/>
      <c r="L948" s="68"/>
      <c r="M948" s="68"/>
      <c r="N948" s="68"/>
      <c r="O948" s="68"/>
      <c r="P948" s="68"/>
      <c r="Q948" s="68"/>
      <c r="R948" s="68"/>
      <c r="S948" s="68"/>
      <c r="T948" s="68"/>
      <c r="U948" s="68"/>
      <c r="V948" s="68"/>
      <c r="W948" s="68"/>
      <c r="X948" s="68"/>
      <c r="Y948" s="68"/>
      <c r="Z948" s="68"/>
      <c r="AA948" s="68"/>
      <c r="AB948" s="68" t="s">
        <v>4153</v>
      </c>
      <c r="AC948" s="68"/>
      <c r="AD948" s="76" t="s">
        <v>4831</v>
      </c>
      <c r="AE948" s="75"/>
      <c r="AF948" s="68" t="s">
        <v>4832</v>
      </c>
      <c r="AG948" s="77" t="s">
        <v>4712</v>
      </c>
      <c r="AH948" s="74" t="s">
        <v>4799</v>
      </c>
      <c r="AI948" s="82" t="s">
        <v>4721</v>
      </c>
      <c r="AJ948" s="74">
        <v>22</v>
      </c>
    </row>
    <row r="949" spans="1:36">
      <c r="A949" s="3" t="s">
        <v>4925</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4153</v>
      </c>
      <c r="AC949" s="3"/>
      <c r="AD949" s="79" t="s">
        <v>4831</v>
      </c>
      <c r="AE949" s="78"/>
      <c r="AF949" s="3" t="s">
        <v>4832</v>
      </c>
      <c r="AG949" s="80" t="s">
        <v>4712</v>
      </c>
      <c r="AH949" s="73" t="s">
        <v>4804</v>
      </c>
      <c r="AI949" s="84" t="s">
        <v>4725</v>
      </c>
      <c r="AJ949" s="73">
        <v>19</v>
      </c>
    </row>
    <row r="950" spans="1:36">
      <c r="A950" s="68" t="s">
        <v>4926</v>
      </c>
      <c r="B950" s="68" t="s">
        <v>730</v>
      </c>
      <c r="C950" s="68"/>
      <c r="D950" s="68"/>
      <c r="E950" s="68"/>
      <c r="F950" s="68">
        <v>14.5092</v>
      </c>
      <c r="G950" s="68"/>
      <c r="H950" s="68"/>
      <c r="I950" s="68"/>
      <c r="J950" s="68"/>
      <c r="K950" s="68"/>
      <c r="L950" s="68"/>
      <c r="M950" s="68"/>
      <c r="N950" s="68"/>
      <c r="O950" s="68"/>
      <c r="P950" s="68"/>
      <c r="Q950" s="68"/>
      <c r="R950" s="68"/>
      <c r="S950" s="68"/>
      <c r="T950" s="68"/>
      <c r="U950" s="68"/>
      <c r="V950" s="68"/>
      <c r="W950" s="68"/>
      <c r="X950" s="68"/>
      <c r="Y950" s="68"/>
      <c r="Z950" s="68"/>
      <c r="AA950" s="68"/>
      <c r="AB950" s="68" t="s">
        <v>4153</v>
      </c>
      <c r="AC950" s="68"/>
      <c r="AD950" s="76" t="s">
        <v>4831</v>
      </c>
      <c r="AE950" s="75"/>
      <c r="AF950" s="68" t="s">
        <v>4832</v>
      </c>
      <c r="AG950" s="77" t="s">
        <v>4712</v>
      </c>
      <c r="AH950" s="74" t="s">
        <v>4804</v>
      </c>
      <c r="AI950" s="82" t="s">
        <v>4725</v>
      </c>
      <c r="AJ950" s="74">
        <v>22</v>
      </c>
    </row>
    <row r="951" spans="1:36">
      <c r="A951" s="3" t="s">
        <v>4927</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4153</v>
      </c>
      <c r="AC951" s="3"/>
      <c r="AD951" s="79" t="s">
        <v>4831</v>
      </c>
      <c r="AE951" s="78"/>
      <c r="AF951" s="3" t="s">
        <v>4832</v>
      </c>
      <c r="AG951" s="80" t="s">
        <v>4712</v>
      </c>
      <c r="AH951" s="73" t="s">
        <v>4804</v>
      </c>
      <c r="AI951" s="84" t="s">
        <v>4725</v>
      </c>
      <c r="AJ951" s="73">
        <v>25</v>
      </c>
    </row>
    <row r="952" spans="1:36">
      <c r="A952" s="68" t="s">
        <v>4928</v>
      </c>
      <c r="B952" s="68" t="s">
        <v>730</v>
      </c>
      <c r="C952" s="68"/>
      <c r="D952" s="68"/>
      <c r="E952" s="68"/>
      <c r="F952" s="68">
        <v>16.713699999999999</v>
      </c>
      <c r="G952" s="68"/>
      <c r="H952" s="68"/>
      <c r="I952" s="68"/>
      <c r="J952" s="68"/>
      <c r="K952" s="68"/>
      <c r="L952" s="68"/>
      <c r="M952" s="68"/>
      <c r="N952" s="68"/>
      <c r="O952" s="68"/>
      <c r="P952" s="68"/>
      <c r="Q952" s="68"/>
      <c r="R952" s="68"/>
      <c r="S952" s="68"/>
      <c r="T952" s="68"/>
      <c r="U952" s="68"/>
      <c r="V952" s="68"/>
      <c r="W952" s="68"/>
      <c r="X952" s="68"/>
      <c r="Y952" s="68"/>
      <c r="Z952" s="68"/>
      <c r="AA952" s="68"/>
      <c r="AB952" s="68" t="s">
        <v>4153</v>
      </c>
      <c r="AC952" s="68"/>
      <c r="AD952" s="76" t="s">
        <v>4831</v>
      </c>
      <c r="AE952" s="75"/>
      <c r="AF952" s="68" t="s">
        <v>4832</v>
      </c>
      <c r="AG952" s="77" t="s">
        <v>4712</v>
      </c>
      <c r="AH952" s="74" t="s">
        <v>4804</v>
      </c>
      <c r="AI952" s="82" t="s">
        <v>4725</v>
      </c>
      <c r="AJ952" s="74">
        <v>30</v>
      </c>
    </row>
    <row r="953" spans="1:36">
      <c r="A953" s="3" t="s">
        <v>4929</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4153</v>
      </c>
      <c r="AC953" s="3"/>
      <c r="AD953" s="79" t="s">
        <v>4831</v>
      </c>
      <c r="AE953" s="78"/>
      <c r="AF953" s="3" t="s">
        <v>4832</v>
      </c>
      <c r="AG953" s="80" t="s">
        <v>4730</v>
      </c>
      <c r="AH953" s="73" t="s">
        <v>4794</v>
      </c>
      <c r="AI953" s="84" t="s">
        <v>4714</v>
      </c>
      <c r="AJ953" s="73">
        <v>11</v>
      </c>
    </row>
    <row r="954" spans="1:36">
      <c r="A954" s="68" t="s">
        <v>4930</v>
      </c>
      <c r="B954" s="68" t="s">
        <v>730</v>
      </c>
      <c r="C954" s="68"/>
      <c r="D954" s="68"/>
      <c r="E954" s="68"/>
      <c r="F954" s="68">
        <v>8.0976900000000001</v>
      </c>
      <c r="G954" s="68"/>
      <c r="H954" s="68"/>
      <c r="I954" s="68"/>
      <c r="J954" s="68"/>
      <c r="K954" s="68"/>
      <c r="L954" s="68"/>
      <c r="M954" s="68"/>
      <c r="N954" s="68"/>
      <c r="O954" s="68"/>
      <c r="P954" s="68"/>
      <c r="Q954" s="68"/>
      <c r="R954" s="68"/>
      <c r="S954" s="68"/>
      <c r="T954" s="68"/>
      <c r="U954" s="68"/>
      <c r="V954" s="68"/>
      <c r="W954" s="68"/>
      <c r="X954" s="68"/>
      <c r="Y954" s="68"/>
      <c r="Z954" s="68"/>
      <c r="AA954" s="68"/>
      <c r="AB954" s="68" t="s">
        <v>4153</v>
      </c>
      <c r="AC954" s="68"/>
      <c r="AD954" s="76" t="s">
        <v>4831</v>
      </c>
      <c r="AE954" s="75"/>
      <c r="AF954" s="68" t="s">
        <v>4832</v>
      </c>
      <c r="AG954" s="77" t="s">
        <v>4730</v>
      </c>
      <c r="AH954" s="74" t="s">
        <v>4794</v>
      </c>
      <c r="AI954" s="82" t="s">
        <v>4714</v>
      </c>
      <c r="AJ954" s="74">
        <v>13</v>
      </c>
    </row>
    <row r="955" spans="1:36">
      <c r="A955" s="3" t="s">
        <v>4931</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4153</v>
      </c>
      <c r="AC955" s="3"/>
      <c r="AD955" s="79" t="s">
        <v>4831</v>
      </c>
      <c r="AE955" s="78"/>
      <c r="AF955" s="3" t="s">
        <v>4832</v>
      </c>
      <c r="AG955" s="80" t="s">
        <v>4730</v>
      </c>
      <c r="AH955" s="73" t="s">
        <v>4794</v>
      </c>
      <c r="AI955" s="84" t="s">
        <v>4714</v>
      </c>
      <c r="AJ955" s="73">
        <v>15</v>
      </c>
    </row>
    <row r="956" spans="1:36">
      <c r="A956" s="68" t="s">
        <v>4932</v>
      </c>
      <c r="B956" s="68" t="s">
        <v>730</v>
      </c>
      <c r="C956" s="68"/>
      <c r="D956" s="68"/>
      <c r="E956" s="68"/>
      <c r="F956" s="68">
        <v>12.2765</v>
      </c>
      <c r="G956" s="68"/>
      <c r="H956" s="68"/>
      <c r="I956" s="68"/>
      <c r="J956" s="68"/>
      <c r="K956" s="68"/>
      <c r="L956" s="68"/>
      <c r="M956" s="68"/>
      <c r="N956" s="68"/>
      <c r="O956" s="68"/>
      <c r="P956" s="68"/>
      <c r="Q956" s="68"/>
      <c r="R956" s="68"/>
      <c r="S956" s="68"/>
      <c r="T956" s="68"/>
      <c r="U956" s="68"/>
      <c r="V956" s="68"/>
      <c r="W956" s="68"/>
      <c r="X956" s="68"/>
      <c r="Y956" s="68"/>
      <c r="Z956" s="68"/>
      <c r="AA956" s="68"/>
      <c r="AB956" s="68" t="s">
        <v>4153</v>
      </c>
      <c r="AC956" s="68"/>
      <c r="AD956" s="76" t="s">
        <v>4831</v>
      </c>
      <c r="AE956" s="75"/>
      <c r="AF956" s="68" t="s">
        <v>4832</v>
      </c>
      <c r="AG956" s="77" t="s">
        <v>4730</v>
      </c>
      <c r="AH956" s="74" t="s">
        <v>4799</v>
      </c>
      <c r="AI956" s="82" t="s">
        <v>4721</v>
      </c>
      <c r="AJ956" s="74">
        <v>19</v>
      </c>
    </row>
    <row r="957" spans="1:36">
      <c r="A957" s="3" t="s">
        <v>4933</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4153</v>
      </c>
      <c r="AC957" s="3"/>
      <c r="AD957" s="79" t="s">
        <v>4831</v>
      </c>
      <c r="AE957" s="78"/>
      <c r="AF957" s="3" t="s">
        <v>4832</v>
      </c>
      <c r="AG957" s="80" t="s">
        <v>4730</v>
      </c>
      <c r="AH957" s="73" t="s">
        <v>4799</v>
      </c>
      <c r="AI957" s="84" t="s">
        <v>4721</v>
      </c>
      <c r="AJ957" s="73">
        <v>21</v>
      </c>
    </row>
    <row r="958" spans="1:36">
      <c r="A958" s="68" t="s">
        <v>4934</v>
      </c>
      <c r="B958" s="68" t="s">
        <v>730</v>
      </c>
      <c r="C958" s="68"/>
      <c r="D958" s="68"/>
      <c r="E958" s="68"/>
      <c r="F958" s="68">
        <v>13.182399999999999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4153</v>
      </c>
      <c r="AC958" s="68"/>
      <c r="AD958" s="76" t="s">
        <v>4831</v>
      </c>
      <c r="AE958" s="75"/>
      <c r="AF958" s="68" t="s">
        <v>4832</v>
      </c>
      <c r="AG958" s="77" t="s">
        <v>4730</v>
      </c>
      <c r="AH958" s="74" t="s">
        <v>4799</v>
      </c>
      <c r="AI958" s="82" t="s">
        <v>4721</v>
      </c>
      <c r="AJ958" s="74">
        <v>22</v>
      </c>
    </row>
    <row r="959" spans="1:36">
      <c r="A959" s="3" t="s">
        <v>4935</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4153</v>
      </c>
      <c r="AC959" s="3"/>
      <c r="AD959" s="79" t="s">
        <v>4831</v>
      </c>
      <c r="AE959" s="78"/>
      <c r="AF959" s="3" t="s">
        <v>4832</v>
      </c>
      <c r="AG959" s="80" t="s">
        <v>4730</v>
      </c>
      <c r="AH959" s="73" t="s">
        <v>4804</v>
      </c>
      <c r="AI959" s="84" t="s">
        <v>4725</v>
      </c>
      <c r="AJ959" s="73">
        <v>19</v>
      </c>
    </row>
    <row r="960" spans="1:36">
      <c r="A960" s="68" t="s">
        <v>4936</v>
      </c>
      <c r="B960" s="68" t="s">
        <v>730</v>
      </c>
      <c r="C960" s="68"/>
      <c r="D960" s="68"/>
      <c r="E960" s="68"/>
      <c r="F960" s="68">
        <v>15.1272</v>
      </c>
      <c r="G960" s="68"/>
      <c r="H960" s="68"/>
      <c r="I960" s="68"/>
      <c r="J960" s="68"/>
      <c r="K960" s="68"/>
      <c r="L960" s="68"/>
      <c r="M960" s="68"/>
      <c r="N960" s="68"/>
      <c r="O960" s="68"/>
      <c r="P960" s="68"/>
      <c r="Q960" s="68"/>
      <c r="R960" s="68"/>
      <c r="S960" s="68"/>
      <c r="T960" s="68"/>
      <c r="U960" s="68"/>
      <c r="V960" s="68"/>
      <c r="W960" s="68"/>
      <c r="X960" s="68"/>
      <c r="Y960" s="68"/>
      <c r="Z960" s="68"/>
      <c r="AA960" s="68"/>
      <c r="AB960" s="68" t="s">
        <v>4153</v>
      </c>
      <c r="AC960" s="68"/>
      <c r="AD960" s="76" t="s">
        <v>4831</v>
      </c>
      <c r="AE960" s="75"/>
      <c r="AF960" s="68" t="s">
        <v>4832</v>
      </c>
      <c r="AG960" s="77" t="s">
        <v>4730</v>
      </c>
      <c r="AH960" s="74" t="s">
        <v>4804</v>
      </c>
      <c r="AI960" s="82" t="s">
        <v>4725</v>
      </c>
      <c r="AJ960" s="74">
        <v>22</v>
      </c>
    </row>
    <row r="961" spans="1:36">
      <c r="A961" s="3" t="s">
        <v>4937</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4153</v>
      </c>
      <c r="AC961" s="3"/>
      <c r="AD961" s="79" t="s">
        <v>4831</v>
      </c>
      <c r="AE961" s="78"/>
      <c r="AF961" s="3" t="s">
        <v>4832</v>
      </c>
      <c r="AG961" s="80" t="s">
        <v>4730</v>
      </c>
      <c r="AH961" s="73" t="s">
        <v>4804</v>
      </c>
      <c r="AI961" s="84" t="s">
        <v>4725</v>
      </c>
      <c r="AJ961" s="73">
        <v>25</v>
      </c>
    </row>
    <row r="962" spans="1:36">
      <c r="A962" s="68" t="s">
        <v>5201</v>
      </c>
      <c r="B962" s="68" t="s">
        <v>730</v>
      </c>
      <c r="C962" s="68"/>
      <c r="D962" s="68"/>
      <c r="E962" s="68"/>
      <c r="F962" s="68">
        <v>17.651800000000001</v>
      </c>
      <c r="G962" s="68"/>
      <c r="H962" s="68"/>
      <c r="I962" s="68"/>
      <c r="J962" s="68"/>
      <c r="K962" s="68"/>
      <c r="L962" s="68"/>
      <c r="M962" s="68"/>
      <c r="N962" s="68"/>
      <c r="O962" s="68"/>
      <c r="P962" s="68"/>
      <c r="Q962" s="68"/>
      <c r="R962" s="68"/>
      <c r="S962" s="68"/>
      <c r="T962" s="68"/>
      <c r="U962" s="68"/>
      <c r="V962" s="68"/>
      <c r="W962" s="68"/>
      <c r="X962" s="68"/>
      <c r="Y962" s="68"/>
      <c r="Z962" s="68"/>
      <c r="AA962" s="68"/>
      <c r="AB962" s="68" t="s">
        <v>4153</v>
      </c>
      <c r="AC962" s="68"/>
      <c r="AD962" s="76" t="s">
        <v>4831</v>
      </c>
      <c r="AE962" s="75"/>
      <c r="AF962" s="68" t="s">
        <v>4832</v>
      </c>
      <c r="AG962" s="77" t="s">
        <v>4730</v>
      </c>
      <c r="AH962" s="74" t="s">
        <v>4804</v>
      </c>
      <c r="AI962" s="82" t="s">
        <v>4725</v>
      </c>
      <c r="AJ962" s="74">
        <v>30</v>
      </c>
    </row>
    <row r="963" spans="1:36">
      <c r="A963" s="3" t="s">
        <v>4939</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4153</v>
      </c>
      <c r="AC963" s="3"/>
      <c r="AD963" s="79" t="s">
        <v>4831</v>
      </c>
      <c r="AE963" s="78"/>
      <c r="AF963" s="3" t="s">
        <v>4832</v>
      </c>
      <c r="AG963" s="80" t="s">
        <v>4833</v>
      </c>
      <c r="AH963" s="73" t="s">
        <v>4794</v>
      </c>
      <c r="AI963" s="84" t="s">
        <v>4714</v>
      </c>
      <c r="AJ963" s="73">
        <v>11</v>
      </c>
    </row>
    <row r="964" spans="1:36">
      <c r="A964" s="68" t="s">
        <v>4940</v>
      </c>
      <c r="B964" s="68" t="s">
        <v>730</v>
      </c>
      <c r="C964" s="68"/>
      <c r="D964" s="68"/>
      <c r="E964" s="68"/>
      <c r="F964" s="68">
        <v>8.8567499999999999</v>
      </c>
      <c r="G964" s="68"/>
      <c r="H964" s="68"/>
      <c r="I964" s="68"/>
      <c r="J964" s="68"/>
      <c r="K964" s="68"/>
      <c r="L964" s="68"/>
      <c r="M964" s="68"/>
      <c r="N964" s="68"/>
      <c r="O964" s="68"/>
      <c r="P964" s="68"/>
      <c r="Q964" s="68"/>
      <c r="R964" s="68"/>
      <c r="S964" s="68"/>
      <c r="T964" s="68"/>
      <c r="U964" s="68"/>
      <c r="V964" s="68"/>
      <c r="W964" s="68"/>
      <c r="X964" s="68"/>
      <c r="Y964" s="68"/>
      <c r="Z964" s="68"/>
      <c r="AA964" s="68"/>
      <c r="AB964" s="68" t="s">
        <v>4153</v>
      </c>
      <c r="AC964" s="68"/>
      <c r="AD964" s="76" t="s">
        <v>4831</v>
      </c>
      <c r="AE964" s="75"/>
      <c r="AF964" s="68" t="s">
        <v>4832</v>
      </c>
      <c r="AG964" s="77" t="s">
        <v>4833</v>
      </c>
      <c r="AH964" s="74" t="s">
        <v>4794</v>
      </c>
      <c r="AI964" s="82" t="s">
        <v>4714</v>
      </c>
      <c r="AJ964" s="74">
        <v>13</v>
      </c>
    </row>
    <row r="965" spans="1:36">
      <c r="A965" s="3" t="s">
        <v>4941</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4153</v>
      </c>
      <c r="AC965" s="3"/>
      <c r="AD965" s="79" t="s">
        <v>4831</v>
      </c>
      <c r="AE965" s="78"/>
      <c r="AF965" s="3" t="s">
        <v>4832</v>
      </c>
      <c r="AG965" s="80" t="s">
        <v>4833</v>
      </c>
      <c r="AH965" s="73" t="s">
        <v>4794</v>
      </c>
      <c r="AI965" s="84" t="s">
        <v>4714</v>
      </c>
      <c r="AJ965" s="73">
        <v>15</v>
      </c>
    </row>
    <row r="966" spans="1:36">
      <c r="A966" s="68" t="s">
        <v>4942</v>
      </c>
      <c r="B966" s="68" t="s">
        <v>730</v>
      </c>
      <c r="C966" s="68"/>
      <c r="D966" s="68"/>
      <c r="E966" s="68"/>
      <c r="F966" s="68">
        <v>13.350199999999999</v>
      </c>
      <c r="G966" s="68"/>
      <c r="H966" s="68"/>
      <c r="I966" s="68"/>
      <c r="J966" s="68"/>
      <c r="K966" s="68"/>
      <c r="L966" s="68"/>
      <c r="M966" s="68"/>
      <c r="N966" s="68"/>
      <c r="O966" s="68"/>
      <c r="P966" s="68"/>
      <c r="Q966" s="68"/>
      <c r="R966" s="68"/>
      <c r="S966" s="68"/>
      <c r="T966" s="68"/>
      <c r="U966" s="68"/>
      <c r="V966" s="68"/>
      <c r="W966" s="68"/>
      <c r="X966" s="68"/>
      <c r="Y966" s="68"/>
      <c r="Z966" s="68"/>
      <c r="AA966" s="68"/>
      <c r="AB966" s="68" t="s">
        <v>4153</v>
      </c>
      <c r="AC966" s="68"/>
      <c r="AD966" s="76" t="s">
        <v>4831</v>
      </c>
      <c r="AE966" s="75"/>
      <c r="AF966" s="68" t="s">
        <v>4832</v>
      </c>
      <c r="AG966" s="77" t="s">
        <v>4833</v>
      </c>
      <c r="AH966" s="74" t="s">
        <v>4799</v>
      </c>
      <c r="AI966" s="82" t="s">
        <v>4721</v>
      </c>
      <c r="AJ966" s="74">
        <v>19</v>
      </c>
    </row>
    <row r="967" spans="1:36">
      <c r="A967" s="3" t="s">
        <v>4943</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4153</v>
      </c>
      <c r="AC967" s="3"/>
      <c r="AD967" s="79" t="s">
        <v>4831</v>
      </c>
      <c r="AE967" s="78"/>
      <c r="AF967" s="3" t="s">
        <v>4832</v>
      </c>
      <c r="AG967" s="80" t="s">
        <v>4833</v>
      </c>
      <c r="AH967" s="73" t="s">
        <v>4799</v>
      </c>
      <c r="AI967" s="84" t="s">
        <v>4721</v>
      </c>
      <c r="AJ967" s="73">
        <v>21</v>
      </c>
    </row>
    <row r="968" spans="1:36">
      <c r="A968" s="68" t="s">
        <v>4944</v>
      </c>
      <c r="B968" s="68" t="s">
        <v>730</v>
      </c>
      <c r="C968" s="68"/>
      <c r="D968" s="68"/>
      <c r="E968" s="68"/>
      <c r="F968" s="68">
        <v>14.5036</v>
      </c>
      <c r="G968" s="68"/>
      <c r="H968" s="68"/>
      <c r="I968" s="68"/>
      <c r="J968" s="68"/>
      <c r="K968" s="68"/>
      <c r="L968" s="68"/>
      <c r="M968" s="68"/>
      <c r="N968" s="68"/>
      <c r="O968" s="68"/>
      <c r="P968" s="68"/>
      <c r="Q968" s="68"/>
      <c r="R968" s="68"/>
      <c r="S968" s="68"/>
      <c r="T968" s="68"/>
      <c r="U968" s="68"/>
      <c r="V968" s="68"/>
      <c r="W968" s="68"/>
      <c r="X968" s="68"/>
      <c r="Y968" s="68"/>
      <c r="Z968" s="68"/>
      <c r="AA968" s="68"/>
      <c r="AB968" s="68" t="s">
        <v>4153</v>
      </c>
      <c r="AC968" s="68"/>
      <c r="AD968" s="76" t="s">
        <v>4831</v>
      </c>
      <c r="AE968" s="75"/>
      <c r="AF968" s="68" t="s">
        <v>4832</v>
      </c>
      <c r="AG968" s="77" t="s">
        <v>4833</v>
      </c>
      <c r="AH968" s="74" t="s">
        <v>4799</v>
      </c>
      <c r="AI968" s="82" t="s">
        <v>4721</v>
      </c>
      <c r="AJ968" s="74">
        <v>22</v>
      </c>
    </row>
    <row r="969" spans="1:36">
      <c r="A969" s="3" t="s">
        <v>4945</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4153</v>
      </c>
      <c r="AC969" s="3"/>
      <c r="AD969" s="79" t="s">
        <v>4831</v>
      </c>
      <c r="AE969" s="78"/>
      <c r="AF969" s="3" t="s">
        <v>4832</v>
      </c>
      <c r="AG969" s="80" t="s">
        <v>4833</v>
      </c>
      <c r="AH969" s="73" t="s">
        <v>4804</v>
      </c>
      <c r="AI969" s="84" t="s">
        <v>4725</v>
      </c>
      <c r="AJ969" s="73">
        <v>19</v>
      </c>
    </row>
    <row r="970" spans="1:36">
      <c r="A970" s="68" t="s">
        <v>4946</v>
      </c>
      <c r="B970" s="68" t="s">
        <v>730</v>
      </c>
      <c r="C970" s="68"/>
      <c r="D970" s="68"/>
      <c r="E970" s="68"/>
      <c r="F970" s="68">
        <v>16.2834</v>
      </c>
      <c r="G970" s="68"/>
      <c r="H970" s="68"/>
      <c r="I970" s="68"/>
      <c r="J970" s="68"/>
      <c r="K970" s="68"/>
      <c r="L970" s="68"/>
      <c r="M970" s="68"/>
      <c r="N970" s="68"/>
      <c r="O970" s="68"/>
      <c r="P970" s="68"/>
      <c r="Q970" s="68"/>
      <c r="R970" s="68"/>
      <c r="S970" s="68"/>
      <c r="T970" s="68"/>
      <c r="U970" s="68"/>
      <c r="V970" s="68"/>
      <c r="W970" s="68"/>
      <c r="X970" s="68"/>
      <c r="Y970" s="68"/>
      <c r="Z970" s="68"/>
      <c r="AA970" s="68"/>
      <c r="AB970" s="68" t="s">
        <v>4153</v>
      </c>
      <c r="AC970" s="68"/>
      <c r="AD970" s="76" t="s">
        <v>4831</v>
      </c>
      <c r="AE970" s="75"/>
      <c r="AF970" s="68" t="s">
        <v>4832</v>
      </c>
      <c r="AG970" s="77" t="s">
        <v>4833</v>
      </c>
      <c r="AH970" s="74" t="s">
        <v>4804</v>
      </c>
      <c r="AI970" s="82" t="s">
        <v>4725</v>
      </c>
      <c r="AJ970" s="74">
        <v>22</v>
      </c>
    </row>
    <row r="971" spans="1:36">
      <c r="A971" s="3" t="s">
        <v>4947</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4153</v>
      </c>
      <c r="AC971" s="3"/>
      <c r="AD971" s="79" t="s">
        <v>4831</v>
      </c>
      <c r="AE971" s="78"/>
      <c r="AF971" s="3" t="s">
        <v>4832</v>
      </c>
      <c r="AG971" s="80" t="s">
        <v>4833</v>
      </c>
      <c r="AH971" s="73" t="s">
        <v>4804</v>
      </c>
      <c r="AI971" s="84" t="s">
        <v>4725</v>
      </c>
      <c r="AJ971" s="73">
        <v>25</v>
      </c>
    </row>
    <row r="972" spans="1:36">
      <c r="A972" s="68" t="s">
        <v>4938</v>
      </c>
      <c r="B972" s="68" t="s">
        <v>730</v>
      </c>
      <c r="C972" s="68"/>
      <c r="D972" s="68"/>
      <c r="E972" s="68"/>
      <c r="F972" s="68">
        <v>19.473500000000001</v>
      </c>
      <c r="G972" s="68"/>
      <c r="H972" s="68"/>
      <c r="I972" s="68"/>
      <c r="J972" s="68"/>
      <c r="K972" s="68"/>
      <c r="L972" s="68"/>
      <c r="M972" s="68"/>
      <c r="N972" s="68"/>
      <c r="O972" s="68"/>
      <c r="P972" s="68"/>
      <c r="Q972" s="68"/>
      <c r="R972" s="68"/>
      <c r="S972" s="68"/>
      <c r="T972" s="68"/>
      <c r="U972" s="68"/>
      <c r="V972" s="68"/>
      <c r="W972" s="68"/>
      <c r="X972" s="68"/>
      <c r="Y972" s="68"/>
      <c r="Z972" s="68"/>
      <c r="AA972" s="68"/>
      <c r="AB972" s="68" t="s">
        <v>4153</v>
      </c>
      <c r="AC972" s="68"/>
      <c r="AD972" s="76" t="s">
        <v>4831</v>
      </c>
      <c r="AE972" s="75"/>
      <c r="AF972" s="68" t="s">
        <v>4832</v>
      </c>
      <c r="AG972" s="77" t="s">
        <v>4833</v>
      </c>
      <c r="AH972" s="74" t="s">
        <v>4804</v>
      </c>
      <c r="AI972" s="82" t="s">
        <v>4725</v>
      </c>
      <c r="AJ972" s="74">
        <v>30</v>
      </c>
    </row>
    <row r="973" spans="1:36">
      <c r="A973" s="3" t="s">
        <v>4948</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4153</v>
      </c>
      <c r="AC973" s="3"/>
      <c r="AD973" s="79" t="s">
        <v>4831</v>
      </c>
      <c r="AE973" s="78"/>
      <c r="AF973" s="3" t="s">
        <v>4832</v>
      </c>
      <c r="AG973" s="80" t="s">
        <v>4834</v>
      </c>
      <c r="AH973" s="73" t="s">
        <v>4794</v>
      </c>
      <c r="AI973" s="84" t="s">
        <v>4714</v>
      </c>
      <c r="AJ973" s="73">
        <v>11</v>
      </c>
    </row>
    <row r="974" spans="1:36">
      <c r="A974" s="68" t="s">
        <v>4949</v>
      </c>
      <c r="B974" s="68" t="s">
        <v>730</v>
      </c>
      <c r="C974" s="68"/>
      <c r="D974" s="68"/>
      <c r="E974" s="68"/>
      <c r="F974" s="68">
        <v>11.711</v>
      </c>
      <c r="G974" s="68"/>
      <c r="H974" s="68"/>
      <c r="I974" s="68"/>
      <c r="J974" s="68"/>
      <c r="K974" s="68"/>
      <c r="L974" s="68"/>
      <c r="M974" s="68"/>
      <c r="N974" s="68"/>
      <c r="O974" s="68"/>
      <c r="P974" s="68"/>
      <c r="Q974" s="68"/>
      <c r="R974" s="68"/>
      <c r="S974" s="68"/>
      <c r="T974" s="68"/>
      <c r="U974" s="68"/>
      <c r="V974" s="68"/>
      <c r="W974" s="68"/>
      <c r="X974" s="68"/>
      <c r="Y974" s="68"/>
      <c r="Z974" s="68"/>
      <c r="AA974" s="68"/>
      <c r="AB974" s="68" t="s">
        <v>4153</v>
      </c>
      <c r="AC974" s="68"/>
      <c r="AD974" s="76" t="s">
        <v>4831</v>
      </c>
      <c r="AE974" s="75"/>
      <c r="AF974" s="68" t="s">
        <v>4832</v>
      </c>
      <c r="AG974" s="77" t="s">
        <v>4834</v>
      </c>
      <c r="AH974" s="74" t="s">
        <v>4794</v>
      </c>
      <c r="AI974" s="82" t="s">
        <v>4714</v>
      </c>
      <c r="AJ974" s="74">
        <v>13</v>
      </c>
    </row>
    <row r="975" spans="1:36">
      <c r="A975" s="3" t="s">
        <v>4950</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4153</v>
      </c>
      <c r="AC975" s="3"/>
      <c r="AD975" s="79" t="s">
        <v>4831</v>
      </c>
      <c r="AE975" s="78"/>
      <c r="AF975" s="3" t="s">
        <v>4832</v>
      </c>
      <c r="AG975" s="80" t="s">
        <v>4834</v>
      </c>
      <c r="AH975" s="73" t="s">
        <v>4794</v>
      </c>
      <c r="AI975" s="84" t="s">
        <v>4714</v>
      </c>
      <c r="AJ975" s="73">
        <v>15</v>
      </c>
    </row>
    <row r="976" spans="1:36">
      <c r="A976" s="68" t="s">
        <v>4951</v>
      </c>
      <c r="B976" s="68" t="s">
        <v>730</v>
      </c>
      <c r="C976" s="68"/>
      <c r="D976" s="68"/>
      <c r="E976" s="68"/>
      <c r="F976" s="68">
        <v>17.279399999999999</v>
      </c>
      <c r="G976" s="68"/>
      <c r="H976" s="68"/>
      <c r="I976" s="68"/>
      <c r="J976" s="68"/>
      <c r="K976" s="68"/>
      <c r="L976" s="68"/>
      <c r="M976" s="68"/>
      <c r="N976" s="68"/>
      <c r="O976" s="68"/>
      <c r="P976" s="68"/>
      <c r="Q976" s="68"/>
      <c r="R976" s="68"/>
      <c r="S976" s="68"/>
      <c r="T976" s="68"/>
      <c r="U976" s="68"/>
      <c r="V976" s="68"/>
      <c r="W976" s="68"/>
      <c r="X976" s="68"/>
      <c r="Y976" s="68"/>
      <c r="Z976" s="68"/>
      <c r="AA976" s="68"/>
      <c r="AB976" s="68" t="s">
        <v>4153</v>
      </c>
      <c r="AC976" s="68"/>
      <c r="AD976" s="76" t="s">
        <v>4831</v>
      </c>
      <c r="AE976" s="75"/>
      <c r="AF976" s="68" t="s">
        <v>4832</v>
      </c>
      <c r="AG976" s="77" t="s">
        <v>4834</v>
      </c>
      <c r="AH976" s="74" t="s">
        <v>4799</v>
      </c>
      <c r="AI976" s="82" t="s">
        <v>4721</v>
      </c>
      <c r="AJ976" s="74">
        <v>19</v>
      </c>
    </row>
    <row r="977" spans="1:36">
      <c r="A977" s="3" t="s">
        <v>4952</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4153</v>
      </c>
      <c r="AC977" s="3"/>
      <c r="AD977" s="79" t="s">
        <v>4831</v>
      </c>
      <c r="AE977" s="78"/>
      <c r="AF977" s="3" t="s">
        <v>4832</v>
      </c>
      <c r="AG977" s="80" t="s">
        <v>4834</v>
      </c>
      <c r="AH977" s="73" t="s">
        <v>4799</v>
      </c>
      <c r="AI977" s="84" t="s">
        <v>4721</v>
      </c>
      <c r="AJ977" s="73">
        <v>21</v>
      </c>
    </row>
    <row r="978" spans="1:36">
      <c r="A978" s="68" t="s">
        <v>4953</v>
      </c>
      <c r="B978" s="68" t="s">
        <v>730</v>
      </c>
      <c r="C978" s="68"/>
      <c r="D978" s="68"/>
      <c r="E978" s="68"/>
      <c r="F978" s="68">
        <v>19.614599999999999</v>
      </c>
      <c r="G978" s="68"/>
      <c r="H978" s="68"/>
      <c r="I978" s="68"/>
      <c r="J978" s="68"/>
      <c r="K978" s="68"/>
      <c r="L978" s="68"/>
      <c r="M978" s="68"/>
      <c r="N978" s="68"/>
      <c r="O978" s="68"/>
      <c r="P978" s="68"/>
      <c r="Q978" s="68"/>
      <c r="R978" s="68"/>
      <c r="S978" s="68"/>
      <c r="T978" s="68"/>
      <c r="U978" s="68"/>
      <c r="V978" s="68"/>
      <c r="W978" s="68"/>
      <c r="X978" s="68"/>
      <c r="Y978" s="68"/>
      <c r="Z978" s="68"/>
      <c r="AA978" s="68"/>
      <c r="AB978" s="68" t="s">
        <v>4153</v>
      </c>
      <c r="AC978" s="68"/>
      <c r="AD978" s="76" t="s">
        <v>4831</v>
      </c>
      <c r="AE978" s="75"/>
      <c r="AF978" s="68" t="s">
        <v>4832</v>
      </c>
      <c r="AG978" s="77" t="s">
        <v>4834</v>
      </c>
      <c r="AH978" s="74" t="s">
        <v>4799</v>
      </c>
      <c r="AI978" s="82" t="s">
        <v>4721</v>
      </c>
      <c r="AJ978" s="74">
        <v>22</v>
      </c>
    </row>
    <row r="979" spans="1:36">
      <c r="A979" s="3" t="s">
        <v>4954</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4153</v>
      </c>
      <c r="AC979" s="3"/>
      <c r="AD979" s="79" t="s">
        <v>4831</v>
      </c>
      <c r="AE979" s="78"/>
      <c r="AF979" s="3" t="s">
        <v>4832</v>
      </c>
      <c r="AG979" s="80" t="s">
        <v>4834</v>
      </c>
      <c r="AH979" s="73" t="s">
        <v>4804</v>
      </c>
      <c r="AI979" s="84" t="s">
        <v>4725</v>
      </c>
      <c r="AJ979" s="73">
        <v>19</v>
      </c>
    </row>
    <row r="980" spans="1:36">
      <c r="A980" s="68" t="s">
        <v>4955</v>
      </c>
      <c r="B980" s="68" t="s">
        <v>730</v>
      </c>
      <c r="C980" s="68"/>
      <c r="D980" s="68"/>
      <c r="E980" s="68"/>
      <c r="F980" s="68">
        <v>20.321300000000001</v>
      </c>
      <c r="G980" s="68"/>
      <c r="H980" s="68"/>
      <c r="I980" s="68"/>
      <c r="J980" s="68"/>
      <c r="K980" s="68"/>
      <c r="L980" s="68"/>
      <c r="M980" s="68"/>
      <c r="N980" s="68"/>
      <c r="O980" s="68"/>
      <c r="P980" s="68"/>
      <c r="Q980" s="68"/>
      <c r="R980" s="68"/>
      <c r="S980" s="68"/>
      <c r="T980" s="68"/>
      <c r="U980" s="68"/>
      <c r="V980" s="68"/>
      <c r="W980" s="68"/>
      <c r="X980" s="68"/>
      <c r="Y980" s="68"/>
      <c r="Z980" s="68"/>
      <c r="AA980" s="68"/>
      <c r="AB980" s="68" t="s">
        <v>4153</v>
      </c>
      <c r="AC980" s="68"/>
      <c r="AD980" s="76" t="s">
        <v>4831</v>
      </c>
      <c r="AE980" s="75"/>
      <c r="AF980" s="68" t="s">
        <v>4832</v>
      </c>
      <c r="AG980" s="77" t="s">
        <v>4834</v>
      </c>
      <c r="AH980" s="74" t="s">
        <v>4804</v>
      </c>
      <c r="AI980" s="82" t="s">
        <v>4725</v>
      </c>
      <c r="AJ980" s="74">
        <v>22</v>
      </c>
    </row>
    <row r="981" spans="1:36">
      <c r="A981" s="3" t="s">
        <v>4956</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4153</v>
      </c>
      <c r="AC981" s="3"/>
      <c r="AD981" s="79" t="s">
        <v>4831</v>
      </c>
      <c r="AE981" s="78"/>
      <c r="AF981" s="3" t="s">
        <v>4832</v>
      </c>
      <c r="AG981" s="80" t="s">
        <v>4834</v>
      </c>
      <c r="AH981" s="73" t="s">
        <v>4804</v>
      </c>
      <c r="AI981" s="84" t="s">
        <v>4725</v>
      </c>
      <c r="AJ981" s="73">
        <v>25</v>
      </c>
    </row>
    <row r="982" spans="1:36">
      <c r="A982" s="68" t="s">
        <v>5200</v>
      </c>
      <c r="B982" s="68" t="s">
        <v>730</v>
      </c>
      <c r="C982" s="68"/>
      <c r="D982" s="68"/>
      <c r="E982" s="68"/>
      <c r="F982" s="68">
        <v>26.614899999999999</v>
      </c>
      <c r="G982" s="68"/>
      <c r="H982" s="68"/>
      <c r="I982" s="68"/>
      <c r="J982" s="68"/>
      <c r="K982" s="68"/>
      <c r="L982" s="68"/>
      <c r="M982" s="68"/>
      <c r="N982" s="68"/>
      <c r="O982" s="68"/>
      <c r="P982" s="68"/>
      <c r="Q982" s="68"/>
      <c r="R982" s="68"/>
      <c r="S982" s="68"/>
      <c r="T982" s="68"/>
      <c r="U982" s="68"/>
      <c r="V982" s="68"/>
      <c r="W982" s="68"/>
      <c r="X982" s="68"/>
      <c r="Y982" s="68"/>
      <c r="Z982" s="68"/>
      <c r="AA982" s="68"/>
      <c r="AB982" s="68" t="s">
        <v>4153</v>
      </c>
      <c r="AC982" s="68"/>
      <c r="AD982" s="76" t="s">
        <v>4831</v>
      </c>
      <c r="AE982" s="75"/>
      <c r="AF982" s="68" t="s">
        <v>4832</v>
      </c>
      <c r="AG982" s="77" t="s">
        <v>4834</v>
      </c>
      <c r="AH982" s="74" t="s">
        <v>4804</v>
      </c>
      <c r="AI982" s="82" t="s">
        <v>4725</v>
      </c>
      <c r="AJ982" s="74">
        <v>30</v>
      </c>
    </row>
    <row r="983" spans="1:36">
      <c r="A983" s="3" t="s">
        <v>4957</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4153</v>
      </c>
      <c r="AC983" s="3"/>
      <c r="AD983" s="3" t="s">
        <v>4835</v>
      </c>
      <c r="AE983" s="78"/>
      <c r="AF983" s="3" t="s">
        <v>4832</v>
      </c>
      <c r="AG983" s="80" t="s">
        <v>4743</v>
      </c>
      <c r="AH983" s="73" t="s">
        <v>4799</v>
      </c>
      <c r="AI983" s="84" t="s">
        <v>4721</v>
      </c>
      <c r="AJ983" s="73">
        <v>11</v>
      </c>
    </row>
    <row r="984" spans="1:36">
      <c r="A984" s="68" t="s">
        <v>4958</v>
      </c>
      <c r="B984" s="68" t="s">
        <v>730</v>
      </c>
      <c r="C984" s="68"/>
      <c r="D984" s="68"/>
      <c r="E984" s="68"/>
      <c r="F984" s="68">
        <v>11.416</v>
      </c>
      <c r="G984" s="68"/>
      <c r="H984" s="68"/>
      <c r="I984" s="68"/>
      <c r="J984" s="68"/>
      <c r="K984" s="68"/>
      <c r="L984" s="68"/>
      <c r="M984" s="68"/>
      <c r="N984" s="68"/>
      <c r="O984" s="68"/>
      <c r="P984" s="68"/>
      <c r="Q984" s="68"/>
      <c r="R984" s="68"/>
      <c r="S984" s="68"/>
      <c r="T984" s="68"/>
      <c r="U984" s="68"/>
      <c r="V984" s="68"/>
      <c r="W984" s="68"/>
      <c r="X984" s="68"/>
      <c r="Y984" s="68"/>
      <c r="Z984" s="68"/>
      <c r="AA984" s="68"/>
      <c r="AB984" s="68" t="s">
        <v>4153</v>
      </c>
      <c r="AC984" s="68"/>
      <c r="AD984" s="68" t="s">
        <v>4835</v>
      </c>
      <c r="AE984" s="75"/>
      <c r="AF984" s="68" t="s">
        <v>4832</v>
      </c>
      <c r="AG984" s="77" t="s">
        <v>4743</v>
      </c>
      <c r="AH984" s="74" t="s">
        <v>4799</v>
      </c>
      <c r="AI984" s="82" t="s">
        <v>4721</v>
      </c>
      <c r="AJ984" s="74">
        <v>13</v>
      </c>
    </row>
    <row r="985" spans="1:36">
      <c r="A985" s="3" t="s">
        <v>4959</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4153</v>
      </c>
      <c r="AC985" s="3"/>
      <c r="AD985" s="3" t="s">
        <v>4835</v>
      </c>
      <c r="AE985" s="78"/>
      <c r="AF985" s="3" t="s">
        <v>4832</v>
      </c>
      <c r="AG985" s="80" t="s">
        <v>4743</v>
      </c>
      <c r="AH985" s="73" t="s">
        <v>4799</v>
      </c>
      <c r="AI985" s="84" t="s">
        <v>4721</v>
      </c>
      <c r="AJ985" s="73">
        <v>19</v>
      </c>
    </row>
    <row r="986" spans="1:36">
      <c r="A986" s="68" t="s">
        <v>4960</v>
      </c>
      <c r="B986" s="68" t="s">
        <v>730</v>
      </c>
      <c r="C986" s="68"/>
      <c r="D986" s="68"/>
      <c r="E986" s="68"/>
      <c r="F986" s="68">
        <v>16.312999999999999</v>
      </c>
      <c r="G986" s="68"/>
      <c r="H986" s="68"/>
      <c r="I986" s="68"/>
      <c r="J986" s="68"/>
      <c r="K986" s="68"/>
      <c r="L986" s="68"/>
      <c r="M986" s="68"/>
      <c r="N986" s="68"/>
      <c r="O986" s="68"/>
      <c r="P986" s="68"/>
      <c r="Q986" s="68"/>
      <c r="R986" s="68"/>
      <c r="S986" s="68"/>
      <c r="T986" s="68"/>
      <c r="U986" s="68"/>
      <c r="V986" s="68"/>
      <c r="W986" s="68"/>
      <c r="X986" s="68"/>
      <c r="Y986" s="68"/>
      <c r="Z986" s="68"/>
      <c r="AA986" s="68"/>
      <c r="AB986" s="68" t="s">
        <v>4153</v>
      </c>
      <c r="AC986" s="68"/>
      <c r="AD986" s="68" t="s">
        <v>4835</v>
      </c>
      <c r="AE986" s="75"/>
      <c r="AF986" s="68" t="s">
        <v>4832</v>
      </c>
      <c r="AG986" s="77" t="s">
        <v>4743</v>
      </c>
      <c r="AH986" s="74" t="s">
        <v>4804</v>
      </c>
      <c r="AI986" s="82" t="s">
        <v>4725</v>
      </c>
      <c r="AJ986" s="74">
        <v>19</v>
      </c>
    </row>
    <row r="987" spans="1:36">
      <c r="A987" s="3" t="s">
        <v>4961</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4153</v>
      </c>
      <c r="AC987" s="3"/>
      <c r="AD987" s="3" t="s">
        <v>4835</v>
      </c>
      <c r="AE987" s="78"/>
      <c r="AF987" s="3" t="s">
        <v>4832</v>
      </c>
      <c r="AG987" s="80" t="s">
        <v>4743</v>
      </c>
      <c r="AH987" s="73" t="s">
        <v>4804</v>
      </c>
      <c r="AI987" s="84" t="s">
        <v>4725</v>
      </c>
      <c r="AJ987" s="73">
        <v>22</v>
      </c>
    </row>
    <row r="988" spans="1:36">
      <c r="A988" s="68" t="s">
        <v>4962</v>
      </c>
      <c r="B988" s="68" t="s">
        <v>730</v>
      </c>
      <c r="C988" s="68"/>
      <c r="D988" s="68"/>
      <c r="E988" s="68"/>
      <c r="F988" s="68">
        <v>21.312899999999999</v>
      </c>
      <c r="G988" s="68"/>
      <c r="H988" s="68"/>
      <c r="I988" s="68"/>
      <c r="J988" s="68"/>
      <c r="K988" s="68"/>
      <c r="L988" s="68"/>
      <c r="M988" s="68"/>
      <c r="N988" s="68"/>
      <c r="O988" s="68"/>
      <c r="P988" s="68"/>
      <c r="Q988" s="68"/>
      <c r="R988" s="68"/>
      <c r="S988" s="68"/>
      <c r="T988" s="68"/>
      <c r="U988" s="68"/>
      <c r="V988" s="68"/>
      <c r="W988" s="68"/>
      <c r="X988" s="68"/>
      <c r="Y988" s="68"/>
      <c r="Z988" s="68"/>
      <c r="AA988" s="68"/>
      <c r="AB988" s="68" t="s">
        <v>4153</v>
      </c>
      <c r="AC988" s="68"/>
      <c r="AD988" s="68" t="s">
        <v>4835</v>
      </c>
      <c r="AE988" s="75"/>
      <c r="AF988" s="68" t="s">
        <v>4832</v>
      </c>
      <c r="AG988" s="77" t="s">
        <v>4743</v>
      </c>
      <c r="AH988" s="74" t="s">
        <v>4807</v>
      </c>
      <c r="AI988" s="82" t="s">
        <v>4751</v>
      </c>
      <c r="AJ988" s="74">
        <v>25</v>
      </c>
    </row>
    <row r="989" spans="1:36">
      <c r="A989" s="3" t="s">
        <v>4963</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4153</v>
      </c>
      <c r="AC989" s="3"/>
      <c r="AD989" s="3" t="s">
        <v>4835</v>
      </c>
      <c r="AE989" s="78"/>
      <c r="AF989" s="3" t="s">
        <v>4832</v>
      </c>
      <c r="AG989" s="80" t="s">
        <v>4743</v>
      </c>
      <c r="AH989" s="73" t="s">
        <v>4807</v>
      </c>
      <c r="AI989" s="84" t="s">
        <v>4751</v>
      </c>
      <c r="AJ989" s="73">
        <v>30</v>
      </c>
    </row>
    <row r="990" spans="1:36">
      <c r="A990" s="68" t="s">
        <v>4964</v>
      </c>
      <c r="B990" s="68" t="s">
        <v>730</v>
      </c>
      <c r="C990" s="68"/>
      <c r="D990" s="68"/>
      <c r="E990" s="68"/>
      <c r="F990" s="68">
        <v>30.6158</v>
      </c>
      <c r="G990" s="68"/>
      <c r="H990" s="68"/>
      <c r="I990" s="68"/>
      <c r="J990" s="68"/>
      <c r="K990" s="68"/>
      <c r="L990" s="68"/>
      <c r="M990" s="68"/>
      <c r="N990" s="68"/>
      <c r="O990" s="68"/>
      <c r="P990" s="68"/>
      <c r="Q990" s="68"/>
      <c r="R990" s="68"/>
      <c r="S990" s="68"/>
      <c r="T990" s="68"/>
      <c r="U990" s="68"/>
      <c r="V990" s="68"/>
      <c r="W990" s="68"/>
      <c r="X990" s="68"/>
      <c r="Y990" s="68"/>
      <c r="Z990" s="68"/>
      <c r="AA990" s="68"/>
      <c r="AB990" s="68" t="s">
        <v>4153</v>
      </c>
      <c r="AC990" s="68"/>
      <c r="AD990" s="68" t="s">
        <v>4835</v>
      </c>
      <c r="AE990" s="75"/>
      <c r="AF990" s="68" t="s">
        <v>4832</v>
      </c>
      <c r="AG990" s="77" t="s">
        <v>4743</v>
      </c>
      <c r="AH990" s="74" t="s">
        <v>4810</v>
      </c>
      <c r="AI990" s="82" t="s">
        <v>4754</v>
      </c>
      <c r="AJ990" s="74">
        <v>38</v>
      </c>
    </row>
    <row r="991" spans="1:36">
      <c r="A991" s="3" t="s">
        <v>4965</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4153</v>
      </c>
      <c r="AC991" s="3"/>
      <c r="AD991" s="3" t="s">
        <v>4835</v>
      </c>
      <c r="AE991" s="78"/>
      <c r="AF991" s="3" t="s">
        <v>4832</v>
      </c>
      <c r="AG991" s="80" t="s">
        <v>4756</v>
      </c>
      <c r="AH991" s="73" t="s">
        <v>4799</v>
      </c>
      <c r="AI991" s="84" t="s">
        <v>4721</v>
      </c>
      <c r="AJ991" s="73">
        <v>11</v>
      </c>
    </row>
    <row r="992" spans="1:36">
      <c r="A992" s="68" t="s">
        <v>4966</v>
      </c>
      <c r="B992" s="68" t="s">
        <v>730</v>
      </c>
      <c r="C992" s="68"/>
      <c r="D992" s="68"/>
      <c r="E992" s="68"/>
      <c r="F992" s="68">
        <v>11.8491</v>
      </c>
      <c r="G992" s="68"/>
      <c r="H992" s="68"/>
      <c r="I992" s="68"/>
      <c r="J992" s="68"/>
      <c r="K992" s="68"/>
      <c r="L992" s="68"/>
      <c r="M992" s="68"/>
      <c r="N992" s="68"/>
      <c r="O992" s="68"/>
      <c r="P992" s="68"/>
      <c r="Q992" s="68"/>
      <c r="R992" s="68"/>
      <c r="S992" s="68"/>
      <c r="T992" s="68"/>
      <c r="U992" s="68"/>
      <c r="V992" s="68"/>
      <c r="W992" s="68"/>
      <c r="X992" s="68"/>
      <c r="Y992" s="68"/>
      <c r="Z992" s="68"/>
      <c r="AA992" s="68"/>
      <c r="AB992" s="68" t="s">
        <v>4153</v>
      </c>
      <c r="AC992" s="68"/>
      <c r="AD992" s="68" t="s">
        <v>4835</v>
      </c>
      <c r="AE992" s="75"/>
      <c r="AF992" s="68" t="s">
        <v>4832</v>
      </c>
      <c r="AG992" s="77" t="s">
        <v>4756</v>
      </c>
      <c r="AH992" s="74" t="s">
        <v>4799</v>
      </c>
      <c r="AI992" s="82" t="s">
        <v>4721</v>
      </c>
      <c r="AJ992" s="74">
        <v>13</v>
      </c>
    </row>
    <row r="993" spans="1:36">
      <c r="A993" s="3" t="s">
        <v>4967</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4153</v>
      </c>
      <c r="AC993" s="3"/>
      <c r="AD993" s="3" t="s">
        <v>4835</v>
      </c>
      <c r="AE993" s="78"/>
      <c r="AF993" s="3" t="s">
        <v>4832</v>
      </c>
      <c r="AG993" s="80" t="s">
        <v>4756</v>
      </c>
      <c r="AH993" s="73" t="s">
        <v>4799</v>
      </c>
      <c r="AI993" s="84" t="s">
        <v>4721</v>
      </c>
      <c r="AJ993" s="73">
        <v>19</v>
      </c>
    </row>
    <row r="994" spans="1:36">
      <c r="A994" s="68" t="s">
        <v>4968</v>
      </c>
      <c r="B994" s="68" t="s">
        <v>730</v>
      </c>
      <c r="C994" s="68"/>
      <c r="D994" s="68"/>
      <c r="E994" s="68"/>
      <c r="F994" s="68">
        <v>17.035799999999998</v>
      </c>
      <c r="G994" s="68"/>
      <c r="H994" s="68"/>
      <c r="I994" s="68"/>
      <c r="J994" s="68"/>
      <c r="K994" s="68"/>
      <c r="L994" s="68"/>
      <c r="M994" s="68"/>
      <c r="N994" s="68"/>
      <c r="O994" s="68"/>
      <c r="P994" s="68"/>
      <c r="Q994" s="68"/>
      <c r="R994" s="68"/>
      <c r="S994" s="68"/>
      <c r="T994" s="68"/>
      <c r="U994" s="68"/>
      <c r="V994" s="68"/>
      <c r="W994" s="68"/>
      <c r="X994" s="68"/>
      <c r="Y994" s="68"/>
      <c r="Z994" s="68"/>
      <c r="AA994" s="68"/>
      <c r="AB994" s="68" t="s">
        <v>4153</v>
      </c>
      <c r="AC994" s="68"/>
      <c r="AD994" s="68" t="s">
        <v>4835</v>
      </c>
      <c r="AE994" s="75"/>
      <c r="AF994" s="68" t="s">
        <v>4832</v>
      </c>
      <c r="AG994" s="77" t="s">
        <v>4756</v>
      </c>
      <c r="AH994" s="74" t="s">
        <v>4804</v>
      </c>
      <c r="AI994" s="82" t="s">
        <v>4725</v>
      </c>
      <c r="AJ994" s="74">
        <v>19</v>
      </c>
    </row>
    <row r="995" spans="1:36">
      <c r="A995" s="3" t="s">
        <v>4969</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4153</v>
      </c>
      <c r="AC995" s="3"/>
      <c r="AD995" s="3" t="s">
        <v>4835</v>
      </c>
      <c r="AE995" s="78"/>
      <c r="AF995" s="3" t="s">
        <v>4832</v>
      </c>
      <c r="AG995" s="80" t="s">
        <v>4756</v>
      </c>
      <c r="AH995" s="73" t="s">
        <v>4804</v>
      </c>
      <c r="AI995" s="84" t="s">
        <v>4725</v>
      </c>
      <c r="AJ995" s="73">
        <v>22</v>
      </c>
    </row>
    <row r="996" spans="1:36">
      <c r="A996" s="68" t="s">
        <v>4970</v>
      </c>
      <c r="B996" s="68" t="s">
        <v>730</v>
      </c>
      <c r="C996" s="68"/>
      <c r="D996" s="68"/>
      <c r="E996" s="68"/>
      <c r="F996" s="68">
        <v>22.299499999999998</v>
      </c>
      <c r="G996" s="68"/>
      <c r="H996" s="68"/>
      <c r="I996" s="68"/>
      <c r="J996" s="68"/>
      <c r="K996" s="68"/>
      <c r="L996" s="68"/>
      <c r="M996" s="68"/>
      <c r="N996" s="68"/>
      <c r="O996" s="68"/>
      <c r="P996" s="68"/>
      <c r="Q996" s="68"/>
      <c r="R996" s="68"/>
      <c r="S996" s="68"/>
      <c r="T996" s="68"/>
      <c r="U996" s="68"/>
      <c r="V996" s="68"/>
      <c r="W996" s="68"/>
      <c r="X996" s="68"/>
      <c r="Y996" s="68"/>
      <c r="Z996" s="68"/>
      <c r="AA996" s="68"/>
      <c r="AB996" s="68" t="s">
        <v>4153</v>
      </c>
      <c r="AC996" s="68"/>
      <c r="AD996" s="68" t="s">
        <v>4835</v>
      </c>
      <c r="AE996" s="75"/>
      <c r="AF996" s="68" t="s">
        <v>4832</v>
      </c>
      <c r="AG996" s="77" t="s">
        <v>4756</v>
      </c>
      <c r="AH996" s="74" t="s">
        <v>4807</v>
      </c>
      <c r="AI996" s="82" t="s">
        <v>4751</v>
      </c>
      <c r="AJ996" s="74">
        <v>25</v>
      </c>
    </row>
    <row r="997" spans="1:36">
      <c r="A997" s="3" t="s">
        <v>4971</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4153</v>
      </c>
      <c r="AC997" s="3"/>
      <c r="AD997" s="3" t="s">
        <v>4835</v>
      </c>
      <c r="AE997" s="78"/>
      <c r="AF997" s="3" t="s">
        <v>4832</v>
      </c>
      <c r="AG997" s="80" t="s">
        <v>4756</v>
      </c>
      <c r="AH997" s="73" t="s">
        <v>4807</v>
      </c>
      <c r="AI997" s="84" t="s">
        <v>4751</v>
      </c>
      <c r="AJ997" s="73">
        <v>30</v>
      </c>
    </row>
    <row r="998" spans="1:36">
      <c r="A998" s="68" t="s">
        <v>4972</v>
      </c>
      <c r="B998" s="68" t="s">
        <v>730</v>
      </c>
      <c r="C998" s="68"/>
      <c r="D998" s="68"/>
      <c r="E998" s="68"/>
      <c r="F998" s="68">
        <v>32.511099999999999</v>
      </c>
      <c r="G998" s="68"/>
      <c r="H998" s="68"/>
      <c r="I998" s="68"/>
      <c r="J998" s="68"/>
      <c r="K998" s="68"/>
      <c r="L998" s="68"/>
      <c r="M998" s="68"/>
      <c r="N998" s="68"/>
      <c r="O998" s="68"/>
      <c r="P998" s="68"/>
      <c r="Q998" s="68"/>
      <c r="R998" s="68"/>
      <c r="S998" s="68"/>
      <c r="T998" s="68"/>
      <c r="U998" s="68"/>
      <c r="V998" s="68"/>
      <c r="W998" s="68"/>
      <c r="X998" s="68"/>
      <c r="Y998" s="68"/>
      <c r="Z998" s="68"/>
      <c r="AA998" s="68"/>
      <c r="AB998" s="68" t="s">
        <v>4153</v>
      </c>
      <c r="AC998" s="68"/>
      <c r="AD998" s="68" t="s">
        <v>4835</v>
      </c>
      <c r="AE998" s="75"/>
      <c r="AF998" s="68" t="s">
        <v>4832</v>
      </c>
      <c r="AG998" s="77" t="s">
        <v>4756</v>
      </c>
      <c r="AH998" s="74" t="s">
        <v>4810</v>
      </c>
      <c r="AI998" s="82" t="s">
        <v>4754</v>
      </c>
      <c r="AJ998" s="74">
        <v>38</v>
      </c>
    </row>
    <row r="999" spans="1:36">
      <c r="A999" s="86" t="s">
        <v>4973</v>
      </c>
      <c r="B999" s="3" t="s">
        <v>730</v>
      </c>
      <c r="C999" s="86"/>
      <c r="D999" s="86"/>
      <c r="E999" s="86"/>
      <c r="F999" s="3">
        <v>9.0351999999999997</v>
      </c>
      <c r="G999" s="86"/>
      <c r="H999" s="86"/>
      <c r="I999" s="86"/>
      <c r="J999" s="86"/>
      <c r="K999" s="86"/>
      <c r="L999" s="86"/>
      <c r="M999" s="86"/>
      <c r="N999" s="86"/>
      <c r="O999" s="86"/>
      <c r="P999" s="86"/>
      <c r="Q999" s="86"/>
      <c r="R999" s="86"/>
      <c r="S999" s="86"/>
      <c r="T999" s="86"/>
      <c r="U999" s="86"/>
      <c r="V999" s="86"/>
      <c r="W999" s="86"/>
      <c r="X999" s="86"/>
      <c r="Y999" s="86"/>
      <c r="Z999" s="86"/>
      <c r="AA999" s="86"/>
      <c r="AB999" s="86" t="s">
        <v>4153</v>
      </c>
      <c r="AC999" s="86"/>
      <c r="AD999" s="86" t="s">
        <v>4836</v>
      </c>
      <c r="AE999" s="85"/>
      <c r="AF999" s="86" t="s">
        <v>4832</v>
      </c>
      <c r="AG999" s="86" t="s">
        <v>4793</v>
      </c>
      <c r="AH999" s="89" t="s">
        <v>4794</v>
      </c>
      <c r="AI999" s="90" t="s">
        <v>4714</v>
      </c>
      <c r="AJ999" s="89">
        <v>11</v>
      </c>
    </row>
    <row r="1000" spans="1:36">
      <c r="A1000" s="92" t="s">
        <v>4974</v>
      </c>
      <c r="B1000" s="68" t="s">
        <v>730</v>
      </c>
      <c r="C1000" s="92"/>
      <c r="D1000" s="92"/>
      <c r="E1000" s="92"/>
      <c r="F1000" s="68">
        <v>10.194599999999999</v>
      </c>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t="s">
        <v>4153</v>
      </c>
      <c r="AC1000" s="92"/>
      <c r="AD1000" s="92" t="s">
        <v>4836</v>
      </c>
      <c r="AE1000" s="91"/>
      <c r="AF1000" s="92" t="s">
        <v>4832</v>
      </c>
      <c r="AG1000" s="92" t="s">
        <v>4793</v>
      </c>
      <c r="AH1000" s="95" t="s">
        <v>4794</v>
      </c>
      <c r="AI1000" s="96" t="s">
        <v>4714</v>
      </c>
      <c r="AJ1000" s="95">
        <v>13</v>
      </c>
    </row>
    <row r="1001" spans="1:36">
      <c r="A1001" s="86" t="s">
        <v>4975</v>
      </c>
      <c r="B1001" s="3" t="s">
        <v>730</v>
      </c>
      <c r="C1001" s="86"/>
      <c r="D1001" s="86"/>
      <c r="E1001" s="86"/>
      <c r="F1001" s="3">
        <v>13.118499999999999</v>
      </c>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t="s">
        <v>4153</v>
      </c>
      <c r="AC1001" s="86"/>
      <c r="AD1001" s="86" t="s">
        <v>4836</v>
      </c>
      <c r="AE1001" s="85"/>
      <c r="AF1001" s="86" t="s">
        <v>4832</v>
      </c>
      <c r="AG1001" s="86" t="s">
        <v>4793</v>
      </c>
      <c r="AH1001" s="89" t="s">
        <v>4794</v>
      </c>
      <c r="AI1001" s="90" t="s">
        <v>4714</v>
      </c>
      <c r="AJ1001" s="89">
        <v>19</v>
      </c>
    </row>
    <row r="1002" spans="1:36">
      <c r="A1002" s="92" t="s">
        <v>4976</v>
      </c>
      <c r="B1002" s="68" t="s">
        <v>730</v>
      </c>
      <c r="C1002" s="92"/>
      <c r="D1002" s="92"/>
      <c r="E1002" s="92"/>
      <c r="F1002" s="68">
        <v>13.9437</v>
      </c>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t="s">
        <v>4153</v>
      </c>
      <c r="AC1002" s="92"/>
      <c r="AD1002" s="92" t="s">
        <v>4836</v>
      </c>
      <c r="AE1002" s="91"/>
      <c r="AF1002" s="92" t="s">
        <v>4832</v>
      </c>
      <c r="AG1002" s="92" t="s">
        <v>4793</v>
      </c>
      <c r="AH1002" s="95" t="s">
        <v>4794</v>
      </c>
      <c r="AI1002" s="96" t="s">
        <v>4714</v>
      </c>
      <c r="AJ1002" s="95">
        <v>21</v>
      </c>
    </row>
    <row r="1003" spans="1:36">
      <c r="A1003" s="86" t="s">
        <v>4977</v>
      </c>
      <c r="B1003" s="3" t="s">
        <v>730</v>
      </c>
      <c r="C1003" s="86"/>
      <c r="D1003" s="86"/>
      <c r="E1003" s="86"/>
      <c r="F1003" s="3">
        <v>14.333</v>
      </c>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t="s">
        <v>4153</v>
      </c>
      <c r="AC1003" s="86"/>
      <c r="AD1003" s="86" t="s">
        <v>4836</v>
      </c>
      <c r="AE1003" s="85"/>
      <c r="AF1003" s="86" t="s">
        <v>4832</v>
      </c>
      <c r="AG1003" s="86" t="s">
        <v>4793</v>
      </c>
      <c r="AH1003" s="89" t="s">
        <v>4794</v>
      </c>
      <c r="AI1003" s="90" t="s">
        <v>4714</v>
      </c>
      <c r="AJ1003" s="89">
        <v>22</v>
      </c>
    </row>
    <row r="1004" spans="1:36">
      <c r="A1004" s="92" t="s">
        <v>4978</v>
      </c>
      <c r="B1004" s="68" t="s">
        <v>730</v>
      </c>
      <c r="C1004" s="92"/>
      <c r="D1004" s="92"/>
      <c r="E1004" s="92"/>
      <c r="F1004" s="68">
        <v>15.4178</v>
      </c>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t="s">
        <v>4153</v>
      </c>
      <c r="AC1004" s="92"/>
      <c r="AD1004" s="92" t="s">
        <v>4836</v>
      </c>
      <c r="AE1004" s="91"/>
      <c r="AF1004" s="92" t="s">
        <v>4832</v>
      </c>
      <c r="AG1004" s="92" t="s">
        <v>4793</v>
      </c>
      <c r="AH1004" s="95" t="s">
        <v>4794</v>
      </c>
      <c r="AI1004" s="96" t="s">
        <v>4714</v>
      </c>
      <c r="AJ1004" s="95">
        <v>25</v>
      </c>
    </row>
    <row r="1005" spans="1:36">
      <c r="A1005" s="86" t="s">
        <v>4979</v>
      </c>
      <c r="B1005" s="3" t="s">
        <v>730</v>
      </c>
      <c r="C1005" s="86"/>
      <c r="D1005" s="86"/>
      <c r="E1005" s="86"/>
      <c r="F1005" s="3">
        <v>16.9895</v>
      </c>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t="s">
        <v>4153</v>
      </c>
      <c r="AC1005" s="86"/>
      <c r="AD1005" s="86" t="s">
        <v>4836</v>
      </c>
      <c r="AE1005" s="85"/>
      <c r="AF1005" s="86" t="s">
        <v>4832</v>
      </c>
      <c r="AG1005" s="86" t="s">
        <v>4793</v>
      </c>
      <c r="AH1005" s="89" t="s">
        <v>4794</v>
      </c>
      <c r="AI1005" s="90" t="s">
        <v>4714</v>
      </c>
      <c r="AJ1005" s="89">
        <v>30</v>
      </c>
    </row>
    <row r="1006" spans="1:36">
      <c r="A1006" s="92" t="s">
        <v>4980</v>
      </c>
      <c r="B1006" s="68" t="s">
        <v>730</v>
      </c>
      <c r="C1006" s="92"/>
      <c r="D1006" s="92"/>
      <c r="E1006" s="92"/>
      <c r="F1006" s="68">
        <v>19.031600000000001</v>
      </c>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t="s">
        <v>4153</v>
      </c>
      <c r="AC1006" s="92"/>
      <c r="AD1006" s="92" t="s">
        <v>4836</v>
      </c>
      <c r="AE1006" s="91"/>
      <c r="AF1006" s="92" t="s">
        <v>4832</v>
      </c>
      <c r="AG1006" s="92" t="s">
        <v>4793</v>
      </c>
      <c r="AH1006" s="95" t="s">
        <v>4794</v>
      </c>
      <c r="AI1006" s="96" t="s">
        <v>4714</v>
      </c>
      <c r="AJ1006" s="95">
        <v>38</v>
      </c>
    </row>
    <row r="1007" spans="1:36">
      <c r="A1007" s="86" t="s">
        <v>4981</v>
      </c>
      <c r="B1007" s="3" t="s">
        <v>730</v>
      </c>
      <c r="C1007" s="86"/>
      <c r="D1007" s="86"/>
      <c r="E1007" s="86"/>
      <c r="F1007" s="3">
        <v>20.277999999999999</v>
      </c>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t="s">
        <v>4153</v>
      </c>
      <c r="AC1007" s="86"/>
      <c r="AD1007" s="86" t="s">
        <v>4836</v>
      </c>
      <c r="AE1007" s="85"/>
      <c r="AF1007" s="86" t="s">
        <v>4832</v>
      </c>
      <c r="AG1007" s="86" t="s">
        <v>4793</v>
      </c>
      <c r="AH1007" s="89" t="s">
        <v>4794</v>
      </c>
      <c r="AI1007" s="90" t="s">
        <v>4714</v>
      </c>
      <c r="AJ1007" s="89">
        <v>44</v>
      </c>
    </row>
    <row r="1008" spans="1:36">
      <c r="A1008" s="92" t="s">
        <v>4982</v>
      </c>
      <c r="B1008" s="68" t="s">
        <v>730</v>
      </c>
      <c r="C1008" s="92"/>
      <c r="D1008" s="92"/>
      <c r="E1008" s="92"/>
      <c r="F1008" s="68">
        <v>21.174199999999999</v>
      </c>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t="s">
        <v>4153</v>
      </c>
      <c r="AC1008" s="92"/>
      <c r="AD1008" s="92" t="s">
        <v>4836</v>
      </c>
      <c r="AE1008" s="91"/>
      <c r="AF1008" s="92" t="s">
        <v>4832</v>
      </c>
      <c r="AG1008" s="92" t="s">
        <v>4793</v>
      </c>
      <c r="AH1008" s="95" t="s">
        <v>4794</v>
      </c>
      <c r="AI1008" s="96" t="s">
        <v>4714</v>
      </c>
      <c r="AJ1008" s="95">
        <v>49</v>
      </c>
    </row>
    <row r="1009" spans="1:36">
      <c r="A1009" s="86" t="s">
        <v>4983</v>
      </c>
      <c r="B1009" s="3" t="s">
        <v>730</v>
      </c>
      <c r="C1009" s="86"/>
      <c r="D1009" s="86"/>
      <c r="E1009" s="86"/>
      <c r="F1009" s="3">
        <v>22.799800000000001</v>
      </c>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t="s">
        <v>4153</v>
      </c>
      <c r="AC1009" s="86"/>
      <c r="AD1009" s="86" t="s">
        <v>4836</v>
      </c>
      <c r="AE1009" s="85"/>
      <c r="AF1009" s="86" t="s">
        <v>4832</v>
      </c>
      <c r="AG1009" s="86" t="s">
        <v>4793</v>
      </c>
      <c r="AH1009" s="89" t="s">
        <v>4794</v>
      </c>
      <c r="AI1009" s="90" t="s">
        <v>4714</v>
      </c>
      <c r="AJ1009" s="89">
        <v>60</v>
      </c>
    </row>
    <row r="1010" spans="1:36">
      <c r="A1010" s="92" t="s">
        <v>4984</v>
      </c>
      <c r="B1010" s="68" t="s">
        <v>730</v>
      </c>
      <c r="C1010" s="92"/>
      <c r="D1010" s="92"/>
      <c r="E1010" s="92"/>
      <c r="F1010" s="68">
        <v>9.5467700000000004</v>
      </c>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t="s">
        <v>4153</v>
      </c>
      <c r="AC1010" s="92"/>
      <c r="AD1010" s="92" t="s">
        <v>4836</v>
      </c>
      <c r="AE1010" s="91"/>
      <c r="AF1010" s="92" t="s">
        <v>4832</v>
      </c>
      <c r="AG1010" s="92" t="s">
        <v>4816</v>
      </c>
      <c r="AH1010" s="95" t="s">
        <v>4794</v>
      </c>
      <c r="AI1010" s="96" t="s">
        <v>4714</v>
      </c>
      <c r="AJ1010" s="95">
        <v>11</v>
      </c>
    </row>
    <row r="1011" spans="1:36">
      <c r="A1011" s="86" t="s">
        <v>4985</v>
      </c>
      <c r="B1011" s="3" t="s">
        <v>730</v>
      </c>
      <c r="C1011" s="86"/>
      <c r="D1011" s="86"/>
      <c r="E1011" s="86"/>
      <c r="F1011" s="3">
        <v>10.9003</v>
      </c>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t="s">
        <v>4153</v>
      </c>
      <c r="AC1011" s="86"/>
      <c r="AD1011" s="86" t="s">
        <v>4836</v>
      </c>
      <c r="AE1011" s="85"/>
      <c r="AF1011" s="86" t="s">
        <v>4832</v>
      </c>
      <c r="AG1011" s="86" t="s">
        <v>4816</v>
      </c>
      <c r="AH1011" s="89" t="s">
        <v>4794</v>
      </c>
      <c r="AI1011" s="90" t="s">
        <v>4714</v>
      </c>
      <c r="AJ1011" s="89">
        <v>13</v>
      </c>
    </row>
    <row r="1012" spans="1:36">
      <c r="A1012" s="92" t="s">
        <v>4986</v>
      </c>
      <c r="B1012" s="68" t="s">
        <v>730</v>
      </c>
      <c r="C1012" s="92"/>
      <c r="D1012" s="92"/>
      <c r="E1012" s="92"/>
      <c r="F1012" s="68">
        <v>14.461399999999999</v>
      </c>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t="s">
        <v>4153</v>
      </c>
      <c r="AC1012" s="92"/>
      <c r="AD1012" s="92" t="s">
        <v>4836</v>
      </c>
      <c r="AE1012" s="91"/>
      <c r="AF1012" s="92" t="s">
        <v>4832</v>
      </c>
      <c r="AG1012" s="92" t="s">
        <v>4816</v>
      </c>
      <c r="AH1012" s="95" t="s">
        <v>4794</v>
      </c>
      <c r="AI1012" s="96" t="s">
        <v>4714</v>
      </c>
      <c r="AJ1012" s="95">
        <v>19</v>
      </c>
    </row>
    <row r="1013" spans="1:36">
      <c r="A1013" s="86" t="s">
        <v>4987</v>
      </c>
      <c r="B1013" s="3" t="s">
        <v>730</v>
      </c>
      <c r="C1013" s="86"/>
      <c r="D1013" s="86"/>
      <c r="E1013" s="86"/>
      <c r="F1013" s="3">
        <v>15.5068</v>
      </c>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t="s">
        <v>4153</v>
      </c>
      <c r="AC1013" s="86"/>
      <c r="AD1013" s="86" t="s">
        <v>4836</v>
      </c>
      <c r="AE1013" s="85"/>
      <c r="AF1013" s="86" t="s">
        <v>4832</v>
      </c>
      <c r="AG1013" s="86" t="s">
        <v>4816</v>
      </c>
      <c r="AH1013" s="89" t="s">
        <v>4794</v>
      </c>
      <c r="AI1013" s="90" t="s">
        <v>4714</v>
      </c>
      <c r="AJ1013" s="89">
        <v>21</v>
      </c>
    </row>
    <row r="1014" spans="1:36">
      <c r="A1014" s="92" t="s">
        <v>4988</v>
      </c>
      <c r="B1014" s="68" t="s">
        <v>730</v>
      </c>
      <c r="C1014" s="92"/>
      <c r="D1014" s="92"/>
      <c r="E1014" s="92"/>
      <c r="F1014" s="68">
        <v>16.006499999999999</v>
      </c>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t="s">
        <v>4153</v>
      </c>
      <c r="AC1014" s="92"/>
      <c r="AD1014" s="92" t="s">
        <v>4836</v>
      </c>
      <c r="AE1014" s="91"/>
      <c r="AF1014" s="92" t="s">
        <v>4832</v>
      </c>
      <c r="AG1014" s="92" t="s">
        <v>4816</v>
      </c>
      <c r="AH1014" s="95" t="s">
        <v>4794</v>
      </c>
      <c r="AI1014" s="96" t="s">
        <v>4714</v>
      </c>
      <c r="AJ1014" s="95">
        <v>22</v>
      </c>
    </row>
    <row r="1015" spans="1:36">
      <c r="A1015" s="86" t="s">
        <v>4989</v>
      </c>
      <c r="B1015" s="3" t="s">
        <v>730</v>
      </c>
      <c r="C1015" s="86"/>
      <c r="D1015" s="86"/>
      <c r="E1015" s="86"/>
      <c r="F1015" s="3">
        <v>17.420999999999999</v>
      </c>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t="s">
        <v>4153</v>
      </c>
      <c r="AC1015" s="86"/>
      <c r="AD1015" s="86" t="s">
        <v>4836</v>
      </c>
      <c r="AE1015" s="85"/>
      <c r="AF1015" s="86" t="s">
        <v>4832</v>
      </c>
      <c r="AG1015" s="86" t="s">
        <v>4816</v>
      </c>
      <c r="AH1015" s="89" t="s">
        <v>4794</v>
      </c>
      <c r="AI1015" s="90" t="s">
        <v>4714</v>
      </c>
      <c r="AJ1015" s="89">
        <v>25</v>
      </c>
    </row>
    <row r="1016" spans="1:36">
      <c r="A1016" s="92" t="s">
        <v>4990</v>
      </c>
      <c r="B1016" s="68" t="s">
        <v>730</v>
      </c>
      <c r="C1016" s="92"/>
      <c r="D1016" s="92"/>
      <c r="E1016" s="92"/>
      <c r="F1016" s="68">
        <v>19.5305</v>
      </c>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t="s">
        <v>4153</v>
      </c>
      <c r="AC1016" s="92"/>
      <c r="AD1016" s="92" t="s">
        <v>4836</v>
      </c>
      <c r="AE1016" s="91"/>
      <c r="AF1016" s="92" t="s">
        <v>4832</v>
      </c>
      <c r="AG1016" s="92" t="s">
        <v>4816</v>
      </c>
      <c r="AH1016" s="95" t="s">
        <v>4794</v>
      </c>
      <c r="AI1016" s="96" t="s">
        <v>4714</v>
      </c>
      <c r="AJ1016" s="95">
        <v>30</v>
      </c>
    </row>
    <row r="1017" spans="1:36">
      <c r="A1017" s="86" t="s">
        <v>4991</v>
      </c>
      <c r="B1017" s="3" t="s">
        <v>730</v>
      </c>
      <c r="C1017" s="86"/>
      <c r="D1017" s="86"/>
      <c r="E1017" s="86"/>
      <c r="F1017" s="3">
        <v>22.383500000000002</v>
      </c>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t="s">
        <v>4153</v>
      </c>
      <c r="AC1017" s="86"/>
      <c r="AD1017" s="86" t="s">
        <v>4836</v>
      </c>
      <c r="AE1017" s="85"/>
      <c r="AF1017" s="86" t="s">
        <v>4832</v>
      </c>
      <c r="AG1017" s="86" t="s">
        <v>4816</v>
      </c>
      <c r="AH1017" s="89" t="s">
        <v>4794</v>
      </c>
      <c r="AI1017" s="90" t="s">
        <v>4714</v>
      </c>
      <c r="AJ1017" s="89">
        <v>38</v>
      </c>
    </row>
    <row r="1018" spans="1:36">
      <c r="A1018" s="92" t="s">
        <v>4992</v>
      </c>
      <c r="B1018" s="68" t="s">
        <v>730</v>
      </c>
      <c r="C1018" s="92"/>
      <c r="D1018" s="92"/>
      <c r="E1018" s="92"/>
      <c r="F1018" s="68">
        <v>24.1906</v>
      </c>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t="s">
        <v>4153</v>
      </c>
      <c r="AC1018" s="92"/>
      <c r="AD1018" s="92" t="s">
        <v>4836</v>
      </c>
      <c r="AE1018" s="91"/>
      <c r="AF1018" s="92" t="s">
        <v>4832</v>
      </c>
      <c r="AG1018" s="92" t="s">
        <v>4816</v>
      </c>
      <c r="AH1018" s="95" t="s">
        <v>4794</v>
      </c>
      <c r="AI1018" s="96" t="s">
        <v>4714</v>
      </c>
      <c r="AJ1018" s="95">
        <v>44</v>
      </c>
    </row>
    <row r="1019" spans="1:36">
      <c r="A1019" s="86" t="s">
        <v>4993</v>
      </c>
      <c r="B1019" s="3" t="s">
        <v>730</v>
      </c>
      <c r="C1019" s="86"/>
      <c r="D1019" s="86"/>
      <c r="E1019" s="86"/>
      <c r="F1019" s="3">
        <v>25.522200000000002</v>
      </c>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t="s">
        <v>4153</v>
      </c>
      <c r="AC1019" s="86"/>
      <c r="AD1019" s="86" t="s">
        <v>4836</v>
      </c>
      <c r="AE1019" s="85"/>
      <c r="AF1019" s="86" t="s">
        <v>4832</v>
      </c>
      <c r="AG1019" s="86" t="s">
        <v>4816</v>
      </c>
      <c r="AH1019" s="89" t="s">
        <v>4794</v>
      </c>
      <c r="AI1019" s="90" t="s">
        <v>4714</v>
      </c>
      <c r="AJ1019" s="89">
        <v>49</v>
      </c>
    </row>
    <row r="1020" spans="1:36">
      <c r="A1020" s="92" t="s">
        <v>4994</v>
      </c>
      <c r="B1020" s="68" t="s">
        <v>730</v>
      </c>
      <c r="C1020" s="92"/>
      <c r="D1020" s="92"/>
      <c r="E1020" s="92"/>
      <c r="F1020" s="68">
        <v>28.009599999999999</v>
      </c>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t="s">
        <v>4153</v>
      </c>
      <c r="AC1020" s="92"/>
      <c r="AD1020" s="92" t="s">
        <v>4836</v>
      </c>
      <c r="AE1020" s="91"/>
      <c r="AF1020" s="92" t="s">
        <v>4832</v>
      </c>
      <c r="AG1020" s="92" t="s">
        <v>4816</v>
      </c>
      <c r="AH1020" s="95" t="s">
        <v>4794</v>
      </c>
      <c r="AI1020" s="96" t="s">
        <v>4714</v>
      </c>
      <c r="AJ1020" s="95">
        <v>60</v>
      </c>
    </row>
    <row r="1021" spans="1:36">
      <c r="A1021" s="86" t="s">
        <v>4995</v>
      </c>
      <c r="B1021" s="3" t="s">
        <v>730</v>
      </c>
      <c r="C1021" s="86"/>
      <c r="D1021" s="86"/>
      <c r="E1021" s="86"/>
      <c r="F1021" s="3">
        <v>9.9816699999999994</v>
      </c>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t="s">
        <v>4153</v>
      </c>
      <c r="AC1021" s="86"/>
      <c r="AD1021" s="86" t="s">
        <v>4836</v>
      </c>
      <c r="AE1021" s="85"/>
      <c r="AF1021" s="86" t="s">
        <v>4832</v>
      </c>
      <c r="AG1021" s="86" t="s">
        <v>4793</v>
      </c>
      <c r="AH1021" s="73" t="s">
        <v>4799</v>
      </c>
      <c r="AI1021" s="84" t="s">
        <v>4721</v>
      </c>
      <c r="AJ1021" s="89">
        <v>11</v>
      </c>
    </row>
    <row r="1022" spans="1:36">
      <c r="A1022" s="92" t="s">
        <v>4996</v>
      </c>
      <c r="B1022" s="68" t="s">
        <v>730</v>
      </c>
      <c r="C1022" s="92"/>
      <c r="D1022" s="92"/>
      <c r="E1022" s="92"/>
      <c r="F1022" s="68">
        <v>11.416</v>
      </c>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t="s">
        <v>4153</v>
      </c>
      <c r="AC1022" s="92"/>
      <c r="AD1022" s="92" t="s">
        <v>4836</v>
      </c>
      <c r="AE1022" s="91"/>
      <c r="AF1022" s="92" t="s">
        <v>4832</v>
      </c>
      <c r="AG1022" s="92" t="s">
        <v>4793</v>
      </c>
      <c r="AH1022" s="74" t="s">
        <v>4799</v>
      </c>
      <c r="AI1022" s="82" t="s">
        <v>4721</v>
      </c>
      <c r="AJ1022" s="95">
        <v>13</v>
      </c>
    </row>
    <row r="1023" spans="1:36">
      <c r="A1023" s="86" t="s">
        <v>4997</v>
      </c>
      <c r="B1023" s="3" t="s">
        <v>730</v>
      </c>
      <c r="C1023" s="86"/>
      <c r="D1023" s="86"/>
      <c r="E1023" s="86"/>
      <c r="F1023" s="3">
        <v>15.212899999999999</v>
      </c>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t="s">
        <v>4153</v>
      </c>
      <c r="AC1023" s="86"/>
      <c r="AD1023" s="86" t="s">
        <v>4836</v>
      </c>
      <c r="AE1023" s="85"/>
      <c r="AF1023" s="86" t="s">
        <v>4832</v>
      </c>
      <c r="AG1023" s="86" t="s">
        <v>4793</v>
      </c>
      <c r="AH1023" s="73" t="s">
        <v>4799</v>
      </c>
      <c r="AI1023" s="84" t="s">
        <v>4721</v>
      </c>
      <c r="AJ1023" s="89">
        <v>19</v>
      </c>
    </row>
    <row r="1024" spans="1:36">
      <c r="A1024" s="92" t="s">
        <v>4998</v>
      </c>
      <c r="B1024" s="68" t="s">
        <v>730</v>
      </c>
      <c r="C1024" s="92"/>
      <c r="D1024" s="92"/>
      <c r="E1024" s="92"/>
      <c r="F1024" s="68">
        <v>16.3338</v>
      </c>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t="s">
        <v>4153</v>
      </c>
      <c r="AC1024" s="92"/>
      <c r="AD1024" s="92" t="s">
        <v>4836</v>
      </c>
      <c r="AE1024" s="91"/>
      <c r="AF1024" s="92" t="s">
        <v>4832</v>
      </c>
      <c r="AG1024" s="92" t="s">
        <v>4793</v>
      </c>
      <c r="AH1024" s="74" t="s">
        <v>4799</v>
      </c>
      <c r="AI1024" s="82" t="s">
        <v>4721</v>
      </c>
      <c r="AJ1024" s="95">
        <v>21</v>
      </c>
    </row>
    <row r="1025" spans="1:36">
      <c r="A1025" s="86" t="s">
        <v>4999</v>
      </c>
      <c r="B1025" s="3" t="s">
        <v>730</v>
      </c>
      <c r="C1025" s="86"/>
      <c r="D1025" s="86"/>
      <c r="E1025" s="86"/>
      <c r="F1025" s="3">
        <v>16.8706</v>
      </c>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t="s">
        <v>4153</v>
      </c>
      <c r="AC1025" s="86"/>
      <c r="AD1025" s="86" t="s">
        <v>4836</v>
      </c>
      <c r="AE1025" s="85"/>
      <c r="AF1025" s="86" t="s">
        <v>4832</v>
      </c>
      <c r="AG1025" s="86" t="s">
        <v>4793</v>
      </c>
      <c r="AH1025" s="73" t="s">
        <v>4799</v>
      </c>
      <c r="AI1025" s="84" t="s">
        <v>4721</v>
      </c>
      <c r="AJ1025" s="89">
        <v>22</v>
      </c>
    </row>
    <row r="1026" spans="1:36">
      <c r="A1026" s="92" t="s">
        <v>5000</v>
      </c>
      <c r="B1026" s="68" t="s">
        <v>730</v>
      </c>
      <c r="C1026" s="92"/>
      <c r="D1026" s="92"/>
      <c r="E1026" s="92"/>
      <c r="F1026" s="68">
        <v>18.393999999999998</v>
      </c>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t="s">
        <v>4153</v>
      </c>
      <c r="AC1026" s="92"/>
      <c r="AD1026" s="92" t="s">
        <v>4836</v>
      </c>
      <c r="AE1026" s="91"/>
      <c r="AF1026" s="92" t="s">
        <v>4832</v>
      </c>
      <c r="AG1026" s="92" t="s">
        <v>4793</v>
      </c>
      <c r="AH1026" s="74" t="s">
        <v>4799</v>
      </c>
      <c r="AI1026" s="82" t="s">
        <v>4721</v>
      </c>
      <c r="AJ1026" s="95">
        <v>25</v>
      </c>
    </row>
    <row r="1027" spans="1:36">
      <c r="A1027" s="86" t="s">
        <v>5001</v>
      </c>
      <c r="B1027" s="3" t="s">
        <v>730</v>
      </c>
      <c r="C1027" s="86"/>
      <c r="D1027" s="86"/>
      <c r="E1027" s="86"/>
      <c r="F1027" s="3">
        <v>20.675899999999999</v>
      </c>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t="s">
        <v>4153</v>
      </c>
      <c r="AC1027" s="86"/>
      <c r="AD1027" s="86" t="s">
        <v>4836</v>
      </c>
      <c r="AE1027" s="85"/>
      <c r="AF1027" s="86" t="s">
        <v>4832</v>
      </c>
      <c r="AG1027" s="86" t="s">
        <v>4793</v>
      </c>
      <c r="AH1027" s="73" t="s">
        <v>4799</v>
      </c>
      <c r="AI1027" s="84" t="s">
        <v>4721</v>
      </c>
      <c r="AJ1027" s="89">
        <v>30</v>
      </c>
    </row>
    <row r="1028" spans="1:36">
      <c r="A1028" s="92" t="s">
        <v>5002</v>
      </c>
      <c r="B1028" s="68" t="s">
        <v>730</v>
      </c>
      <c r="C1028" s="92"/>
      <c r="D1028" s="92"/>
      <c r="E1028" s="92"/>
      <c r="F1028" s="68">
        <v>23.781400000000001</v>
      </c>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t="s">
        <v>4153</v>
      </c>
      <c r="AC1028" s="92"/>
      <c r="AD1028" s="92" t="s">
        <v>4836</v>
      </c>
      <c r="AE1028" s="91"/>
      <c r="AF1028" s="92" t="s">
        <v>4832</v>
      </c>
      <c r="AG1028" s="92" t="s">
        <v>4793</v>
      </c>
      <c r="AH1028" s="74" t="s">
        <v>4799</v>
      </c>
      <c r="AI1028" s="82" t="s">
        <v>4721</v>
      </c>
      <c r="AJ1028" s="95">
        <v>38</v>
      </c>
    </row>
    <row r="1029" spans="1:36">
      <c r="A1029" s="86" t="s">
        <v>5003</v>
      </c>
      <c r="B1029" s="3" t="s">
        <v>730</v>
      </c>
      <c r="C1029" s="86"/>
      <c r="D1029" s="86"/>
      <c r="E1029" s="86"/>
      <c r="F1029" s="3">
        <v>25.759899999999998</v>
      </c>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t="s">
        <v>4153</v>
      </c>
      <c r="AC1029" s="86"/>
      <c r="AD1029" s="86" t="s">
        <v>4836</v>
      </c>
      <c r="AE1029" s="85"/>
      <c r="AF1029" s="86" t="s">
        <v>4832</v>
      </c>
      <c r="AG1029" s="86" t="s">
        <v>4793</v>
      </c>
      <c r="AH1029" s="73" t="s">
        <v>4799</v>
      </c>
      <c r="AI1029" s="84" t="s">
        <v>4721</v>
      </c>
      <c r="AJ1029" s="89">
        <v>44</v>
      </c>
    </row>
    <row r="1030" spans="1:36">
      <c r="A1030" s="92" t="s">
        <v>5004</v>
      </c>
      <c r="B1030" s="68" t="s">
        <v>730</v>
      </c>
      <c r="C1030" s="92"/>
      <c r="D1030" s="92"/>
      <c r="E1030" s="92"/>
      <c r="F1030" s="68">
        <v>27.223600000000001</v>
      </c>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t="s">
        <v>4153</v>
      </c>
      <c r="AC1030" s="92"/>
      <c r="AD1030" s="92" t="s">
        <v>4836</v>
      </c>
      <c r="AE1030" s="91"/>
      <c r="AF1030" s="92" t="s">
        <v>4832</v>
      </c>
      <c r="AG1030" s="92" t="s">
        <v>4793</v>
      </c>
      <c r="AH1030" s="74" t="s">
        <v>4799</v>
      </c>
      <c r="AI1030" s="82" t="s">
        <v>4721</v>
      </c>
      <c r="AJ1030" s="95">
        <v>49</v>
      </c>
    </row>
    <row r="1031" spans="1:36">
      <c r="A1031" s="86" t="s">
        <v>5005</v>
      </c>
      <c r="B1031" s="3" t="s">
        <v>730</v>
      </c>
      <c r="C1031" s="86"/>
      <c r="D1031" s="86"/>
      <c r="E1031" s="86"/>
      <c r="F1031" s="3">
        <v>29.9711</v>
      </c>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t="s">
        <v>4153</v>
      </c>
      <c r="AC1031" s="86"/>
      <c r="AD1031" s="86" t="s">
        <v>4836</v>
      </c>
      <c r="AE1031" s="85"/>
      <c r="AF1031" s="86" t="s">
        <v>4832</v>
      </c>
      <c r="AG1031" s="86" t="s">
        <v>4793</v>
      </c>
      <c r="AH1031" s="73" t="s">
        <v>4799</v>
      </c>
      <c r="AI1031" s="84" t="s">
        <v>4721</v>
      </c>
      <c r="AJ1031" s="89">
        <v>60</v>
      </c>
    </row>
    <row r="1032" spans="1:36">
      <c r="A1032" s="92" t="s">
        <v>5006</v>
      </c>
      <c r="B1032" s="68" t="s">
        <v>730</v>
      </c>
      <c r="C1032" s="92"/>
      <c r="D1032" s="92"/>
      <c r="E1032" s="92"/>
      <c r="F1032" s="68">
        <v>10.2668</v>
      </c>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t="s">
        <v>4153</v>
      </c>
      <c r="AC1032" s="92"/>
      <c r="AD1032" s="92" t="s">
        <v>4836</v>
      </c>
      <c r="AE1032" s="91"/>
      <c r="AF1032" s="92" t="s">
        <v>4832</v>
      </c>
      <c r="AG1032" s="92" t="s">
        <v>4816</v>
      </c>
      <c r="AH1032" s="74" t="s">
        <v>4799</v>
      </c>
      <c r="AI1032" s="82" t="s">
        <v>4721</v>
      </c>
      <c r="AJ1032" s="95">
        <v>11</v>
      </c>
    </row>
    <row r="1033" spans="1:36">
      <c r="A1033" s="86" t="s">
        <v>5007</v>
      </c>
      <c r="B1033" s="3" t="s">
        <v>730</v>
      </c>
      <c r="C1033" s="86"/>
      <c r="D1033" s="86"/>
      <c r="E1033" s="86"/>
      <c r="F1033" s="3">
        <v>11.8491</v>
      </c>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t="s">
        <v>4153</v>
      </c>
      <c r="AC1033" s="86"/>
      <c r="AD1033" s="86" t="s">
        <v>4836</v>
      </c>
      <c r="AE1033" s="85"/>
      <c r="AF1033" s="86" t="s">
        <v>4832</v>
      </c>
      <c r="AG1033" s="86" t="s">
        <v>4816</v>
      </c>
      <c r="AH1033" s="73" t="s">
        <v>4799</v>
      </c>
      <c r="AI1033" s="84" t="s">
        <v>4721</v>
      </c>
      <c r="AJ1033" s="89">
        <v>13</v>
      </c>
    </row>
    <row r="1034" spans="1:36">
      <c r="A1034" s="92" t="s">
        <v>5008</v>
      </c>
      <c r="B1034" s="68" t="s">
        <v>730</v>
      </c>
      <c r="C1034" s="92"/>
      <c r="D1034" s="92"/>
      <c r="E1034" s="92"/>
      <c r="F1034" s="68">
        <v>16.180399999999999</v>
      </c>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t="s">
        <v>4153</v>
      </c>
      <c r="AC1034" s="92"/>
      <c r="AD1034" s="92" t="s">
        <v>4836</v>
      </c>
      <c r="AE1034" s="91"/>
      <c r="AF1034" s="92" t="s">
        <v>4832</v>
      </c>
      <c r="AG1034" s="92" t="s">
        <v>4816</v>
      </c>
      <c r="AH1034" s="74" t="s">
        <v>4799</v>
      </c>
      <c r="AI1034" s="82" t="s">
        <v>4721</v>
      </c>
      <c r="AJ1034" s="95">
        <v>19</v>
      </c>
    </row>
    <row r="1035" spans="1:36">
      <c r="A1035" s="86" t="s">
        <v>5009</v>
      </c>
      <c r="B1035" s="3" t="s">
        <v>730</v>
      </c>
      <c r="C1035" s="86"/>
      <c r="D1035" s="86"/>
      <c r="E1035" s="86"/>
      <c r="F1035" s="3">
        <v>17.500399999999999</v>
      </c>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t="s">
        <v>4153</v>
      </c>
      <c r="AC1035" s="86"/>
      <c r="AD1035" s="86" t="s">
        <v>4836</v>
      </c>
      <c r="AE1035" s="85"/>
      <c r="AF1035" s="86" t="s">
        <v>4832</v>
      </c>
      <c r="AG1035" s="86" t="s">
        <v>4816</v>
      </c>
      <c r="AH1035" s="73" t="s">
        <v>4799</v>
      </c>
      <c r="AI1035" s="84" t="s">
        <v>4721</v>
      </c>
      <c r="AJ1035" s="89">
        <v>21</v>
      </c>
    </row>
    <row r="1036" spans="1:36">
      <c r="A1036" s="92" t="s">
        <v>5010</v>
      </c>
      <c r="B1036" s="68" t="s">
        <v>730</v>
      </c>
      <c r="C1036" s="92"/>
      <c r="D1036" s="92"/>
      <c r="E1036" s="92"/>
      <c r="F1036" s="68">
        <v>18.139399999999998</v>
      </c>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t="s">
        <v>4153</v>
      </c>
      <c r="AC1036" s="92"/>
      <c r="AD1036" s="92" t="s">
        <v>4836</v>
      </c>
      <c r="AE1036" s="91"/>
      <c r="AF1036" s="92" t="s">
        <v>4832</v>
      </c>
      <c r="AG1036" s="92" t="s">
        <v>4816</v>
      </c>
      <c r="AH1036" s="74" t="s">
        <v>4799</v>
      </c>
      <c r="AI1036" s="82" t="s">
        <v>4721</v>
      </c>
      <c r="AJ1036" s="95">
        <v>22</v>
      </c>
    </row>
    <row r="1037" spans="1:36">
      <c r="A1037" s="86" t="s">
        <v>5011</v>
      </c>
      <c r="B1037" s="3" t="s">
        <v>730</v>
      </c>
      <c r="C1037" s="86"/>
      <c r="D1037" s="86"/>
      <c r="E1037" s="86"/>
      <c r="F1037" s="3">
        <v>19.977699999999999</v>
      </c>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t="s">
        <v>4153</v>
      </c>
      <c r="AC1037" s="86"/>
      <c r="AD1037" s="86" t="s">
        <v>4836</v>
      </c>
      <c r="AE1037" s="85"/>
      <c r="AF1037" s="86" t="s">
        <v>4832</v>
      </c>
      <c r="AG1037" s="86" t="s">
        <v>4816</v>
      </c>
      <c r="AH1037" s="73" t="s">
        <v>4799</v>
      </c>
      <c r="AI1037" s="84" t="s">
        <v>4721</v>
      </c>
      <c r="AJ1037" s="89">
        <v>25</v>
      </c>
    </row>
    <row r="1038" spans="1:36">
      <c r="A1038" s="92" t="s">
        <v>5012</v>
      </c>
      <c r="B1038" s="68" t="s">
        <v>730</v>
      </c>
      <c r="C1038" s="92"/>
      <c r="D1038" s="92"/>
      <c r="E1038" s="92"/>
      <c r="F1038" s="68">
        <v>22.802</v>
      </c>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t="s">
        <v>4153</v>
      </c>
      <c r="AC1038" s="92"/>
      <c r="AD1038" s="92" t="s">
        <v>4836</v>
      </c>
      <c r="AE1038" s="91"/>
      <c r="AF1038" s="92" t="s">
        <v>4832</v>
      </c>
      <c r="AG1038" s="92" t="s">
        <v>4816</v>
      </c>
      <c r="AH1038" s="74" t="s">
        <v>4799</v>
      </c>
      <c r="AI1038" s="82" t="s">
        <v>4721</v>
      </c>
      <c r="AJ1038" s="95">
        <v>30</v>
      </c>
    </row>
    <row r="1039" spans="1:36">
      <c r="A1039" s="86" t="s">
        <v>5013</v>
      </c>
      <c r="B1039" s="3" t="s">
        <v>730</v>
      </c>
      <c r="C1039" s="86"/>
      <c r="D1039" s="86"/>
      <c r="E1039" s="86"/>
      <c r="F1039" s="3">
        <v>26.788499999999999</v>
      </c>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t="s">
        <v>4153</v>
      </c>
      <c r="AC1039" s="86"/>
      <c r="AD1039" s="86" t="s">
        <v>4836</v>
      </c>
      <c r="AE1039" s="85"/>
      <c r="AF1039" s="86" t="s">
        <v>4832</v>
      </c>
      <c r="AG1039" s="86" t="s">
        <v>4816</v>
      </c>
      <c r="AH1039" s="73" t="s">
        <v>4799</v>
      </c>
      <c r="AI1039" s="84" t="s">
        <v>4721</v>
      </c>
      <c r="AJ1039" s="89">
        <v>38</v>
      </c>
    </row>
    <row r="1040" spans="1:36">
      <c r="A1040" s="92" t="s">
        <v>5014</v>
      </c>
      <c r="B1040" s="68" t="s">
        <v>730</v>
      </c>
      <c r="C1040" s="92"/>
      <c r="D1040" s="92"/>
      <c r="E1040" s="92"/>
      <c r="F1040" s="68">
        <v>29.418500000000002</v>
      </c>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t="s">
        <v>4153</v>
      </c>
      <c r="AC1040" s="92"/>
      <c r="AD1040" s="92" t="s">
        <v>4836</v>
      </c>
      <c r="AE1040" s="91"/>
      <c r="AF1040" s="92" t="s">
        <v>4832</v>
      </c>
      <c r="AG1040" s="92" t="s">
        <v>4816</v>
      </c>
      <c r="AH1040" s="74" t="s">
        <v>4799</v>
      </c>
      <c r="AI1040" s="82" t="s">
        <v>4721</v>
      </c>
      <c r="AJ1040" s="95">
        <v>44</v>
      </c>
    </row>
    <row r="1041" spans="1:36">
      <c r="A1041" s="86" t="s">
        <v>5015</v>
      </c>
      <c r="B1041" s="3" t="s">
        <v>730</v>
      </c>
      <c r="C1041" s="86"/>
      <c r="D1041" s="86"/>
      <c r="E1041" s="86"/>
      <c r="F1041" s="3">
        <v>31.4116</v>
      </c>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t="s">
        <v>4153</v>
      </c>
      <c r="AC1041" s="86"/>
      <c r="AD1041" s="86" t="s">
        <v>4836</v>
      </c>
      <c r="AE1041" s="85"/>
      <c r="AF1041" s="86" t="s">
        <v>4832</v>
      </c>
      <c r="AG1041" s="86" t="s">
        <v>4816</v>
      </c>
      <c r="AH1041" s="73" t="s">
        <v>4799</v>
      </c>
      <c r="AI1041" s="84" t="s">
        <v>4721</v>
      </c>
      <c r="AJ1041" s="89">
        <v>49</v>
      </c>
    </row>
    <row r="1042" spans="1:36">
      <c r="A1042" s="92" t="s">
        <v>5016</v>
      </c>
      <c r="B1042" s="68" t="s">
        <v>730</v>
      </c>
      <c r="C1042" s="92"/>
      <c r="D1042" s="92"/>
      <c r="E1042" s="92"/>
      <c r="F1042" s="68">
        <v>35.266100000000002</v>
      </c>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t="s">
        <v>4153</v>
      </c>
      <c r="AC1042" s="92"/>
      <c r="AD1042" s="92" t="s">
        <v>4836</v>
      </c>
      <c r="AE1042" s="91"/>
      <c r="AF1042" s="92" t="s">
        <v>4832</v>
      </c>
      <c r="AG1042" s="92" t="s">
        <v>4816</v>
      </c>
      <c r="AH1042" s="74" t="s">
        <v>4799</v>
      </c>
      <c r="AI1042" s="82" t="s">
        <v>4721</v>
      </c>
      <c r="AJ1042" s="95">
        <v>60</v>
      </c>
    </row>
    <row r="1043" spans="1:36">
      <c r="A1043" s="86" t="s">
        <v>5017</v>
      </c>
      <c r="B1043" s="3" t="s">
        <v>730</v>
      </c>
      <c r="C1043" s="86"/>
      <c r="D1043" s="86"/>
      <c r="E1043" s="86"/>
      <c r="F1043" s="3">
        <v>10.4438</v>
      </c>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t="s">
        <v>4153</v>
      </c>
      <c r="AC1043" s="86"/>
      <c r="AD1043" s="86" t="s">
        <v>4836</v>
      </c>
      <c r="AE1043" s="85"/>
      <c r="AF1043" s="86" t="s">
        <v>4832</v>
      </c>
      <c r="AG1043" s="86" t="s">
        <v>4793</v>
      </c>
      <c r="AH1043" s="73" t="s">
        <v>4804</v>
      </c>
      <c r="AI1043" s="84" t="s">
        <v>4725</v>
      </c>
      <c r="AJ1043" s="89">
        <v>11</v>
      </c>
    </row>
    <row r="1044" spans="1:36">
      <c r="A1044" s="92" t="s">
        <v>5018</v>
      </c>
      <c r="B1044" s="68" t="s">
        <v>730</v>
      </c>
      <c r="C1044" s="92"/>
      <c r="D1044" s="92"/>
      <c r="E1044" s="92"/>
      <c r="F1044" s="68">
        <v>12.0246</v>
      </c>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t="s">
        <v>4153</v>
      </c>
      <c r="AC1044" s="92"/>
      <c r="AD1044" s="92" t="s">
        <v>4836</v>
      </c>
      <c r="AE1044" s="91"/>
      <c r="AF1044" s="92" t="s">
        <v>4832</v>
      </c>
      <c r="AG1044" s="92" t="s">
        <v>4793</v>
      </c>
      <c r="AH1044" s="74" t="s">
        <v>4804</v>
      </c>
      <c r="AI1044" s="82" t="s">
        <v>4725</v>
      </c>
      <c r="AJ1044" s="95">
        <v>13</v>
      </c>
    </row>
    <row r="1045" spans="1:36">
      <c r="A1045" s="86" t="s">
        <v>5019</v>
      </c>
      <c r="B1045" s="3" t="s">
        <v>730</v>
      </c>
      <c r="C1045" s="86"/>
      <c r="D1045" s="86"/>
      <c r="E1045" s="86"/>
      <c r="F1045" s="3">
        <v>16.312999999999999</v>
      </c>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t="s">
        <v>4153</v>
      </c>
      <c r="AC1045" s="86"/>
      <c r="AD1045" s="86" t="s">
        <v>4836</v>
      </c>
      <c r="AE1045" s="85"/>
      <c r="AF1045" s="86" t="s">
        <v>4832</v>
      </c>
      <c r="AG1045" s="86" t="s">
        <v>4793</v>
      </c>
      <c r="AH1045" s="73" t="s">
        <v>4804</v>
      </c>
      <c r="AI1045" s="84" t="s">
        <v>4725</v>
      </c>
      <c r="AJ1045" s="89">
        <v>19</v>
      </c>
    </row>
    <row r="1046" spans="1:36">
      <c r="A1046" s="92" t="s">
        <v>5020</v>
      </c>
      <c r="B1046" s="68" t="s">
        <v>730</v>
      </c>
      <c r="C1046" s="92"/>
      <c r="D1046" s="92"/>
      <c r="E1046" s="92"/>
      <c r="F1046" s="68">
        <v>17.608899999999998</v>
      </c>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t="s">
        <v>4153</v>
      </c>
      <c r="AC1046" s="92"/>
      <c r="AD1046" s="92" t="s">
        <v>4836</v>
      </c>
      <c r="AE1046" s="91"/>
      <c r="AF1046" s="92" t="s">
        <v>4832</v>
      </c>
      <c r="AG1046" s="92" t="s">
        <v>4793</v>
      </c>
      <c r="AH1046" s="74" t="s">
        <v>4804</v>
      </c>
      <c r="AI1046" s="82" t="s">
        <v>4725</v>
      </c>
      <c r="AJ1046" s="95">
        <v>21</v>
      </c>
    </row>
    <row r="1047" spans="1:36">
      <c r="A1047" s="86" t="s">
        <v>5021</v>
      </c>
      <c r="B1047" s="3" t="s">
        <v>730</v>
      </c>
      <c r="C1047" s="86"/>
      <c r="D1047" s="86"/>
      <c r="E1047" s="86"/>
      <c r="F1047" s="3">
        <v>18.234400000000001</v>
      </c>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t="s">
        <v>4153</v>
      </c>
      <c r="AC1047" s="86"/>
      <c r="AD1047" s="86" t="s">
        <v>4836</v>
      </c>
      <c r="AE1047" s="85"/>
      <c r="AF1047" s="86" t="s">
        <v>4832</v>
      </c>
      <c r="AG1047" s="86" t="s">
        <v>4793</v>
      </c>
      <c r="AH1047" s="73" t="s">
        <v>4804</v>
      </c>
      <c r="AI1047" s="84" t="s">
        <v>4725</v>
      </c>
      <c r="AJ1047" s="89">
        <v>22</v>
      </c>
    </row>
    <row r="1048" spans="1:36">
      <c r="A1048" s="92" t="s">
        <v>5022</v>
      </c>
      <c r="B1048" s="68" t="s">
        <v>730</v>
      </c>
      <c r="C1048" s="92"/>
      <c r="D1048" s="92"/>
      <c r="E1048" s="92"/>
      <c r="F1048" s="68">
        <v>20.027100000000001</v>
      </c>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t="s">
        <v>4153</v>
      </c>
      <c r="AC1048" s="92"/>
      <c r="AD1048" s="92" t="s">
        <v>4836</v>
      </c>
      <c r="AE1048" s="91"/>
      <c r="AF1048" s="92" t="s">
        <v>4832</v>
      </c>
      <c r="AG1048" s="92" t="s">
        <v>4793</v>
      </c>
      <c r="AH1048" s="74" t="s">
        <v>4804</v>
      </c>
      <c r="AI1048" s="82" t="s">
        <v>4725</v>
      </c>
      <c r="AJ1048" s="95">
        <v>25</v>
      </c>
    </row>
    <row r="1049" spans="1:36">
      <c r="A1049" s="86" t="s">
        <v>5023</v>
      </c>
      <c r="B1049" s="3" t="s">
        <v>730</v>
      </c>
      <c r="C1049" s="86"/>
      <c r="D1049" s="86"/>
      <c r="E1049" s="86"/>
      <c r="F1049" s="3">
        <v>22.7622</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4153</v>
      </c>
      <c r="AC1049" s="86"/>
      <c r="AD1049" s="86" t="s">
        <v>4836</v>
      </c>
      <c r="AE1049" s="85"/>
      <c r="AF1049" s="86" t="s">
        <v>4832</v>
      </c>
      <c r="AG1049" s="86" t="s">
        <v>4793</v>
      </c>
      <c r="AH1049" s="73" t="s">
        <v>4804</v>
      </c>
      <c r="AI1049" s="84" t="s">
        <v>4725</v>
      </c>
      <c r="AJ1049" s="89">
        <v>30</v>
      </c>
    </row>
    <row r="1050" spans="1:36">
      <c r="A1050" s="92" t="s">
        <v>5024</v>
      </c>
      <c r="B1050" s="68" t="s">
        <v>730</v>
      </c>
      <c r="C1050" s="92"/>
      <c r="D1050" s="92"/>
      <c r="E1050" s="92"/>
      <c r="F1050" s="68">
        <v>26.584</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4153</v>
      </c>
      <c r="AC1050" s="92"/>
      <c r="AD1050" s="92" t="s">
        <v>4836</v>
      </c>
      <c r="AE1050" s="91"/>
      <c r="AF1050" s="92" t="s">
        <v>4832</v>
      </c>
      <c r="AG1050" s="92" t="s">
        <v>4793</v>
      </c>
      <c r="AH1050" s="74" t="s">
        <v>4804</v>
      </c>
      <c r="AI1050" s="82" t="s">
        <v>4725</v>
      </c>
      <c r="AJ1050" s="95">
        <v>38</v>
      </c>
    </row>
    <row r="1051" spans="1:36">
      <c r="A1051" s="86" t="s">
        <v>5025</v>
      </c>
      <c r="B1051" s="3" t="s">
        <v>730</v>
      </c>
      <c r="C1051" s="86"/>
      <c r="D1051" s="86"/>
      <c r="E1051" s="86"/>
      <c r="F1051" s="3">
        <v>29.0808</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4153</v>
      </c>
      <c r="AC1051" s="86"/>
      <c r="AD1051" s="86" t="s">
        <v>4836</v>
      </c>
      <c r="AE1051" s="85"/>
      <c r="AF1051" s="86" t="s">
        <v>4832</v>
      </c>
      <c r="AG1051" s="86" t="s">
        <v>4793</v>
      </c>
      <c r="AH1051" s="73" t="s">
        <v>4804</v>
      </c>
      <c r="AI1051" s="84" t="s">
        <v>4725</v>
      </c>
      <c r="AJ1051" s="89">
        <v>44</v>
      </c>
    </row>
    <row r="1052" spans="1:36">
      <c r="A1052" s="92" t="s">
        <v>5026</v>
      </c>
      <c r="B1052" s="68" t="s">
        <v>730</v>
      </c>
      <c r="C1052" s="92"/>
      <c r="D1052" s="92"/>
      <c r="E1052" s="92"/>
      <c r="F1052" s="68">
        <v>30.96</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4153</v>
      </c>
      <c r="AC1052" s="92"/>
      <c r="AD1052" s="92" t="s">
        <v>4836</v>
      </c>
      <c r="AE1052" s="91"/>
      <c r="AF1052" s="92" t="s">
        <v>4832</v>
      </c>
      <c r="AG1052" s="92" t="s">
        <v>4793</v>
      </c>
      <c r="AH1052" s="74" t="s">
        <v>4804</v>
      </c>
      <c r="AI1052" s="82" t="s">
        <v>4725</v>
      </c>
      <c r="AJ1052" s="95">
        <v>49</v>
      </c>
    </row>
    <row r="1053" spans="1:36">
      <c r="A1053" s="86" t="s">
        <v>5027</v>
      </c>
      <c r="B1053" s="3" t="s">
        <v>730</v>
      </c>
      <c r="C1053" s="86"/>
      <c r="D1053" s="86"/>
      <c r="E1053" s="86"/>
      <c r="F1053" s="3">
        <v>34.563299999999998</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4153</v>
      </c>
      <c r="AC1053" s="86"/>
      <c r="AD1053" s="86" t="s">
        <v>4836</v>
      </c>
      <c r="AE1053" s="85"/>
      <c r="AF1053" s="86" t="s">
        <v>4832</v>
      </c>
      <c r="AG1053" s="86" t="s">
        <v>4793</v>
      </c>
      <c r="AH1053" s="73" t="s">
        <v>4804</v>
      </c>
      <c r="AI1053" s="84" t="s">
        <v>4725</v>
      </c>
      <c r="AJ1053" s="89">
        <v>60</v>
      </c>
    </row>
    <row r="1054" spans="1:36">
      <c r="A1054" s="92" t="s">
        <v>5028</v>
      </c>
      <c r="B1054" s="68" t="s">
        <v>730</v>
      </c>
      <c r="C1054" s="92"/>
      <c r="D1054" s="92"/>
      <c r="E1054" s="92"/>
      <c r="F1054" s="68">
        <v>10.604699999999999</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4153</v>
      </c>
      <c r="AC1054" s="92"/>
      <c r="AD1054" s="92" t="s">
        <v>4836</v>
      </c>
      <c r="AE1054" s="91"/>
      <c r="AF1054" s="92" t="s">
        <v>4832</v>
      </c>
      <c r="AG1054" s="92" t="s">
        <v>4816</v>
      </c>
      <c r="AH1054" s="74" t="s">
        <v>4804</v>
      </c>
      <c r="AI1054" s="82" t="s">
        <v>4725</v>
      </c>
      <c r="AJ1054" s="95">
        <v>11</v>
      </c>
    </row>
    <row r="1055" spans="1:36">
      <c r="A1055" s="86" t="s">
        <v>5029</v>
      </c>
      <c r="B1055" s="3" t="s">
        <v>730</v>
      </c>
      <c r="C1055" s="86"/>
      <c r="D1055" s="86"/>
      <c r="E1055" s="86"/>
      <c r="F1055" s="3">
        <v>12.301500000000001</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4153</v>
      </c>
      <c r="AC1055" s="86"/>
      <c r="AD1055" s="86" t="s">
        <v>4836</v>
      </c>
      <c r="AE1055" s="85"/>
      <c r="AF1055" s="86" t="s">
        <v>4832</v>
      </c>
      <c r="AG1055" s="86" t="s">
        <v>4816</v>
      </c>
      <c r="AH1055" s="73" t="s">
        <v>4804</v>
      </c>
      <c r="AI1055" s="84" t="s">
        <v>4725</v>
      </c>
      <c r="AJ1055" s="89">
        <v>13</v>
      </c>
    </row>
    <row r="1056" spans="1:36">
      <c r="A1056" s="92" t="s">
        <v>5030</v>
      </c>
      <c r="B1056" s="68" t="s">
        <v>730</v>
      </c>
      <c r="C1056" s="92"/>
      <c r="D1056" s="92"/>
      <c r="E1056" s="92"/>
      <c r="F1056" s="68">
        <v>17.035799999999998</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4153</v>
      </c>
      <c r="AC1056" s="92"/>
      <c r="AD1056" s="92" t="s">
        <v>4836</v>
      </c>
      <c r="AE1056" s="91"/>
      <c r="AF1056" s="92" t="s">
        <v>4832</v>
      </c>
      <c r="AG1056" s="92" t="s">
        <v>4816</v>
      </c>
      <c r="AH1056" s="74" t="s">
        <v>4804</v>
      </c>
      <c r="AI1056" s="82" t="s">
        <v>4725</v>
      </c>
      <c r="AJ1056" s="95">
        <v>19</v>
      </c>
    </row>
    <row r="1057" spans="1:36">
      <c r="A1057" s="86" t="s">
        <v>5031</v>
      </c>
      <c r="B1057" s="3" t="s">
        <v>730</v>
      </c>
      <c r="C1057" s="86"/>
      <c r="D1057" s="86"/>
      <c r="E1057" s="86"/>
      <c r="F1057" s="3">
        <v>18.505400000000002</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4153</v>
      </c>
      <c r="AC1057" s="86"/>
      <c r="AD1057" s="86" t="s">
        <v>4836</v>
      </c>
      <c r="AE1057" s="85"/>
      <c r="AF1057" s="86" t="s">
        <v>4832</v>
      </c>
      <c r="AG1057" s="86" t="s">
        <v>4816</v>
      </c>
      <c r="AH1057" s="73" t="s">
        <v>4804</v>
      </c>
      <c r="AI1057" s="84" t="s">
        <v>4725</v>
      </c>
      <c r="AJ1057" s="89">
        <v>21</v>
      </c>
    </row>
    <row r="1058" spans="1:36">
      <c r="A1058" s="92" t="s">
        <v>5032</v>
      </c>
      <c r="B1058" s="68" t="s">
        <v>730</v>
      </c>
      <c r="C1058" s="92"/>
      <c r="D1058" s="92"/>
      <c r="E1058" s="92"/>
      <c r="F1058" s="68">
        <v>19.221399999999999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4153</v>
      </c>
      <c r="AC1058" s="92"/>
      <c r="AD1058" s="92" t="s">
        <v>4836</v>
      </c>
      <c r="AE1058" s="91"/>
      <c r="AF1058" s="92" t="s">
        <v>4832</v>
      </c>
      <c r="AG1058" s="92" t="s">
        <v>4816</v>
      </c>
      <c r="AH1058" s="74" t="s">
        <v>4804</v>
      </c>
      <c r="AI1058" s="82" t="s">
        <v>4725</v>
      </c>
      <c r="AJ1058" s="95">
        <v>22</v>
      </c>
    </row>
    <row r="1059" spans="1:36">
      <c r="A1059" s="86" t="s">
        <v>5033</v>
      </c>
      <c r="B1059" s="3" t="s">
        <v>730</v>
      </c>
      <c r="C1059" s="86"/>
      <c r="D1059" s="86"/>
      <c r="E1059" s="86"/>
      <c r="F1059" s="3">
        <v>21.297999999999998</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4153</v>
      </c>
      <c r="AC1059" s="86"/>
      <c r="AD1059" s="86" t="s">
        <v>4836</v>
      </c>
      <c r="AE1059" s="85"/>
      <c r="AF1059" s="86" t="s">
        <v>4832</v>
      </c>
      <c r="AG1059" s="86" t="s">
        <v>4816</v>
      </c>
      <c r="AH1059" s="73" t="s">
        <v>4804</v>
      </c>
      <c r="AI1059" s="84" t="s">
        <v>4725</v>
      </c>
      <c r="AJ1059" s="89">
        <v>25</v>
      </c>
    </row>
    <row r="1060" spans="1:36">
      <c r="A1060" s="92" t="s">
        <v>5034</v>
      </c>
      <c r="B1060" s="68" t="s">
        <v>730</v>
      </c>
      <c r="C1060" s="92"/>
      <c r="D1060" s="92"/>
      <c r="E1060" s="92"/>
      <c r="F1060" s="68">
        <v>24.5383</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4153</v>
      </c>
      <c r="AC1060" s="92"/>
      <c r="AD1060" s="92" t="s">
        <v>4836</v>
      </c>
      <c r="AE1060" s="91"/>
      <c r="AF1060" s="92" t="s">
        <v>4832</v>
      </c>
      <c r="AG1060" s="92" t="s">
        <v>4816</v>
      </c>
      <c r="AH1060" s="74" t="s">
        <v>4804</v>
      </c>
      <c r="AI1060" s="82" t="s">
        <v>4725</v>
      </c>
      <c r="AJ1060" s="95">
        <v>30</v>
      </c>
    </row>
    <row r="1061" spans="1:36">
      <c r="A1061" s="86" t="s">
        <v>5035</v>
      </c>
      <c r="B1061" s="3" t="s">
        <v>730</v>
      </c>
      <c r="C1061" s="86"/>
      <c r="D1061" s="86"/>
      <c r="E1061" s="86"/>
      <c r="F1061" s="3">
        <v>29.217199999999998</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4153</v>
      </c>
      <c r="AC1061" s="86"/>
      <c r="AD1061" s="86" t="s">
        <v>4836</v>
      </c>
      <c r="AE1061" s="85"/>
      <c r="AF1061" s="86" t="s">
        <v>4832</v>
      </c>
      <c r="AG1061" s="86" t="s">
        <v>4816</v>
      </c>
      <c r="AH1061" s="73" t="s">
        <v>4804</v>
      </c>
      <c r="AI1061" s="84" t="s">
        <v>4725</v>
      </c>
      <c r="AJ1061" s="89">
        <v>38</v>
      </c>
    </row>
    <row r="1062" spans="1:36">
      <c r="A1062" s="92" t="s">
        <v>5036</v>
      </c>
      <c r="B1062" s="68" t="s">
        <v>730</v>
      </c>
      <c r="C1062" s="92"/>
      <c r="D1062" s="92"/>
      <c r="E1062" s="92"/>
      <c r="F1062" s="68">
        <v>32.373899999999999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4153</v>
      </c>
      <c r="AC1062" s="92"/>
      <c r="AD1062" s="92" t="s">
        <v>4836</v>
      </c>
      <c r="AE1062" s="91"/>
      <c r="AF1062" s="92" t="s">
        <v>4832</v>
      </c>
      <c r="AG1062" s="92" t="s">
        <v>4816</v>
      </c>
      <c r="AH1062" s="74" t="s">
        <v>4804</v>
      </c>
      <c r="AI1062" s="82" t="s">
        <v>4725</v>
      </c>
      <c r="AJ1062" s="95">
        <v>44</v>
      </c>
    </row>
    <row r="1063" spans="1:36">
      <c r="A1063" s="86" t="s">
        <v>5037</v>
      </c>
      <c r="B1063" s="3" t="s">
        <v>730</v>
      </c>
      <c r="C1063" s="86"/>
      <c r="D1063" s="86"/>
      <c r="E1063" s="86"/>
      <c r="F1063" s="3">
        <v>34.804000000000002</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4153</v>
      </c>
      <c r="AC1063" s="86"/>
      <c r="AD1063" s="86" t="s">
        <v>4836</v>
      </c>
      <c r="AE1063" s="85"/>
      <c r="AF1063" s="86" t="s">
        <v>4832</v>
      </c>
      <c r="AG1063" s="86" t="s">
        <v>4816</v>
      </c>
      <c r="AH1063" s="73" t="s">
        <v>4804</v>
      </c>
      <c r="AI1063" s="84" t="s">
        <v>4725</v>
      </c>
      <c r="AJ1063" s="89">
        <v>49</v>
      </c>
    </row>
    <row r="1064" spans="1:36">
      <c r="A1064" s="92" t="s">
        <v>5038</v>
      </c>
      <c r="B1064" s="68" t="s">
        <v>730</v>
      </c>
      <c r="C1064" s="92"/>
      <c r="D1064" s="92"/>
      <c r="E1064" s="92"/>
      <c r="F1064" s="68">
        <v>39.599699999999999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4153</v>
      </c>
      <c r="AC1064" s="92"/>
      <c r="AD1064" s="92" t="s">
        <v>4836</v>
      </c>
      <c r="AE1064" s="91"/>
      <c r="AF1064" s="92" t="s">
        <v>4832</v>
      </c>
      <c r="AG1064" s="92" t="s">
        <v>4816</v>
      </c>
      <c r="AH1064" s="74" t="s">
        <v>4804</v>
      </c>
      <c r="AI1064" s="82" t="s">
        <v>4725</v>
      </c>
      <c r="AJ1064" s="95">
        <v>60</v>
      </c>
    </row>
    <row r="1065" spans="1:36">
      <c r="A1065" s="86" t="s">
        <v>5039</v>
      </c>
      <c r="B1065" s="3" t="s">
        <v>730</v>
      </c>
      <c r="C1065" s="86"/>
      <c r="D1065" s="86"/>
      <c r="E1065" s="86"/>
      <c r="F1065" s="3">
        <v>10.782999999999999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4153</v>
      </c>
      <c r="AC1065" s="86"/>
      <c r="AD1065" s="86" t="s">
        <v>4836</v>
      </c>
      <c r="AE1065" s="85"/>
      <c r="AF1065" s="86" t="s">
        <v>4832</v>
      </c>
      <c r="AG1065" s="86" t="s">
        <v>4793</v>
      </c>
      <c r="AH1065" s="73" t="s">
        <v>4807</v>
      </c>
      <c r="AI1065" s="84" t="s">
        <v>4751</v>
      </c>
      <c r="AJ1065" s="89">
        <v>11</v>
      </c>
    </row>
    <row r="1066" spans="1:36">
      <c r="A1066" s="92" t="s">
        <v>5040</v>
      </c>
      <c r="B1066" s="68" t="s">
        <v>730</v>
      </c>
      <c r="C1066" s="92"/>
      <c r="D1066" s="92"/>
      <c r="E1066" s="92"/>
      <c r="F1066" s="68">
        <v>12.4765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4153</v>
      </c>
      <c r="AC1066" s="92"/>
      <c r="AD1066" s="92" t="s">
        <v>4836</v>
      </c>
      <c r="AE1066" s="91"/>
      <c r="AF1066" s="92" t="s">
        <v>4832</v>
      </c>
      <c r="AG1066" s="92" t="s">
        <v>4793</v>
      </c>
      <c r="AH1066" s="74" t="s">
        <v>4807</v>
      </c>
      <c r="AI1066" s="82" t="s">
        <v>4751</v>
      </c>
      <c r="AJ1066" s="95">
        <v>13</v>
      </c>
    </row>
    <row r="1067" spans="1:36">
      <c r="A1067" s="86" t="s">
        <v>5041</v>
      </c>
      <c r="B1067" s="3" t="s">
        <v>730</v>
      </c>
      <c r="C1067" s="86"/>
      <c r="D1067" s="86"/>
      <c r="E1067" s="86"/>
      <c r="F1067" s="3">
        <v>17.156099999999999</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4153</v>
      </c>
      <c r="AC1067" s="86"/>
      <c r="AD1067" s="86" t="s">
        <v>4836</v>
      </c>
      <c r="AE1067" s="85"/>
      <c r="AF1067" s="86" t="s">
        <v>4832</v>
      </c>
      <c r="AG1067" s="86" t="s">
        <v>4793</v>
      </c>
      <c r="AH1067" s="73" t="s">
        <v>4807</v>
      </c>
      <c r="AI1067" s="84" t="s">
        <v>4751</v>
      </c>
      <c r="AJ1067" s="89">
        <v>19</v>
      </c>
    </row>
    <row r="1068" spans="1:36">
      <c r="A1068" s="92" t="s">
        <v>5042</v>
      </c>
      <c r="B1068" s="68" t="s">
        <v>730</v>
      </c>
      <c r="C1068" s="92"/>
      <c r="D1068" s="92"/>
      <c r="E1068" s="92"/>
      <c r="F1068" s="68">
        <v>18.595300000000002</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4153</v>
      </c>
      <c r="AC1068" s="92"/>
      <c r="AD1068" s="92" t="s">
        <v>4836</v>
      </c>
      <c r="AE1068" s="91"/>
      <c r="AF1068" s="92" t="s">
        <v>4832</v>
      </c>
      <c r="AG1068" s="92" t="s">
        <v>4793</v>
      </c>
      <c r="AH1068" s="74" t="s">
        <v>4807</v>
      </c>
      <c r="AI1068" s="82" t="s">
        <v>4751</v>
      </c>
      <c r="AJ1068" s="95">
        <v>21</v>
      </c>
    </row>
    <row r="1069" spans="1:36">
      <c r="A1069" s="86" t="s">
        <v>5043</v>
      </c>
      <c r="B1069" s="3" t="s">
        <v>730</v>
      </c>
      <c r="C1069" s="86"/>
      <c r="D1069" s="86"/>
      <c r="E1069" s="86"/>
      <c r="F1069" s="3">
        <v>19.2942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4153</v>
      </c>
      <c r="AC1069" s="86"/>
      <c r="AD1069" s="86" t="s">
        <v>4836</v>
      </c>
      <c r="AE1069" s="85"/>
      <c r="AF1069" s="86" t="s">
        <v>4832</v>
      </c>
      <c r="AG1069" s="86" t="s">
        <v>4793</v>
      </c>
      <c r="AH1069" s="73" t="s">
        <v>4807</v>
      </c>
      <c r="AI1069" s="84" t="s">
        <v>4751</v>
      </c>
      <c r="AJ1069" s="89">
        <v>22</v>
      </c>
    </row>
    <row r="1070" spans="1:36">
      <c r="A1070" s="92" t="s">
        <v>5044</v>
      </c>
      <c r="B1070" s="68" t="s">
        <v>730</v>
      </c>
      <c r="C1070" s="92"/>
      <c r="D1070" s="92"/>
      <c r="E1070" s="92"/>
      <c r="F1070" s="68">
        <v>21.312899999999999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4153</v>
      </c>
      <c r="AC1070" s="92"/>
      <c r="AD1070" s="92" t="s">
        <v>4836</v>
      </c>
      <c r="AE1070" s="91"/>
      <c r="AF1070" s="92" t="s">
        <v>4832</v>
      </c>
      <c r="AG1070" s="92" t="s">
        <v>4793</v>
      </c>
      <c r="AH1070" s="74" t="s">
        <v>4807</v>
      </c>
      <c r="AI1070" s="82" t="s">
        <v>4751</v>
      </c>
      <c r="AJ1070" s="95">
        <v>25</v>
      </c>
    </row>
    <row r="1071" spans="1:36">
      <c r="A1071" s="86" t="s">
        <v>5045</v>
      </c>
      <c r="B1071" s="3" t="s">
        <v>730</v>
      </c>
      <c r="C1071" s="86"/>
      <c r="D1071" s="86"/>
      <c r="E1071" s="86"/>
      <c r="F1071" s="3">
        <v>24.437899999999999</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4153</v>
      </c>
      <c r="AC1071" s="86"/>
      <c r="AD1071" s="86" t="s">
        <v>4836</v>
      </c>
      <c r="AE1071" s="85"/>
      <c r="AF1071" s="86" t="s">
        <v>4832</v>
      </c>
      <c r="AG1071" s="86" t="s">
        <v>4793</v>
      </c>
      <c r="AH1071" s="73" t="s">
        <v>4807</v>
      </c>
      <c r="AI1071" s="84" t="s">
        <v>4751</v>
      </c>
      <c r="AJ1071" s="89">
        <v>30</v>
      </c>
    </row>
    <row r="1072" spans="1:36">
      <c r="A1072" s="92" t="s">
        <v>5046</v>
      </c>
      <c r="B1072" s="68" t="s">
        <v>730</v>
      </c>
      <c r="C1072" s="92"/>
      <c r="D1072" s="92"/>
      <c r="E1072" s="92"/>
      <c r="F1072" s="68">
        <v>28.898199999999999</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4153</v>
      </c>
      <c r="AC1072" s="92"/>
      <c r="AD1072" s="92" t="s">
        <v>4836</v>
      </c>
      <c r="AE1072" s="91"/>
      <c r="AF1072" s="92" t="s">
        <v>4832</v>
      </c>
      <c r="AG1072" s="92" t="s">
        <v>4793</v>
      </c>
      <c r="AH1072" s="74" t="s">
        <v>4807</v>
      </c>
      <c r="AI1072" s="82" t="s">
        <v>4751</v>
      </c>
      <c r="AJ1072" s="95">
        <v>38</v>
      </c>
    </row>
    <row r="1073" spans="1:36">
      <c r="A1073" s="86" t="s">
        <v>5047</v>
      </c>
      <c r="B1073" s="3" t="s">
        <v>730</v>
      </c>
      <c r="C1073" s="86"/>
      <c r="D1073" s="86"/>
      <c r="E1073" s="86"/>
      <c r="F1073" s="3">
        <v>31.873000000000001</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4153</v>
      </c>
      <c r="AC1073" s="86"/>
      <c r="AD1073" s="86" t="s">
        <v>4836</v>
      </c>
      <c r="AE1073" s="85"/>
      <c r="AF1073" s="86" t="s">
        <v>4832</v>
      </c>
      <c r="AG1073" s="86" t="s">
        <v>4793</v>
      </c>
      <c r="AH1073" s="73" t="s">
        <v>4807</v>
      </c>
      <c r="AI1073" s="84" t="s">
        <v>4751</v>
      </c>
      <c r="AJ1073" s="89">
        <v>44</v>
      </c>
    </row>
    <row r="1074" spans="1:36">
      <c r="A1074" s="92" t="s">
        <v>5048</v>
      </c>
      <c r="B1074" s="68" t="s">
        <v>730</v>
      </c>
      <c r="C1074" s="92"/>
      <c r="D1074" s="92"/>
      <c r="E1074" s="92"/>
      <c r="F1074" s="68">
        <v>34.144399999999997</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4153</v>
      </c>
      <c r="AC1074" s="92"/>
      <c r="AD1074" s="92" t="s">
        <v>4836</v>
      </c>
      <c r="AE1074" s="91"/>
      <c r="AF1074" s="92" t="s">
        <v>4832</v>
      </c>
      <c r="AG1074" s="92" t="s">
        <v>4793</v>
      </c>
      <c r="AH1074" s="74" t="s">
        <v>4807</v>
      </c>
      <c r="AI1074" s="82" t="s">
        <v>4751</v>
      </c>
      <c r="AJ1074" s="95">
        <v>49</v>
      </c>
    </row>
    <row r="1075" spans="1:36">
      <c r="A1075" s="86" t="s">
        <v>5049</v>
      </c>
      <c r="B1075" s="3" t="s">
        <v>730</v>
      </c>
      <c r="C1075" s="86"/>
      <c r="D1075" s="86"/>
      <c r="E1075" s="86"/>
      <c r="F1075" s="3">
        <v>38.580199999999998</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4153</v>
      </c>
      <c r="AC1075" s="86"/>
      <c r="AD1075" s="86" t="s">
        <v>4836</v>
      </c>
      <c r="AE1075" s="85"/>
      <c r="AF1075" s="86" t="s">
        <v>4832</v>
      </c>
      <c r="AG1075" s="86" t="s">
        <v>4793</v>
      </c>
      <c r="AH1075" s="73" t="s">
        <v>4807</v>
      </c>
      <c r="AI1075" s="84" t="s">
        <v>4751</v>
      </c>
      <c r="AJ1075" s="89">
        <v>60</v>
      </c>
    </row>
    <row r="1076" spans="1:36">
      <c r="A1076" s="92" t="s">
        <v>5050</v>
      </c>
      <c r="B1076" s="68" t="s">
        <v>730</v>
      </c>
      <c r="C1076" s="92"/>
      <c r="D1076" s="92"/>
      <c r="E1076" s="92"/>
      <c r="F1076" s="68">
        <v>10.847200000000001</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4153</v>
      </c>
      <c r="AC1076" s="92"/>
      <c r="AD1076" s="92" t="s">
        <v>4836</v>
      </c>
      <c r="AE1076" s="91"/>
      <c r="AF1076" s="92" t="s">
        <v>4832</v>
      </c>
      <c r="AG1076" s="92" t="s">
        <v>4816</v>
      </c>
      <c r="AH1076" s="74" t="s">
        <v>4807</v>
      </c>
      <c r="AI1076" s="82" t="s">
        <v>4751</v>
      </c>
      <c r="AJ1076" s="95">
        <v>11</v>
      </c>
    </row>
    <row r="1077" spans="1:36">
      <c r="A1077" s="86" t="s">
        <v>5051</v>
      </c>
      <c r="B1077" s="3" t="s">
        <v>730</v>
      </c>
      <c r="C1077" s="86"/>
      <c r="D1077" s="86"/>
      <c r="E1077" s="86"/>
      <c r="F1077" s="3">
        <v>12.629099999999999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4153</v>
      </c>
      <c r="AC1077" s="86"/>
      <c r="AD1077" s="86" t="s">
        <v>4836</v>
      </c>
      <c r="AE1077" s="85"/>
      <c r="AF1077" s="86" t="s">
        <v>4832</v>
      </c>
      <c r="AG1077" s="86" t="s">
        <v>4816</v>
      </c>
      <c r="AH1077" s="73" t="s">
        <v>4807</v>
      </c>
      <c r="AI1077" s="84" t="s">
        <v>4751</v>
      </c>
      <c r="AJ1077" s="89">
        <v>13</v>
      </c>
    </row>
    <row r="1078" spans="1:36">
      <c r="A1078" s="92" t="s">
        <v>5052</v>
      </c>
      <c r="B1078" s="68" t="s">
        <v>730</v>
      </c>
      <c r="C1078" s="92"/>
      <c r="D1078" s="92"/>
      <c r="E1078" s="92"/>
      <c r="F1078" s="68">
        <v>17.670500000000001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4153</v>
      </c>
      <c r="AC1078" s="92"/>
      <c r="AD1078" s="92" t="s">
        <v>4836</v>
      </c>
      <c r="AE1078" s="91"/>
      <c r="AF1078" s="92" t="s">
        <v>4832</v>
      </c>
      <c r="AG1078" s="92" t="s">
        <v>4816</v>
      </c>
      <c r="AH1078" s="74" t="s">
        <v>4807</v>
      </c>
      <c r="AI1078" s="82" t="s">
        <v>4751</v>
      </c>
      <c r="AJ1078" s="95">
        <v>19</v>
      </c>
    </row>
    <row r="1079" spans="1:36">
      <c r="A1079" s="86" t="s">
        <v>5053</v>
      </c>
      <c r="B1079" s="3" t="s">
        <v>730</v>
      </c>
      <c r="C1079" s="86"/>
      <c r="D1079" s="86"/>
      <c r="E1079" s="86"/>
      <c r="F1079" s="3">
        <v>19.256799999999998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4153</v>
      </c>
      <c r="AC1079" s="86"/>
      <c r="AD1079" s="86" t="s">
        <v>4836</v>
      </c>
      <c r="AE1079" s="85"/>
      <c r="AF1079" s="86" t="s">
        <v>4832</v>
      </c>
      <c r="AG1079" s="86" t="s">
        <v>4816</v>
      </c>
      <c r="AH1079" s="73" t="s">
        <v>4807</v>
      </c>
      <c r="AI1079" s="84" t="s">
        <v>4751</v>
      </c>
      <c r="AJ1079" s="89">
        <v>21</v>
      </c>
    </row>
    <row r="1080" spans="1:36">
      <c r="A1080" s="92" t="s">
        <v>5054</v>
      </c>
      <c r="B1080" s="68" t="s">
        <v>730</v>
      </c>
      <c r="C1080" s="92"/>
      <c r="D1080" s="92"/>
      <c r="E1080" s="92"/>
      <c r="F1080" s="68">
        <v>20.0334</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4153</v>
      </c>
      <c r="AC1080" s="92"/>
      <c r="AD1080" s="92" t="s">
        <v>4836</v>
      </c>
      <c r="AE1080" s="91"/>
      <c r="AF1080" s="92" t="s">
        <v>4832</v>
      </c>
      <c r="AG1080" s="92" t="s">
        <v>4816</v>
      </c>
      <c r="AH1080" s="74" t="s">
        <v>4807</v>
      </c>
      <c r="AI1080" s="82" t="s">
        <v>4751</v>
      </c>
      <c r="AJ1080" s="95">
        <v>22</v>
      </c>
    </row>
    <row r="1081" spans="1:36">
      <c r="A1081" s="86" t="s">
        <v>5055</v>
      </c>
      <c r="B1081" s="3" t="s">
        <v>730</v>
      </c>
      <c r="C1081" s="86"/>
      <c r="D1081" s="86"/>
      <c r="E1081" s="86"/>
      <c r="F1081" s="3">
        <v>22.299499999999998</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4153</v>
      </c>
      <c r="AC1081" s="86"/>
      <c r="AD1081" s="86" t="s">
        <v>4836</v>
      </c>
      <c r="AE1081" s="85"/>
      <c r="AF1081" s="86" t="s">
        <v>4832</v>
      </c>
      <c r="AG1081" s="86" t="s">
        <v>4816</v>
      </c>
      <c r="AH1081" s="73" t="s">
        <v>4807</v>
      </c>
      <c r="AI1081" s="84" t="s">
        <v>4751</v>
      </c>
      <c r="AJ1081" s="89">
        <v>25</v>
      </c>
    </row>
    <row r="1082" spans="1:36">
      <c r="A1082" s="92" t="s">
        <v>5056</v>
      </c>
      <c r="B1082" s="68" t="s">
        <v>730</v>
      </c>
      <c r="C1082" s="92"/>
      <c r="D1082" s="92"/>
      <c r="E1082" s="92"/>
      <c r="F1082" s="68">
        <v>25.877199999999998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4153</v>
      </c>
      <c r="AC1082" s="92"/>
      <c r="AD1082" s="92" t="s">
        <v>4836</v>
      </c>
      <c r="AE1082" s="91"/>
      <c r="AF1082" s="92" t="s">
        <v>4832</v>
      </c>
      <c r="AG1082" s="92" t="s">
        <v>4816</v>
      </c>
      <c r="AH1082" s="74" t="s">
        <v>4807</v>
      </c>
      <c r="AI1082" s="82" t="s">
        <v>4751</v>
      </c>
      <c r="AJ1082" s="95">
        <v>30</v>
      </c>
    </row>
    <row r="1083" spans="1:36">
      <c r="A1083" s="86" t="s">
        <v>5057</v>
      </c>
      <c r="B1083" s="3" t="s">
        <v>730</v>
      </c>
      <c r="C1083" s="86"/>
      <c r="D1083" s="86"/>
      <c r="E1083" s="86"/>
      <c r="F1083" s="3">
        <v>31.1355</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4153</v>
      </c>
      <c r="AC1083" s="86"/>
      <c r="AD1083" s="86" t="s">
        <v>4836</v>
      </c>
      <c r="AE1083" s="85"/>
      <c r="AF1083" s="86" t="s">
        <v>4832</v>
      </c>
      <c r="AG1083" s="86" t="s">
        <v>4816</v>
      </c>
      <c r="AH1083" s="73" t="s">
        <v>4807</v>
      </c>
      <c r="AI1083" s="84" t="s">
        <v>4751</v>
      </c>
      <c r="AJ1083" s="89">
        <v>38</v>
      </c>
    </row>
    <row r="1084" spans="1:36">
      <c r="A1084" s="92" t="s">
        <v>5058</v>
      </c>
      <c r="B1084" s="68" t="s">
        <v>730</v>
      </c>
      <c r="C1084" s="92"/>
      <c r="D1084" s="92"/>
      <c r="E1084" s="92"/>
      <c r="F1084" s="68">
        <v>34.745899999999999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4153</v>
      </c>
      <c r="AC1084" s="92"/>
      <c r="AD1084" s="92" t="s">
        <v>4836</v>
      </c>
      <c r="AE1084" s="91"/>
      <c r="AF1084" s="92" t="s">
        <v>4832</v>
      </c>
      <c r="AG1084" s="92" t="s">
        <v>4816</v>
      </c>
      <c r="AH1084" s="74" t="s">
        <v>4807</v>
      </c>
      <c r="AI1084" s="82" t="s">
        <v>4751</v>
      </c>
      <c r="AJ1084" s="95">
        <v>44</v>
      </c>
    </row>
    <row r="1085" spans="1:36">
      <c r="A1085" s="86" t="s">
        <v>5059</v>
      </c>
      <c r="B1085" s="3" t="s">
        <v>730</v>
      </c>
      <c r="C1085" s="86"/>
      <c r="D1085" s="86"/>
      <c r="E1085" s="86"/>
      <c r="F1085" s="3">
        <v>37.560699999999997</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4153</v>
      </c>
      <c r="AC1085" s="86"/>
      <c r="AD1085" s="86" t="s">
        <v>4836</v>
      </c>
      <c r="AE1085" s="85"/>
      <c r="AF1085" s="86" t="s">
        <v>4832</v>
      </c>
      <c r="AG1085" s="86" t="s">
        <v>4816</v>
      </c>
      <c r="AH1085" s="73" t="s">
        <v>4807</v>
      </c>
      <c r="AI1085" s="84" t="s">
        <v>4751</v>
      </c>
      <c r="AJ1085" s="89">
        <v>49</v>
      </c>
    </row>
    <row r="1086" spans="1:36">
      <c r="A1086" s="92" t="s">
        <v>5060</v>
      </c>
      <c r="B1086" s="68" t="s">
        <v>730</v>
      </c>
      <c r="C1086" s="92"/>
      <c r="D1086" s="92"/>
      <c r="E1086" s="92"/>
      <c r="F1086" s="68">
        <v>43.207700000000003</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4153</v>
      </c>
      <c r="AC1086" s="92"/>
      <c r="AD1086" s="92" t="s">
        <v>4836</v>
      </c>
      <c r="AE1086" s="91"/>
      <c r="AF1086" s="92" t="s">
        <v>4832</v>
      </c>
      <c r="AG1086" s="92" t="s">
        <v>4816</v>
      </c>
      <c r="AH1086" s="74" t="s">
        <v>4807</v>
      </c>
      <c r="AI1086" s="82" t="s">
        <v>4751</v>
      </c>
      <c r="AJ1086" s="95">
        <v>60</v>
      </c>
    </row>
    <row r="1087" spans="1:36">
      <c r="A1087" s="86" t="s">
        <v>5061</v>
      </c>
      <c r="B1087" s="3" t="s">
        <v>730</v>
      </c>
      <c r="C1087" s="86"/>
      <c r="D1087" s="86"/>
      <c r="E1087" s="86"/>
      <c r="F1087" s="3">
        <v>11.0136</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4153</v>
      </c>
      <c r="AC1087" s="86"/>
      <c r="AD1087" s="86" t="s">
        <v>4836</v>
      </c>
      <c r="AE1087" s="85"/>
      <c r="AF1087" s="86" t="s">
        <v>4832</v>
      </c>
      <c r="AG1087" s="86" t="s">
        <v>4793</v>
      </c>
      <c r="AH1087" s="73" t="s">
        <v>4810</v>
      </c>
      <c r="AI1087" s="84" t="s">
        <v>4754</v>
      </c>
      <c r="AJ1087" s="89">
        <v>11</v>
      </c>
    </row>
    <row r="1088" spans="1:36">
      <c r="A1088" s="92" t="s">
        <v>5062</v>
      </c>
      <c r="B1088" s="68" t="s">
        <v>730</v>
      </c>
      <c r="C1088" s="92"/>
      <c r="D1088" s="92"/>
      <c r="E1088" s="92"/>
      <c r="F1088" s="68">
        <v>12.786199999999999</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4153</v>
      </c>
      <c r="AC1088" s="92"/>
      <c r="AD1088" s="92" t="s">
        <v>4836</v>
      </c>
      <c r="AE1088" s="91"/>
      <c r="AF1088" s="92" t="s">
        <v>4832</v>
      </c>
      <c r="AG1088" s="92" t="s">
        <v>4793</v>
      </c>
      <c r="AH1088" s="74" t="s">
        <v>4810</v>
      </c>
      <c r="AI1088" s="82" t="s">
        <v>4754</v>
      </c>
      <c r="AJ1088" s="95">
        <v>13</v>
      </c>
    </row>
    <row r="1089" spans="1:36">
      <c r="A1089" s="86" t="s">
        <v>5063</v>
      </c>
      <c r="B1089" s="3" t="s">
        <v>730</v>
      </c>
      <c r="C1089" s="86"/>
      <c r="D1089" s="86"/>
      <c r="E1089" s="86"/>
      <c r="F1089" s="3">
        <v>17.7471</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4153</v>
      </c>
      <c r="AC1089" s="86"/>
      <c r="AD1089" s="86" t="s">
        <v>4836</v>
      </c>
      <c r="AE1089" s="85"/>
      <c r="AF1089" s="86" t="s">
        <v>4832</v>
      </c>
      <c r="AG1089" s="86" t="s">
        <v>4793</v>
      </c>
      <c r="AH1089" s="73" t="s">
        <v>4810</v>
      </c>
      <c r="AI1089" s="84" t="s">
        <v>4754</v>
      </c>
      <c r="AJ1089" s="89">
        <v>19</v>
      </c>
    </row>
    <row r="1090" spans="1:36">
      <c r="A1090" s="92" t="s">
        <v>5064</v>
      </c>
      <c r="B1090" s="68" t="s">
        <v>730</v>
      </c>
      <c r="C1090" s="92"/>
      <c r="D1090" s="92"/>
      <c r="E1090" s="92"/>
      <c r="F1090" s="68">
        <v>19.291699999999999</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4153</v>
      </c>
      <c r="AC1090" s="92"/>
      <c r="AD1090" s="92" t="s">
        <v>4836</v>
      </c>
      <c r="AE1090" s="91"/>
      <c r="AF1090" s="92" t="s">
        <v>4832</v>
      </c>
      <c r="AG1090" s="92" t="s">
        <v>4793</v>
      </c>
      <c r="AH1090" s="74" t="s">
        <v>4810</v>
      </c>
      <c r="AI1090" s="82" t="s">
        <v>4754</v>
      </c>
      <c r="AJ1090" s="95">
        <v>21</v>
      </c>
    </row>
    <row r="1091" spans="1:36">
      <c r="A1091" s="86" t="s">
        <v>5065</v>
      </c>
      <c r="B1091" s="3" t="s">
        <v>730</v>
      </c>
      <c r="C1091" s="86"/>
      <c r="D1091" s="86"/>
      <c r="E1091" s="86"/>
      <c r="F1091" s="3">
        <v>20.045000000000002</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4153</v>
      </c>
      <c r="AC1091" s="86"/>
      <c r="AD1091" s="86" t="s">
        <v>4836</v>
      </c>
      <c r="AE1091" s="85"/>
      <c r="AF1091" s="86" t="s">
        <v>4832</v>
      </c>
      <c r="AG1091" s="86" t="s">
        <v>4793</v>
      </c>
      <c r="AH1091" s="73" t="s">
        <v>4810</v>
      </c>
      <c r="AI1091" s="84" t="s">
        <v>4754</v>
      </c>
      <c r="AJ1091" s="89">
        <v>22</v>
      </c>
    </row>
    <row r="1092" spans="1:36">
      <c r="A1092" s="92" t="s">
        <v>5066</v>
      </c>
      <c r="B1092" s="68" t="s">
        <v>730</v>
      </c>
      <c r="C1092" s="92"/>
      <c r="D1092" s="92"/>
      <c r="E1092" s="92"/>
      <c r="F1092" s="68">
        <v>22.232800000000001</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4153</v>
      </c>
      <c r="AC1092" s="92"/>
      <c r="AD1092" s="92" t="s">
        <v>4836</v>
      </c>
      <c r="AE1092" s="91"/>
      <c r="AF1092" s="92" t="s">
        <v>4832</v>
      </c>
      <c r="AG1092" s="92" t="s">
        <v>4793</v>
      </c>
      <c r="AH1092" s="74" t="s">
        <v>4810</v>
      </c>
      <c r="AI1092" s="82" t="s">
        <v>4754</v>
      </c>
      <c r="AJ1092" s="95">
        <v>25</v>
      </c>
    </row>
    <row r="1093" spans="1:36">
      <c r="A1093" s="86" t="s">
        <v>5067</v>
      </c>
      <c r="B1093" s="3" t="s">
        <v>730</v>
      </c>
      <c r="C1093" s="86"/>
      <c r="D1093" s="86"/>
      <c r="E1093" s="86"/>
      <c r="F1093" s="3">
        <v>25.655100000000001</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4153</v>
      </c>
      <c r="AC1093" s="86"/>
      <c r="AD1093" s="86" t="s">
        <v>4836</v>
      </c>
      <c r="AE1093" s="85"/>
      <c r="AF1093" s="86" t="s">
        <v>4832</v>
      </c>
      <c r="AG1093" s="86" t="s">
        <v>4793</v>
      </c>
      <c r="AH1093" s="73" t="s">
        <v>4810</v>
      </c>
      <c r="AI1093" s="84" t="s">
        <v>4754</v>
      </c>
      <c r="AJ1093" s="89">
        <v>30</v>
      </c>
    </row>
    <row r="1094" spans="1:36">
      <c r="A1094" s="92" t="s">
        <v>5068</v>
      </c>
      <c r="B1094" s="68" t="s">
        <v>730</v>
      </c>
      <c r="C1094" s="92"/>
      <c r="D1094" s="92"/>
      <c r="E1094" s="92"/>
      <c r="F1094" s="68">
        <v>30.6158</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4153</v>
      </c>
      <c r="AC1094" s="92"/>
      <c r="AD1094" s="92" t="s">
        <v>4836</v>
      </c>
      <c r="AE1094" s="91"/>
      <c r="AF1094" s="92" t="s">
        <v>4832</v>
      </c>
      <c r="AG1094" s="92" t="s">
        <v>4793</v>
      </c>
      <c r="AH1094" s="74" t="s">
        <v>4810</v>
      </c>
      <c r="AI1094" s="82" t="s">
        <v>4754</v>
      </c>
      <c r="AJ1094" s="95">
        <v>38</v>
      </c>
    </row>
    <row r="1095" spans="1:36">
      <c r="A1095" s="86" t="s">
        <v>5069</v>
      </c>
      <c r="B1095" s="3" t="s">
        <v>730</v>
      </c>
      <c r="C1095" s="86"/>
      <c r="D1095" s="86"/>
      <c r="E1095" s="86"/>
      <c r="F1095" s="3">
        <v>33.975200000000001</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4153</v>
      </c>
      <c r="AC1095" s="86"/>
      <c r="AD1095" s="86" t="s">
        <v>4836</v>
      </c>
      <c r="AE1095" s="85"/>
      <c r="AF1095" s="86" t="s">
        <v>4832</v>
      </c>
      <c r="AG1095" s="86" t="s">
        <v>4793</v>
      </c>
      <c r="AH1095" s="73" t="s">
        <v>4810</v>
      </c>
      <c r="AI1095" s="84" t="s">
        <v>4754</v>
      </c>
      <c r="AJ1095" s="89">
        <v>44</v>
      </c>
    </row>
    <row r="1096" spans="1:36">
      <c r="A1096" s="92" t="s">
        <v>5070</v>
      </c>
      <c r="B1096" s="68" t="s">
        <v>730</v>
      </c>
      <c r="C1096" s="92"/>
      <c r="D1096" s="92"/>
      <c r="E1096" s="92"/>
      <c r="F1096" s="68">
        <v>36.568399999999997</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4153</v>
      </c>
      <c r="AC1096" s="92"/>
      <c r="AD1096" s="92" t="s">
        <v>4836</v>
      </c>
      <c r="AE1096" s="91"/>
      <c r="AF1096" s="92" t="s">
        <v>4832</v>
      </c>
      <c r="AG1096" s="92" t="s">
        <v>4793</v>
      </c>
      <c r="AH1096" s="74" t="s">
        <v>4810</v>
      </c>
      <c r="AI1096" s="82" t="s">
        <v>4754</v>
      </c>
      <c r="AJ1096" s="95">
        <v>49</v>
      </c>
    </row>
    <row r="1097" spans="1:36">
      <c r="A1097" s="86" t="s">
        <v>5071</v>
      </c>
      <c r="B1097" s="3" t="s">
        <v>730</v>
      </c>
      <c r="C1097" s="86"/>
      <c r="D1097" s="86"/>
      <c r="E1097" s="86"/>
      <c r="F1097" s="3">
        <v>41.703699999999998</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4153</v>
      </c>
      <c r="AC1097" s="86"/>
      <c r="AD1097" s="86" t="s">
        <v>4836</v>
      </c>
      <c r="AE1097" s="85"/>
      <c r="AF1097" s="86" t="s">
        <v>4832</v>
      </c>
      <c r="AG1097" s="86" t="s">
        <v>4793</v>
      </c>
      <c r="AH1097" s="73" t="s">
        <v>4810</v>
      </c>
      <c r="AI1097" s="84" t="s">
        <v>4754</v>
      </c>
      <c r="AJ1097" s="89">
        <v>60</v>
      </c>
    </row>
    <row r="1098" spans="1:36">
      <c r="A1098" s="92" t="s">
        <v>5072</v>
      </c>
      <c r="B1098" s="68" t="s">
        <v>730</v>
      </c>
      <c r="C1098" s="92"/>
      <c r="D1098" s="92"/>
      <c r="E1098" s="92"/>
      <c r="F1098" s="68">
        <v>11.009499999999999</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4153</v>
      </c>
      <c r="AC1098" s="92"/>
      <c r="AD1098" s="92" t="s">
        <v>4836</v>
      </c>
      <c r="AE1098" s="91"/>
      <c r="AF1098" s="92" t="s">
        <v>4832</v>
      </c>
      <c r="AG1098" s="92" t="s">
        <v>4816</v>
      </c>
      <c r="AH1098" s="74" t="s">
        <v>4810</v>
      </c>
      <c r="AI1098" s="82" t="s">
        <v>4754</v>
      </c>
      <c r="AJ1098" s="95">
        <v>11</v>
      </c>
    </row>
    <row r="1099" spans="1:36">
      <c r="A1099" s="86" t="s">
        <v>5073</v>
      </c>
      <c r="B1099" s="3" t="s">
        <v>730</v>
      </c>
      <c r="C1099" s="86"/>
      <c r="D1099" s="86"/>
      <c r="E1099" s="86"/>
      <c r="F1099" s="3">
        <v>12.849600000000001</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4153</v>
      </c>
      <c r="AC1099" s="86"/>
      <c r="AD1099" s="86" t="s">
        <v>4836</v>
      </c>
      <c r="AE1099" s="85"/>
      <c r="AF1099" s="86" t="s">
        <v>4832</v>
      </c>
      <c r="AG1099" s="86" t="s">
        <v>4816</v>
      </c>
      <c r="AH1099" s="73" t="s">
        <v>4810</v>
      </c>
      <c r="AI1099" s="84" t="s">
        <v>4754</v>
      </c>
      <c r="AJ1099" s="89">
        <v>13</v>
      </c>
    </row>
    <row r="1100" spans="1:36">
      <c r="A1100" s="92" t="s">
        <v>5074</v>
      </c>
      <c r="B1100" s="68" t="s">
        <v>730</v>
      </c>
      <c r="C1100" s="92"/>
      <c r="D1100" s="92"/>
      <c r="E1100" s="92"/>
      <c r="F1100" s="68">
        <v>18.1053</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4153</v>
      </c>
      <c r="AC1100" s="92"/>
      <c r="AD1100" s="92" t="s">
        <v>4836</v>
      </c>
      <c r="AE1100" s="91"/>
      <c r="AF1100" s="92" t="s">
        <v>4832</v>
      </c>
      <c r="AG1100" s="92" t="s">
        <v>4816</v>
      </c>
      <c r="AH1100" s="74" t="s">
        <v>4810</v>
      </c>
      <c r="AI1100" s="82" t="s">
        <v>4754</v>
      </c>
      <c r="AJ1100" s="95">
        <v>19</v>
      </c>
    </row>
    <row r="1101" spans="1:36">
      <c r="A1101" s="86" t="s">
        <v>5075</v>
      </c>
      <c r="B1101" s="3" t="s">
        <v>730</v>
      </c>
      <c r="C1101" s="86"/>
      <c r="D1101" s="86"/>
      <c r="E1101" s="86"/>
      <c r="F1101" s="3">
        <v>19.7743</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4153</v>
      </c>
      <c r="AC1101" s="86"/>
      <c r="AD1101" s="86" t="s">
        <v>4836</v>
      </c>
      <c r="AE1101" s="85"/>
      <c r="AF1101" s="86" t="s">
        <v>4832</v>
      </c>
      <c r="AG1101" s="86" t="s">
        <v>4816</v>
      </c>
      <c r="AH1101" s="73" t="s">
        <v>4810</v>
      </c>
      <c r="AI1101" s="84" t="s">
        <v>4754</v>
      </c>
      <c r="AJ1101" s="89">
        <v>21</v>
      </c>
    </row>
    <row r="1102" spans="1:36">
      <c r="A1102" s="92" t="s">
        <v>5076</v>
      </c>
      <c r="B1102" s="68" t="s">
        <v>730</v>
      </c>
      <c r="C1102" s="92"/>
      <c r="D1102" s="92"/>
      <c r="E1102" s="92"/>
      <c r="F1102" s="68">
        <v>20.594000000000001</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4153</v>
      </c>
      <c r="AC1102" s="92"/>
      <c r="AD1102" s="92" t="s">
        <v>4836</v>
      </c>
      <c r="AE1102" s="91"/>
      <c r="AF1102" s="92" t="s">
        <v>4832</v>
      </c>
      <c r="AG1102" s="92" t="s">
        <v>4816</v>
      </c>
      <c r="AH1102" s="74" t="s">
        <v>4810</v>
      </c>
      <c r="AI1102" s="82" t="s">
        <v>4754</v>
      </c>
      <c r="AJ1102" s="95">
        <v>22</v>
      </c>
    </row>
    <row r="1103" spans="1:36">
      <c r="A1103" s="86" t="s">
        <v>5077</v>
      </c>
      <c r="B1103" s="3" t="s">
        <v>730</v>
      </c>
      <c r="C1103" s="86"/>
      <c r="D1103" s="86"/>
      <c r="E1103" s="86"/>
      <c r="F1103" s="3">
        <v>22.996400000000001</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4153</v>
      </c>
      <c r="AC1103" s="86"/>
      <c r="AD1103" s="86" t="s">
        <v>4836</v>
      </c>
      <c r="AE1103" s="85"/>
      <c r="AF1103" s="86" t="s">
        <v>4832</v>
      </c>
      <c r="AG1103" s="86" t="s">
        <v>4816</v>
      </c>
      <c r="AH1103" s="73" t="s">
        <v>4810</v>
      </c>
      <c r="AI1103" s="84" t="s">
        <v>4754</v>
      </c>
      <c r="AJ1103" s="89">
        <v>25</v>
      </c>
    </row>
    <row r="1104" spans="1:36">
      <c r="A1104" s="92" t="s">
        <v>5078</v>
      </c>
      <c r="B1104" s="68" t="s">
        <v>730</v>
      </c>
      <c r="C1104" s="92"/>
      <c r="D1104" s="92"/>
      <c r="E1104" s="92"/>
      <c r="F1104" s="68">
        <v>26.820399999999999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4153</v>
      </c>
      <c r="AC1104" s="92"/>
      <c r="AD1104" s="92" t="s">
        <v>4836</v>
      </c>
      <c r="AE1104" s="91"/>
      <c r="AF1104" s="92" t="s">
        <v>4832</v>
      </c>
      <c r="AG1104" s="92" t="s">
        <v>4816</v>
      </c>
      <c r="AH1104" s="74" t="s">
        <v>4810</v>
      </c>
      <c r="AI1104" s="82" t="s">
        <v>4754</v>
      </c>
      <c r="AJ1104" s="95">
        <v>30</v>
      </c>
    </row>
    <row r="1105" spans="1:36">
      <c r="A1105" s="86" t="s">
        <v>5079</v>
      </c>
      <c r="B1105" s="3" t="s">
        <v>730</v>
      </c>
      <c r="C1105" s="86"/>
      <c r="D1105" s="86"/>
      <c r="E1105" s="86"/>
      <c r="F1105" s="3">
        <v>32.511099999999999</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4153</v>
      </c>
      <c r="AC1105" s="86"/>
      <c r="AD1105" s="86" t="s">
        <v>4836</v>
      </c>
      <c r="AE1105" s="85"/>
      <c r="AF1105" s="86" t="s">
        <v>4832</v>
      </c>
      <c r="AG1105" s="86" t="s">
        <v>4816</v>
      </c>
      <c r="AH1105" s="73" t="s">
        <v>4810</v>
      </c>
      <c r="AI1105" s="84" t="s">
        <v>4754</v>
      </c>
      <c r="AJ1105" s="89">
        <v>38</v>
      </c>
    </row>
    <row r="1106" spans="1:36">
      <c r="A1106" s="92" t="s">
        <v>5080</v>
      </c>
      <c r="B1106" s="68" t="s">
        <v>730</v>
      </c>
      <c r="C1106" s="92"/>
      <c r="D1106" s="92"/>
      <c r="E1106" s="92"/>
      <c r="F1106" s="68">
        <v>36.467799999999997</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4153</v>
      </c>
      <c r="AC1106" s="92"/>
      <c r="AD1106" s="92" t="s">
        <v>4836</v>
      </c>
      <c r="AE1106" s="91"/>
      <c r="AF1106" s="92" t="s">
        <v>4832</v>
      </c>
      <c r="AG1106" s="92" t="s">
        <v>4816</v>
      </c>
      <c r="AH1106" s="74" t="s">
        <v>4810</v>
      </c>
      <c r="AI1106" s="82" t="s">
        <v>4754</v>
      </c>
      <c r="AJ1106" s="95">
        <v>44</v>
      </c>
    </row>
    <row r="1107" spans="1:36">
      <c r="A1107" s="86" t="s">
        <v>5081</v>
      </c>
      <c r="B1107" s="3" t="s">
        <v>730</v>
      </c>
      <c r="C1107" s="86"/>
      <c r="D1107" s="86"/>
      <c r="E1107" s="86"/>
      <c r="F1107" s="3">
        <v>39.581000000000003</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4153</v>
      </c>
      <c r="AC1107" s="86"/>
      <c r="AD1107" s="86" t="s">
        <v>4836</v>
      </c>
      <c r="AE1107" s="85"/>
      <c r="AF1107" s="86" t="s">
        <v>4832</v>
      </c>
      <c r="AG1107" s="86" t="s">
        <v>4816</v>
      </c>
      <c r="AH1107" s="73" t="s">
        <v>4810</v>
      </c>
      <c r="AI1107" s="84" t="s">
        <v>4754</v>
      </c>
      <c r="AJ1107" s="89">
        <v>49</v>
      </c>
    </row>
    <row r="1108" spans="1:36">
      <c r="A1108" s="92" t="s">
        <v>5082</v>
      </c>
      <c r="B1108" s="68" t="s">
        <v>730</v>
      </c>
      <c r="C1108" s="92"/>
      <c r="D1108" s="92"/>
      <c r="E1108" s="92"/>
      <c r="F1108" s="68">
        <v>45.902999999999999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4153</v>
      </c>
      <c r="AC1108" s="92"/>
      <c r="AD1108" s="92" t="s">
        <v>4836</v>
      </c>
      <c r="AE1108" s="91"/>
      <c r="AF1108" s="92" t="s">
        <v>4832</v>
      </c>
      <c r="AG1108" s="92" t="s">
        <v>4816</v>
      </c>
      <c r="AH1108" s="74" t="s">
        <v>4810</v>
      </c>
      <c r="AI1108" s="82" t="s">
        <v>4754</v>
      </c>
      <c r="AJ1108" s="95">
        <v>60</v>
      </c>
    </row>
    <row r="1109" spans="1:36">
      <c r="A1109" s="3" t="s">
        <v>5083</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4153</v>
      </c>
      <c r="AC1109" s="3"/>
      <c r="AD1109" s="3" t="s">
        <v>4837</v>
      </c>
      <c r="AE1109" s="78"/>
      <c r="AF1109" s="3" t="s">
        <v>4832</v>
      </c>
      <c r="AG1109" s="3" t="s">
        <v>4793</v>
      </c>
      <c r="AH1109" s="73" t="s">
        <v>4794</v>
      </c>
      <c r="AI1109" s="84" t="s">
        <v>4714</v>
      </c>
      <c r="AJ1109" s="73">
        <v>11</v>
      </c>
    </row>
    <row r="1110" spans="1:36">
      <c r="A1110" s="68" t="s">
        <v>5084</v>
      </c>
      <c r="B1110" s="68" t="s">
        <v>730</v>
      </c>
      <c r="C1110" s="68"/>
      <c r="D1110" s="68"/>
      <c r="E1110" s="68"/>
      <c r="F1110" s="68">
        <v>10.194599999999999</v>
      </c>
      <c r="G1110" s="68"/>
      <c r="H1110" s="68"/>
      <c r="I1110" s="68"/>
      <c r="J1110" s="68"/>
      <c r="K1110" s="68"/>
      <c r="L1110" s="68"/>
      <c r="M1110" s="68"/>
      <c r="N1110" s="68"/>
      <c r="O1110" s="68"/>
      <c r="P1110" s="68"/>
      <c r="Q1110" s="68"/>
      <c r="R1110" s="68"/>
      <c r="S1110" s="68"/>
      <c r="T1110" s="68"/>
      <c r="U1110" s="68"/>
      <c r="V1110" s="68"/>
      <c r="W1110" s="68"/>
      <c r="X1110" s="68"/>
      <c r="Y1110" s="68"/>
      <c r="Z1110" s="68"/>
      <c r="AA1110" s="68"/>
      <c r="AB1110" s="68" t="s">
        <v>4153</v>
      </c>
      <c r="AC1110" s="68"/>
      <c r="AD1110" s="68" t="s">
        <v>4837</v>
      </c>
      <c r="AE1110" s="75"/>
      <c r="AF1110" s="68" t="s">
        <v>4832</v>
      </c>
      <c r="AG1110" s="68" t="s">
        <v>4793</v>
      </c>
      <c r="AH1110" s="74" t="s">
        <v>4794</v>
      </c>
      <c r="AI1110" s="82" t="s">
        <v>4714</v>
      </c>
      <c r="AJ1110" s="74">
        <v>13</v>
      </c>
    </row>
    <row r="1111" spans="1:36">
      <c r="A1111" s="3" t="s">
        <v>5085</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4153</v>
      </c>
      <c r="AC1111" s="3"/>
      <c r="AD1111" s="3" t="s">
        <v>4837</v>
      </c>
      <c r="AE1111" s="78"/>
      <c r="AF1111" s="3" t="s">
        <v>4832</v>
      </c>
      <c r="AG1111" s="3" t="s">
        <v>4793</v>
      </c>
      <c r="AH1111" s="73" t="s">
        <v>4794</v>
      </c>
      <c r="AI1111" s="84" t="s">
        <v>4714</v>
      </c>
      <c r="AJ1111" s="73">
        <v>15</v>
      </c>
    </row>
    <row r="1112" spans="1:36">
      <c r="A1112" s="68" t="s">
        <v>5086</v>
      </c>
      <c r="B1112" s="68" t="s">
        <v>730</v>
      </c>
      <c r="C1112" s="68"/>
      <c r="D1112" s="68"/>
      <c r="E1112" s="68"/>
      <c r="F1112" s="68">
        <v>13.118499999999999</v>
      </c>
      <c r="G1112" s="68"/>
      <c r="H1112" s="68"/>
      <c r="I1112" s="68"/>
      <c r="J1112" s="68"/>
      <c r="K1112" s="68"/>
      <c r="L1112" s="68"/>
      <c r="M1112" s="68"/>
      <c r="N1112" s="68"/>
      <c r="O1112" s="68"/>
      <c r="P1112" s="68"/>
      <c r="Q1112" s="68"/>
      <c r="R1112" s="68"/>
      <c r="S1112" s="68"/>
      <c r="T1112" s="68"/>
      <c r="U1112" s="68"/>
      <c r="V1112" s="68"/>
      <c r="W1112" s="68"/>
      <c r="X1112" s="68"/>
      <c r="Y1112" s="68"/>
      <c r="Z1112" s="68"/>
      <c r="AA1112" s="68"/>
      <c r="AB1112" s="68" t="s">
        <v>4153</v>
      </c>
      <c r="AC1112" s="68"/>
      <c r="AD1112" s="68" t="s">
        <v>4837</v>
      </c>
      <c r="AE1112" s="75"/>
      <c r="AF1112" s="68" t="s">
        <v>4832</v>
      </c>
      <c r="AG1112" s="68" t="s">
        <v>4793</v>
      </c>
      <c r="AH1112" s="74" t="s">
        <v>4794</v>
      </c>
      <c r="AI1112" s="82" t="s">
        <v>4714</v>
      </c>
      <c r="AJ1112" s="74">
        <v>19</v>
      </c>
    </row>
    <row r="1113" spans="1:36">
      <c r="A1113" s="3" t="s">
        <v>5087</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4153</v>
      </c>
      <c r="AC1113" s="3"/>
      <c r="AD1113" s="3" t="s">
        <v>4837</v>
      </c>
      <c r="AE1113" s="78"/>
      <c r="AF1113" s="3" t="s">
        <v>4832</v>
      </c>
      <c r="AG1113" s="3" t="s">
        <v>4793</v>
      </c>
      <c r="AH1113" s="73" t="s">
        <v>4799</v>
      </c>
      <c r="AI1113" s="84" t="s">
        <v>4721</v>
      </c>
      <c r="AJ1113" s="73">
        <v>11</v>
      </c>
    </row>
    <row r="1114" spans="1:36">
      <c r="A1114" s="68" t="s">
        <v>5088</v>
      </c>
      <c r="B1114" s="68" t="s">
        <v>730</v>
      </c>
      <c r="C1114" s="68"/>
      <c r="D1114" s="68"/>
      <c r="E1114" s="68"/>
      <c r="F1114" s="68">
        <v>11.416</v>
      </c>
      <c r="G1114" s="68"/>
      <c r="H1114" s="68"/>
      <c r="I1114" s="68"/>
      <c r="J1114" s="68"/>
      <c r="K1114" s="68"/>
      <c r="L1114" s="68"/>
      <c r="M1114" s="68"/>
      <c r="N1114" s="68"/>
      <c r="O1114" s="68"/>
      <c r="P1114" s="68"/>
      <c r="Q1114" s="68"/>
      <c r="R1114" s="68"/>
      <c r="S1114" s="68"/>
      <c r="T1114" s="68"/>
      <c r="U1114" s="68"/>
      <c r="V1114" s="68"/>
      <c r="W1114" s="68"/>
      <c r="X1114" s="68"/>
      <c r="Y1114" s="68"/>
      <c r="Z1114" s="68"/>
      <c r="AA1114" s="68"/>
      <c r="AB1114" s="68" t="s">
        <v>4153</v>
      </c>
      <c r="AC1114" s="68"/>
      <c r="AD1114" s="68" t="s">
        <v>4837</v>
      </c>
      <c r="AE1114" s="75"/>
      <c r="AF1114" s="68" t="s">
        <v>4832</v>
      </c>
      <c r="AG1114" s="68" t="s">
        <v>4793</v>
      </c>
      <c r="AH1114" s="74" t="s">
        <v>4799</v>
      </c>
      <c r="AI1114" s="82" t="s">
        <v>4721</v>
      </c>
      <c r="AJ1114" s="74">
        <v>13</v>
      </c>
    </row>
    <row r="1115" spans="1:36">
      <c r="A1115" s="3" t="s">
        <v>5089</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4153</v>
      </c>
      <c r="AC1115" s="3"/>
      <c r="AD1115" s="3" t="s">
        <v>4837</v>
      </c>
      <c r="AE1115" s="78"/>
      <c r="AF1115" s="3" t="s">
        <v>4832</v>
      </c>
      <c r="AG1115" s="3" t="s">
        <v>4793</v>
      </c>
      <c r="AH1115" s="73" t="s">
        <v>4799</v>
      </c>
      <c r="AI1115" s="84" t="s">
        <v>4721</v>
      </c>
      <c r="AJ1115" s="73">
        <v>15</v>
      </c>
    </row>
    <row r="1116" spans="1:36">
      <c r="A1116" s="68" t="s">
        <v>5090</v>
      </c>
      <c r="B1116" s="68" t="s">
        <v>730</v>
      </c>
      <c r="C1116" s="68"/>
      <c r="D1116" s="68"/>
      <c r="E1116" s="68"/>
      <c r="F1116" s="68">
        <v>15.212899999999999</v>
      </c>
      <c r="G1116" s="68"/>
      <c r="H1116" s="68"/>
      <c r="I1116" s="68"/>
      <c r="J1116" s="68"/>
      <c r="K1116" s="68"/>
      <c r="L1116" s="68"/>
      <c r="M1116" s="68"/>
      <c r="N1116" s="68"/>
      <c r="O1116" s="68"/>
      <c r="P1116" s="68"/>
      <c r="Q1116" s="68"/>
      <c r="R1116" s="68"/>
      <c r="S1116" s="68"/>
      <c r="T1116" s="68"/>
      <c r="U1116" s="68"/>
      <c r="V1116" s="68"/>
      <c r="W1116" s="68"/>
      <c r="X1116" s="68"/>
      <c r="Y1116" s="68"/>
      <c r="Z1116" s="68"/>
      <c r="AA1116" s="68"/>
      <c r="AB1116" s="68" t="s">
        <v>4153</v>
      </c>
      <c r="AC1116" s="68"/>
      <c r="AD1116" s="68" t="s">
        <v>4837</v>
      </c>
      <c r="AE1116" s="75"/>
      <c r="AF1116" s="68" t="s">
        <v>4832</v>
      </c>
      <c r="AG1116" s="68" t="s">
        <v>4793</v>
      </c>
      <c r="AH1116" s="74" t="s">
        <v>4799</v>
      </c>
      <c r="AI1116" s="82" t="s">
        <v>4721</v>
      </c>
      <c r="AJ1116" s="74">
        <v>19</v>
      </c>
    </row>
    <row r="1117" spans="1:36">
      <c r="A1117" s="3" t="s">
        <v>5091</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4153</v>
      </c>
      <c r="AC1117" s="3"/>
      <c r="AD1117" s="3" t="s">
        <v>4837</v>
      </c>
      <c r="AE1117" s="78"/>
      <c r="AF1117" s="3" t="s">
        <v>4832</v>
      </c>
      <c r="AG1117" s="3" t="s">
        <v>4793</v>
      </c>
      <c r="AH1117" s="73" t="s">
        <v>4799</v>
      </c>
      <c r="AI1117" s="84" t="s">
        <v>4721</v>
      </c>
      <c r="AJ1117" s="73">
        <v>21</v>
      </c>
    </row>
    <row r="1118" spans="1:36">
      <c r="A1118" s="68" t="s">
        <v>5092</v>
      </c>
      <c r="B1118" s="68" t="s">
        <v>730</v>
      </c>
      <c r="C1118" s="68"/>
      <c r="D1118" s="68"/>
      <c r="E1118" s="68"/>
      <c r="F1118" s="68">
        <v>16.312999999999999</v>
      </c>
      <c r="G1118" s="68"/>
      <c r="H1118" s="68"/>
      <c r="I1118" s="68"/>
      <c r="J1118" s="68"/>
      <c r="K1118" s="68"/>
      <c r="L1118" s="68"/>
      <c r="M1118" s="68"/>
      <c r="N1118" s="68"/>
      <c r="O1118" s="68"/>
      <c r="P1118" s="68"/>
      <c r="Q1118" s="68"/>
      <c r="R1118" s="68"/>
      <c r="S1118" s="68"/>
      <c r="T1118" s="68"/>
      <c r="U1118" s="68"/>
      <c r="V1118" s="68"/>
      <c r="W1118" s="68"/>
      <c r="X1118" s="68"/>
      <c r="Y1118" s="68"/>
      <c r="Z1118" s="68"/>
      <c r="AA1118" s="68"/>
      <c r="AB1118" s="68" t="s">
        <v>4153</v>
      </c>
      <c r="AC1118" s="68"/>
      <c r="AD1118" s="68" t="s">
        <v>4837</v>
      </c>
      <c r="AE1118" s="75"/>
      <c r="AF1118" s="68" t="s">
        <v>4832</v>
      </c>
      <c r="AG1118" s="68" t="s">
        <v>4793</v>
      </c>
      <c r="AH1118" s="74" t="s">
        <v>4804</v>
      </c>
      <c r="AI1118" s="82" t="s">
        <v>4725</v>
      </c>
      <c r="AJ1118" s="74">
        <v>19</v>
      </c>
    </row>
    <row r="1119" spans="1:36">
      <c r="A1119" s="3" t="s">
        <v>5093</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4153</v>
      </c>
      <c r="AC1119" s="3"/>
      <c r="AD1119" s="3" t="s">
        <v>4837</v>
      </c>
      <c r="AE1119" s="78"/>
      <c r="AF1119" s="3" t="s">
        <v>4832</v>
      </c>
      <c r="AG1119" s="3" t="s">
        <v>4793</v>
      </c>
      <c r="AH1119" s="73" t="s">
        <v>4804</v>
      </c>
      <c r="AI1119" s="84" t="s">
        <v>4725</v>
      </c>
      <c r="AJ1119" s="73">
        <v>21</v>
      </c>
    </row>
    <row r="1120" spans="1:36">
      <c r="A1120" s="68" t="s">
        <v>5094</v>
      </c>
      <c r="B1120" s="68" t="s">
        <v>730</v>
      </c>
      <c r="C1120" s="68"/>
      <c r="D1120" s="68"/>
      <c r="E1120" s="68"/>
      <c r="F1120" s="68">
        <v>19.2942</v>
      </c>
      <c r="G1120" s="68"/>
      <c r="H1120" s="68"/>
      <c r="I1120" s="68"/>
      <c r="J1120" s="68"/>
      <c r="K1120" s="68"/>
      <c r="L1120" s="68"/>
      <c r="M1120" s="68"/>
      <c r="N1120" s="68"/>
      <c r="O1120" s="68"/>
      <c r="P1120" s="68"/>
      <c r="Q1120" s="68"/>
      <c r="R1120" s="68"/>
      <c r="S1120" s="68"/>
      <c r="T1120" s="68"/>
      <c r="U1120" s="68"/>
      <c r="V1120" s="68"/>
      <c r="W1120" s="68"/>
      <c r="X1120" s="68"/>
      <c r="Y1120" s="68"/>
      <c r="Z1120" s="68"/>
      <c r="AA1120" s="68"/>
      <c r="AB1120" s="68" t="s">
        <v>4153</v>
      </c>
      <c r="AC1120" s="68"/>
      <c r="AD1120" s="68" t="s">
        <v>4837</v>
      </c>
      <c r="AE1120" s="75"/>
      <c r="AF1120" s="68" t="s">
        <v>4832</v>
      </c>
      <c r="AG1120" s="68" t="s">
        <v>4793</v>
      </c>
      <c r="AH1120" s="74" t="s">
        <v>4807</v>
      </c>
      <c r="AI1120" s="82" t="s">
        <v>4751</v>
      </c>
      <c r="AJ1120" s="74">
        <v>22</v>
      </c>
    </row>
    <row r="1121" spans="1:36">
      <c r="A1121" s="3" t="s">
        <v>5095</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4153</v>
      </c>
      <c r="AC1121" s="3"/>
      <c r="AD1121" s="3" t="s">
        <v>4837</v>
      </c>
      <c r="AE1121" s="78"/>
      <c r="AF1121" s="3" t="s">
        <v>4832</v>
      </c>
      <c r="AG1121" s="3" t="s">
        <v>4793</v>
      </c>
      <c r="AH1121" s="73" t="s">
        <v>4807</v>
      </c>
      <c r="AI1121" s="84" t="s">
        <v>4751</v>
      </c>
      <c r="AJ1121" s="73">
        <v>25</v>
      </c>
    </row>
    <row r="1122" spans="1:36">
      <c r="A1122" s="68" t="s">
        <v>5096</v>
      </c>
      <c r="B1122" s="68" t="s">
        <v>730</v>
      </c>
      <c r="C1122" s="68"/>
      <c r="D1122" s="68"/>
      <c r="E1122" s="68"/>
      <c r="F1122" s="68">
        <v>24.437899999999999</v>
      </c>
      <c r="G1122" s="68"/>
      <c r="H1122" s="68"/>
      <c r="I1122" s="68"/>
      <c r="J1122" s="68"/>
      <c r="K1122" s="68"/>
      <c r="L1122" s="68"/>
      <c r="M1122" s="68"/>
      <c r="N1122" s="68"/>
      <c r="O1122" s="68"/>
      <c r="P1122" s="68"/>
      <c r="Q1122" s="68"/>
      <c r="R1122" s="68"/>
      <c r="S1122" s="68"/>
      <c r="T1122" s="68"/>
      <c r="U1122" s="68"/>
      <c r="V1122" s="68"/>
      <c r="W1122" s="68"/>
      <c r="X1122" s="68"/>
      <c r="Y1122" s="68"/>
      <c r="Z1122" s="68"/>
      <c r="AA1122" s="68"/>
      <c r="AB1122" s="68" t="s">
        <v>4153</v>
      </c>
      <c r="AC1122" s="68"/>
      <c r="AD1122" s="68" t="s">
        <v>4837</v>
      </c>
      <c r="AE1122" s="75"/>
      <c r="AF1122" s="68" t="s">
        <v>4832</v>
      </c>
      <c r="AG1122" s="68" t="s">
        <v>4793</v>
      </c>
      <c r="AH1122" s="74" t="s">
        <v>4807</v>
      </c>
      <c r="AI1122" s="82" t="s">
        <v>4751</v>
      </c>
      <c r="AJ1122" s="74">
        <v>30</v>
      </c>
    </row>
    <row r="1123" spans="1:36">
      <c r="A1123" s="3" t="s">
        <v>5097</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4153</v>
      </c>
      <c r="AC1123" s="3"/>
      <c r="AD1123" s="3" t="s">
        <v>4837</v>
      </c>
      <c r="AE1123" s="78"/>
      <c r="AF1123" s="3" t="s">
        <v>4832</v>
      </c>
      <c r="AG1123" s="3" t="s">
        <v>4793</v>
      </c>
      <c r="AH1123" s="73" t="s">
        <v>4810</v>
      </c>
      <c r="AI1123" s="84" t="s">
        <v>4754</v>
      </c>
      <c r="AJ1123" s="73">
        <v>30</v>
      </c>
    </row>
    <row r="1124" spans="1:36">
      <c r="A1124" s="68" t="s">
        <v>5098</v>
      </c>
      <c r="B1124" s="68" t="s">
        <v>730</v>
      </c>
      <c r="C1124" s="68"/>
      <c r="D1124" s="68"/>
      <c r="E1124" s="68"/>
      <c r="F1124" s="68">
        <v>30.6158</v>
      </c>
      <c r="G1124" s="68"/>
      <c r="H1124" s="68"/>
      <c r="I1124" s="68"/>
      <c r="J1124" s="68"/>
      <c r="K1124" s="68"/>
      <c r="L1124" s="68"/>
      <c r="M1124" s="68"/>
      <c r="N1124" s="68"/>
      <c r="O1124" s="68"/>
      <c r="P1124" s="68"/>
      <c r="Q1124" s="68"/>
      <c r="R1124" s="68"/>
      <c r="S1124" s="68"/>
      <c r="T1124" s="68"/>
      <c r="U1124" s="68"/>
      <c r="V1124" s="68"/>
      <c r="W1124" s="68"/>
      <c r="X1124" s="68"/>
      <c r="Y1124" s="68"/>
      <c r="Z1124" s="68"/>
      <c r="AA1124" s="68"/>
      <c r="AB1124" s="68" t="s">
        <v>4153</v>
      </c>
      <c r="AC1124" s="68"/>
      <c r="AD1124" s="68" t="s">
        <v>4837</v>
      </c>
      <c r="AE1124" s="75"/>
      <c r="AF1124" s="68" t="s">
        <v>4832</v>
      </c>
      <c r="AG1124" s="68" t="s">
        <v>4793</v>
      </c>
      <c r="AH1124" s="74" t="s">
        <v>4810</v>
      </c>
      <c r="AI1124" s="82" t="s">
        <v>4754</v>
      </c>
      <c r="AJ1124" s="74">
        <v>38</v>
      </c>
    </row>
    <row r="1125" spans="1:36">
      <c r="A1125" s="3" t="s">
        <v>5099</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4153</v>
      </c>
      <c r="AC1125" s="3"/>
      <c r="AD1125" s="3" t="s">
        <v>4837</v>
      </c>
      <c r="AE1125" s="78"/>
      <c r="AF1125" s="3" t="s">
        <v>4832</v>
      </c>
      <c r="AG1125" s="3" t="s">
        <v>4793</v>
      </c>
      <c r="AH1125" s="73" t="s">
        <v>4813</v>
      </c>
      <c r="AI1125" s="3" t="s">
        <v>4814</v>
      </c>
      <c r="AJ1125" s="73">
        <v>38</v>
      </c>
    </row>
    <row r="1126" spans="1:36">
      <c r="A1126" s="68" t="s">
        <v>5100</v>
      </c>
      <c r="B1126" s="68" t="s">
        <v>730</v>
      </c>
      <c r="C1126" s="68"/>
      <c r="D1126" s="68"/>
      <c r="E1126" s="68"/>
      <c r="F1126" s="68">
        <v>9.5467700000000004</v>
      </c>
      <c r="G1126" s="68"/>
      <c r="H1126" s="68"/>
      <c r="I1126" s="68"/>
      <c r="J1126" s="68"/>
      <c r="K1126" s="68"/>
      <c r="L1126" s="68"/>
      <c r="M1126" s="68"/>
      <c r="N1126" s="68"/>
      <c r="O1126" s="68"/>
      <c r="P1126" s="68"/>
      <c r="Q1126" s="68"/>
      <c r="R1126" s="68"/>
      <c r="S1126" s="68"/>
      <c r="T1126" s="68"/>
      <c r="U1126" s="68"/>
      <c r="V1126" s="68"/>
      <c r="W1126" s="68"/>
      <c r="X1126" s="68"/>
      <c r="Y1126" s="68"/>
      <c r="Z1126" s="68"/>
      <c r="AA1126" s="68"/>
      <c r="AB1126" s="68" t="s">
        <v>4153</v>
      </c>
      <c r="AC1126" s="68"/>
      <c r="AD1126" s="68" t="s">
        <v>4837</v>
      </c>
      <c r="AE1126" s="75"/>
      <c r="AF1126" s="68" t="s">
        <v>4832</v>
      </c>
      <c r="AG1126" s="68" t="s">
        <v>4816</v>
      </c>
      <c r="AH1126" s="74" t="s">
        <v>4794</v>
      </c>
      <c r="AI1126" s="82" t="s">
        <v>4714</v>
      </c>
      <c r="AJ1126" s="74">
        <v>11</v>
      </c>
    </row>
    <row r="1127" spans="1:36">
      <c r="A1127" s="3" t="s">
        <v>5101</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4153</v>
      </c>
      <c r="AC1127" s="3"/>
      <c r="AD1127" s="3" t="s">
        <v>4837</v>
      </c>
      <c r="AE1127" s="78"/>
      <c r="AF1127" s="3" t="s">
        <v>4832</v>
      </c>
      <c r="AG1127" s="3" t="s">
        <v>4816</v>
      </c>
      <c r="AH1127" s="73" t="s">
        <v>4794</v>
      </c>
      <c r="AI1127" s="84" t="s">
        <v>4714</v>
      </c>
      <c r="AJ1127" s="73">
        <v>13</v>
      </c>
    </row>
    <row r="1128" spans="1:36">
      <c r="A1128" s="68" t="s">
        <v>5102</v>
      </c>
      <c r="B1128" s="68" t="s">
        <v>730</v>
      </c>
      <c r="C1128" s="68"/>
      <c r="D1128" s="68"/>
      <c r="E1128" s="68"/>
      <c r="F1128" s="68">
        <v>12.1652</v>
      </c>
      <c r="G1128" s="68"/>
      <c r="H1128" s="68"/>
      <c r="I1128" s="68"/>
      <c r="J1128" s="68"/>
      <c r="K1128" s="68"/>
      <c r="L1128" s="68"/>
      <c r="M1128" s="68"/>
      <c r="N1128" s="68"/>
      <c r="O1128" s="68"/>
      <c r="P1128" s="68"/>
      <c r="Q1128" s="68"/>
      <c r="R1128" s="68"/>
      <c r="S1128" s="68"/>
      <c r="T1128" s="68"/>
      <c r="U1128" s="68"/>
      <c r="V1128" s="68"/>
      <c r="W1128" s="68"/>
      <c r="X1128" s="68"/>
      <c r="Y1128" s="68"/>
      <c r="Z1128" s="68"/>
      <c r="AA1128" s="68"/>
      <c r="AB1128" s="68" t="s">
        <v>4153</v>
      </c>
      <c r="AC1128" s="68"/>
      <c r="AD1128" s="68" t="s">
        <v>4837</v>
      </c>
      <c r="AE1128" s="75"/>
      <c r="AF1128" s="68" t="s">
        <v>4832</v>
      </c>
      <c r="AG1128" s="68" t="s">
        <v>4816</v>
      </c>
      <c r="AH1128" s="74" t="s">
        <v>4794</v>
      </c>
      <c r="AI1128" s="82" t="s">
        <v>4714</v>
      </c>
      <c r="AJ1128" s="74">
        <v>15</v>
      </c>
    </row>
    <row r="1129" spans="1:36">
      <c r="A1129" s="3" t="s">
        <v>5103</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4153</v>
      </c>
      <c r="AC1129" s="3"/>
      <c r="AD1129" s="3" t="s">
        <v>4837</v>
      </c>
      <c r="AE1129" s="78"/>
      <c r="AF1129" s="3" t="s">
        <v>4832</v>
      </c>
      <c r="AG1129" s="3" t="s">
        <v>4816</v>
      </c>
      <c r="AH1129" s="73" t="s">
        <v>4794</v>
      </c>
      <c r="AI1129" s="84" t="s">
        <v>4714</v>
      </c>
      <c r="AJ1129" s="73">
        <v>19</v>
      </c>
    </row>
    <row r="1130" spans="1:36">
      <c r="A1130" s="68" t="s">
        <v>5104</v>
      </c>
      <c r="B1130" s="68" t="s">
        <v>730</v>
      </c>
      <c r="C1130" s="68"/>
      <c r="D1130" s="68"/>
      <c r="E1130" s="68"/>
      <c r="F1130" s="68">
        <v>10.2668</v>
      </c>
      <c r="G1130" s="68"/>
      <c r="H1130" s="68"/>
      <c r="I1130" s="68"/>
      <c r="J1130" s="68"/>
      <c r="K1130" s="68"/>
      <c r="L1130" s="68"/>
      <c r="M1130" s="68"/>
      <c r="N1130" s="68"/>
      <c r="O1130" s="68"/>
      <c r="P1130" s="68"/>
      <c r="Q1130" s="68"/>
      <c r="R1130" s="68"/>
      <c r="S1130" s="68"/>
      <c r="T1130" s="68"/>
      <c r="U1130" s="68"/>
      <c r="V1130" s="68"/>
      <c r="W1130" s="68"/>
      <c r="X1130" s="68"/>
      <c r="Y1130" s="68"/>
      <c r="Z1130" s="68"/>
      <c r="AA1130" s="68"/>
      <c r="AB1130" s="68" t="s">
        <v>4153</v>
      </c>
      <c r="AC1130" s="68"/>
      <c r="AD1130" s="68" t="s">
        <v>4837</v>
      </c>
      <c r="AE1130" s="75"/>
      <c r="AF1130" s="68" t="s">
        <v>4832</v>
      </c>
      <c r="AG1130" s="68" t="s">
        <v>4816</v>
      </c>
      <c r="AH1130" s="74" t="s">
        <v>4799</v>
      </c>
      <c r="AI1130" s="82" t="s">
        <v>4721</v>
      </c>
      <c r="AJ1130" s="74">
        <v>11</v>
      </c>
    </row>
    <row r="1131" spans="1:36">
      <c r="A1131" s="3" t="s">
        <v>5105</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4153</v>
      </c>
      <c r="AC1131" s="3"/>
      <c r="AD1131" s="3" t="s">
        <v>4837</v>
      </c>
      <c r="AE1131" s="78"/>
      <c r="AF1131" s="3" t="s">
        <v>4832</v>
      </c>
      <c r="AG1131" s="3" t="s">
        <v>4816</v>
      </c>
      <c r="AH1131" s="73" t="s">
        <v>4799</v>
      </c>
      <c r="AI1131" s="84" t="s">
        <v>4721</v>
      </c>
      <c r="AJ1131" s="73">
        <v>13</v>
      </c>
    </row>
    <row r="1132" spans="1:36">
      <c r="A1132" s="68" t="s">
        <v>5106</v>
      </c>
      <c r="B1132" s="68" t="s">
        <v>730</v>
      </c>
      <c r="C1132" s="68"/>
      <c r="D1132" s="68"/>
      <c r="E1132" s="68"/>
      <c r="F1132" s="68">
        <v>13.359</v>
      </c>
      <c r="G1132" s="68"/>
      <c r="H1132" s="68"/>
      <c r="I1132" s="68"/>
      <c r="J1132" s="68"/>
      <c r="K1132" s="68"/>
      <c r="L1132" s="68"/>
      <c r="M1132" s="68"/>
      <c r="N1132" s="68"/>
      <c r="O1132" s="68"/>
      <c r="P1132" s="68"/>
      <c r="Q1132" s="68"/>
      <c r="R1132" s="68"/>
      <c r="S1132" s="68"/>
      <c r="T1132" s="68"/>
      <c r="U1132" s="68"/>
      <c r="V1132" s="68"/>
      <c r="W1132" s="68"/>
      <c r="X1132" s="68"/>
      <c r="Y1132" s="68"/>
      <c r="Z1132" s="68"/>
      <c r="AA1132" s="68"/>
      <c r="AB1132" s="68" t="s">
        <v>4153</v>
      </c>
      <c r="AC1132" s="68"/>
      <c r="AD1132" s="68" t="s">
        <v>4837</v>
      </c>
      <c r="AE1132" s="75"/>
      <c r="AF1132" s="68" t="s">
        <v>4832</v>
      </c>
      <c r="AG1132" s="68" t="s">
        <v>4816</v>
      </c>
      <c r="AH1132" s="74" t="s">
        <v>4799</v>
      </c>
      <c r="AI1132" s="82" t="s">
        <v>4721</v>
      </c>
      <c r="AJ1132" s="74">
        <v>15</v>
      </c>
    </row>
    <row r="1133" spans="1:36">
      <c r="A1133" s="3" t="s">
        <v>5107</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4153</v>
      </c>
      <c r="AC1133" s="3"/>
      <c r="AD1133" s="3" t="s">
        <v>4837</v>
      </c>
      <c r="AE1133" s="78"/>
      <c r="AF1133" s="3" t="s">
        <v>4832</v>
      </c>
      <c r="AG1133" s="3" t="s">
        <v>4816</v>
      </c>
      <c r="AH1133" s="73" t="s">
        <v>4799</v>
      </c>
      <c r="AI1133" s="84" t="s">
        <v>4721</v>
      </c>
      <c r="AJ1133" s="73">
        <v>19</v>
      </c>
    </row>
    <row r="1134" spans="1:36">
      <c r="A1134" s="68" t="s">
        <v>5108</v>
      </c>
      <c r="B1134" s="68" t="s">
        <v>730</v>
      </c>
      <c r="C1134" s="68"/>
      <c r="D1134" s="68"/>
      <c r="E1134" s="68"/>
      <c r="F1134" s="68">
        <v>17.500399999999999</v>
      </c>
      <c r="G1134" s="68"/>
      <c r="H1134" s="68"/>
      <c r="I1134" s="68"/>
      <c r="J1134" s="68"/>
      <c r="K1134" s="68"/>
      <c r="L1134" s="68"/>
      <c r="M1134" s="68"/>
      <c r="N1134" s="68"/>
      <c r="O1134" s="68"/>
      <c r="P1134" s="68"/>
      <c r="Q1134" s="68"/>
      <c r="R1134" s="68"/>
      <c r="S1134" s="68"/>
      <c r="T1134" s="68"/>
      <c r="U1134" s="68"/>
      <c r="V1134" s="68"/>
      <c r="W1134" s="68"/>
      <c r="X1134" s="68"/>
      <c r="Y1134" s="68"/>
      <c r="Z1134" s="68"/>
      <c r="AA1134" s="68"/>
      <c r="AB1134" s="68" t="s">
        <v>4153</v>
      </c>
      <c r="AC1134" s="68"/>
      <c r="AD1134" s="68" t="s">
        <v>4837</v>
      </c>
      <c r="AE1134" s="75"/>
      <c r="AF1134" s="68" t="s">
        <v>4832</v>
      </c>
      <c r="AG1134" s="68" t="s">
        <v>4816</v>
      </c>
      <c r="AH1134" s="74" t="s">
        <v>4799</v>
      </c>
      <c r="AI1134" s="82" t="s">
        <v>4721</v>
      </c>
      <c r="AJ1134" s="74">
        <v>21</v>
      </c>
    </row>
    <row r="1135" spans="1:36">
      <c r="A1135" s="3" t="s">
        <v>5109</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4153</v>
      </c>
      <c r="AC1135" s="3"/>
      <c r="AD1135" s="3" t="s">
        <v>4837</v>
      </c>
      <c r="AE1135" s="78"/>
      <c r="AF1135" s="3" t="s">
        <v>4832</v>
      </c>
      <c r="AG1135" s="3" t="s">
        <v>4816</v>
      </c>
      <c r="AH1135" s="73" t="s">
        <v>4804</v>
      </c>
      <c r="AI1135" s="84" t="s">
        <v>4725</v>
      </c>
      <c r="AJ1135" s="73">
        <v>19</v>
      </c>
    </row>
    <row r="1136" spans="1:36">
      <c r="A1136" s="68" t="s">
        <v>5110</v>
      </c>
      <c r="B1136" s="68" t="s">
        <v>730</v>
      </c>
      <c r="C1136" s="68"/>
      <c r="D1136" s="68"/>
      <c r="E1136" s="68"/>
      <c r="F1136" s="68">
        <v>18.505400000000002</v>
      </c>
      <c r="G1136" s="68"/>
      <c r="H1136" s="68"/>
      <c r="I1136" s="68"/>
      <c r="J1136" s="68"/>
      <c r="K1136" s="68"/>
      <c r="L1136" s="68"/>
      <c r="M1136" s="68"/>
      <c r="N1136" s="68"/>
      <c r="O1136" s="68"/>
      <c r="P1136" s="68"/>
      <c r="Q1136" s="68"/>
      <c r="R1136" s="68"/>
      <c r="S1136" s="68"/>
      <c r="T1136" s="68"/>
      <c r="U1136" s="68"/>
      <c r="V1136" s="68"/>
      <c r="W1136" s="68"/>
      <c r="X1136" s="68"/>
      <c r="Y1136" s="68"/>
      <c r="Z1136" s="68"/>
      <c r="AA1136" s="68"/>
      <c r="AB1136" s="68" t="s">
        <v>4153</v>
      </c>
      <c r="AC1136" s="68"/>
      <c r="AD1136" s="68" t="s">
        <v>4837</v>
      </c>
      <c r="AE1136" s="75"/>
      <c r="AF1136" s="68" t="s">
        <v>4832</v>
      </c>
      <c r="AG1136" s="68" t="s">
        <v>4816</v>
      </c>
      <c r="AH1136" s="74" t="s">
        <v>4804</v>
      </c>
      <c r="AI1136" s="82" t="s">
        <v>4725</v>
      </c>
      <c r="AJ1136" s="74">
        <v>21</v>
      </c>
    </row>
    <row r="1137" spans="1:36">
      <c r="A1137" s="3" t="s">
        <v>5111</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4153</v>
      </c>
      <c r="AC1137" s="3"/>
      <c r="AD1137" s="3" t="s">
        <v>4837</v>
      </c>
      <c r="AE1137" s="78"/>
      <c r="AF1137" s="3" t="s">
        <v>4832</v>
      </c>
      <c r="AG1137" s="3" t="s">
        <v>4816</v>
      </c>
      <c r="AH1137" s="73" t="s">
        <v>4807</v>
      </c>
      <c r="AI1137" s="84" t="s">
        <v>4751</v>
      </c>
      <c r="AJ1137" s="73">
        <v>22</v>
      </c>
    </row>
    <row r="1138" spans="1:36">
      <c r="A1138" s="68" t="s">
        <v>5112</v>
      </c>
      <c r="B1138" s="68" t="s">
        <v>730</v>
      </c>
      <c r="C1138" s="68"/>
      <c r="D1138" s="68"/>
      <c r="E1138" s="68"/>
      <c r="F1138" s="68">
        <v>22.299499999999998</v>
      </c>
      <c r="G1138" s="68"/>
      <c r="H1138" s="68"/>
      <c r="I1138" s="68"/>
      <c r="J1138" s="68"/>
      <c r="K1138" s="68"/>
      <c r="L1138" s="68"/>
      <c r="M1138" s="68"/>
      <c r="N1138" s="68"/>
      <c r="O1138" s="68"/>
      <c r="P1138" s="68"/>
      <c r="Q1138" s="68"/>
      <c r="R1138" s="68"/>
      <c r="S1138" s="68"/>
      <c r="T1138" s="68"/>
      <c r="U1138" s="68"/>
      <c r="V1138" s="68"/>
      <c r="W1138" s="68"/>
      <c r="X1138" s="68"/>
      <c r="Y1138" s="68"/>
      <c r="Z1138" s="68"/>
      <c r="AA1138" s="68"/>
      <c r="AB1138" s="68" t="s">
        <v>4153</v>
      </c>
      <c r="AC1138" s="68"/>
      <c r="AD1138" s="68" t="s">
        <v>4837</v>
      </c>
      <c r="AE1138" s="75"/>
      <c r="AF1138" s="68" t="s">
        <v>4832</v>
      </c>
      <c r="AG1138" s="68" t="s">
        <v>4816</v>
      </c>
      <c r="AH1138" s="74" t="s">
        <v>4807</v>
      </c>
      <c r="AI1138" s="82" t="s">
        <v>4751</v>
      </c>
      <c r="AJ1138" s="74">
        <v>25</v>
      </c>
    </row>
    <row r="1139" spans="1:36">
      <c r="A1139" s="3" t="s">
        <v>5113</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4153</v>
      </c>
      <c r="AC1139" s="3"/>
      <c r="AD1139" s="3" t="s">
        <v>4837</v>
      </c>
      <c r="AE1139" s="78"/>
      <c r="AF1139" s="3" t="s">
        <v>4832</v>
      </c>
      <c r="AG1139" s="3" t="s">
        <v>4816</v>
      </c>
      <c r="AH1139" s="73" t="s">
        <v>4807</v>
      </c>
      <c r="AI1139" s="84" t="s">
        <v>4751</v>
      </c>
      <c r="AJ1139" s="73">
        <v>30</v>
      </c>
    </row>
    <row r="1140" spans="1:36">
      <c r="A1140" s="68" t="s">
        <v>5114</v>
      </c>
      <c r="B1140" s="68" t="s">
        <v>730</v>
      </c>
      <c r="C1140" s="68"/>
      <c r="D1140" s="68"/>
      <c r="E1140" s="68"/>
      <c r="F1140" s="68">
        <v>26.820399999999999</v>
      </c>
      <c r="G1140" s="68"/>
      <c r="H1140" s="68"/>
      <c r="I1140" s="68"/>
      <c r="J1140" s="68"/>
      <c r="K1140" s="68"/>
      <c r="L1140" s="68"/>
      <c r="M1140" s="68"/>
      <c r="N1140" s="68"/>
      <c r="O1140" s="68"/>
      <c r="P1140" s="68"/>
      <c r="Q1140" s="68"/>
      <c r="R1140" s="68"/>
      <c r="S1140" s="68"/>
      <c r="T1140" s="68"/>
      <c r="U1140" s="68"/>
      <c r="V1140" s="68"/>
      <c r="W1140" s="68"/>
      <c r="X1140" s="68"/>
      <c r="Y1140" s="68"/>
      <c r="Z1140" s="68"/>
      <c r="AA1140" s="68"/>
      <c r="AB1140" s="68" t="s">
        <v>4153</v>
      </c>
      <c r="AC1140" s="68"/>
      <c r="AD1140" s="68" t="s">
        <v>4837</v>
      </c>
      <c r="AE1140" s="75"/>
      <c r="AF1140" s="68" t="s">
        <v>4832</v>
      </c>
      <c r="AG1140" s="68" t="s">
        <v>4816</v>
      </c>
      <c r="AH1140" s="74" t="s">
        <v>4810</v>
      </c>
      <c r="AI1140" s="82" t="s">
        <v>4754</v>
      </c>
      <c r="AJ1140" s="74">
        <v>30</v>
      </c>
    </row>
    <row r="1141" spans="1:36">
      <c r="A1141" s="3" t="s">
        <v>5115</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4153</v>
      </c>
      <c r="AC1141" s="3"/>
      <c r="AD1141" s="3" t="s">
        <v>4837</v>
      </c>
      <c r="AE1141" s="78"/>
      <c r="AF1141" s="3" t="s">
        <v>4832</v>
      </c>
      <c r="AG1141" s="3" t="s">
        <v>4816</v>
      </c>
      <c r="AH1141" s="73" t="s">
        <v>4810</v>
      </c>
      <c r="AI1141" s="84" t="s">
        <v>4754</v>
      </c>
      <c r="AJ1141" s="73">
        <v>38</v>
      </c>
    </row>
    <row r="1142" spans="1:36">
      <c r="A1142" s="99" t="s">
        <v>5202</v>
      </c>
      <c r="B1142" s="99" t="s">
        <v>730</v>
      </c>
      <c r="C1142" s="99"/>
      <c r="D1142" s="99"/>
      <c r="E1142" s="99"/>
      <c r="F1142" s="99">
        <v>10</v>
      </c>
      <c r="G1142" s="99"/>
      <c r="H1142" s="99"/>
      <c r="I1142" s="99"/>
      <c r="J1142" s="99"/>
      <c r="K1142" s="99"/>
      <c r="L1142" s="99"/>
      <c r="M1142" s="99"/>
      <c r="N1142" s="99"/>
      <c r="O1142" s="99"/>
      <c r="P1142" s="99"/>
      <c r="Q1142" s="99"/>
      <c r="R1142" s="99"/>
      <c r="S1142" s="99"/>
      <c r="T1142" s="99"/>
      <c r="U1142" s="99"/>
      <c r="V1142" s="99"/>
      <c r="W1142" s="99"/>
      <c r="X1142" s="99"/>
      <c r="Y1142" s="99"/>
      <c r="Z1142" s="99"/>
      <c r="AA1142" s="99"/>
      <c r="AB1142" s="72" t="s">
        <v>4153</v>
      </c>
      <c r="AC1142" s="72"/>
      <c r="AD1142" s="72" t="s">
        <v>4837</v>
      </c>
      <c r="AE1142" s="97"/>
      <c r="AF1142" s="72" t="s">
        <v>4832</v>
      </c>
      <c r="AG1142" s="72" t="s">
        <v>4816</v>
      </c>
      <c r="AH1142" s="98" t="s">
        <v>4813</v>
      </c>
      <c r="AI1142" s="72" t="s">
        <v>4814</v>
      </c>
      <c r="AJ1142" s="98">
        <v>38</v>
      </c>
    </row>
  </sheetData>
  <dataValidations count="1">
    <dataValidation type="list" allowBlank="1" showInputMessage="1" showErrorMessage="1" sqref="B4:B1142">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40625" defaultRowHeight="15"/>
  <cols>
    <col min="1" max="1" width="63.28515625" style="60" customWidth="1"/>
    <col min="2" max="2" width="21.85546875" style="60" bestFit="1" customWidth="1"/>
    <col min="3" max="3" width="15.28515625" style="60" bestFit="1" customWidth="1"/>
    <col min="4" max="4" width="39" style="60" bestFit="1" customWidth="1"/>
    <col min="5" max="5" width="7.85546875" style="60" bestFit="1" customWidth="1"/>
    <col min="6" max="6" width="11.42578125" style="60" bestFit="1" customWidth="1"/>
    <col min="7" max="7" width="9.28515625" style="60" bestFit="1" customWidth="1"/>
    <col min="8" max="31" width="5.7109375" style="65" customWidth="1"/>
    <col min="32" max="32" width="53.140625" style="60" customWidth="1"/>
    <col min="33" max="16384" width="9.140625" style="60"/>
  </cols>
  <sheetData>
    <row r="1" spans="1:32">
      <c r="A1" s="60" t="s">
        <v>2694</v>
      </c>
    </row>
    <row r="2" spans="1:32">
      <c r="D2" s="60" t="s">
        <v>2695</v>
      </c>
    </row>
    <row r="3" spans="1:32" ht="35.25" customHeight="1">
      <c r="A3" s="30" t="s">
        <v>529</v>
      </c>
      <c r="B3" s="30" t="s">
        <v>2696</v>
      </c>
      <c r="C3" s="30" t="s">
        <v>2697</v>
      </c>
      <c r="D3" s="30" t="s">
        <v>2698</v>
      </c>
      <c r="E3" s="30" t="s">
        <v>2699</v>
      </c>
      <c r="F3" s="30" t="s">
        <v>2700</v>
      </c>
      <c r="G3" s="30" t="s">
        <v>2701</v>
      </c>
      <c r="H3" s="66" t="s">
        <v>2702</v>
      </c>
      <c r="I3" s="66" t="s">
        <v>2703</v>
      </c>
      <c r="J3" s="66" t="s">
        <v>2704</v>
      </c>
      <c r="K3" s="66" t="s">
        <v>2705</v>
      </c>
      <c r="L3" s="66" t="s">
        <v>2706</v>
      </c>
      <c r="M3" s="66" t="s">
        <v>2707</v>
      </c>
      <c r="N3" s="66" t="s">
        <v>2708</v>
      </c>
      <c r="O3" s="66" t="s">
        <v>2709</v>
      </c>
      <c r="P3" s="66" t="s">
        <v>2710</v>
      </c>
      <c r="Q3" s="66" t="s">
        <v>2711</v>
      </c>
      <c r="R3" s="66" t="s">
        <v>2712</v>
      </c>
      <c r="S3" s="66" t="s">
        <v>2713</v>
      </c>
      <c r="T3" s="66" t="s">
        <v>2714</v>
      </c>
      <c r="U3" s="66" t="s">
        <v>2715</v>
      </c>
      <c r="V3" s="66" t="s">
        <v>2716</v>
      </c>
      <c r="W3" s="66" t="s">
        <v>2717</v>
      </c>
      <c r="X3" s="66" t="s">
        <v>2718</v>
      </c>
      <c r="Y3" s="66" t="s">
        <v>2719</v>
      </c>
      <c r="Z3" s="66" t="s">
        <v>2720</v>
      </c>
      <c r="AA3" s="66" t="s">
        <v>2721</v>
      </c>
      <c r="AB3" s="66" t="s">
        <v>2722</v>
      </c>
      <c r="AC3" s="66" t="s">
        <v>2723</v>
      </c>
      <c r="AD3" s="66" t="s">
        <v>2724</v>
      </c>
      <c r="AE3" s="66" t="s">
        <v>2725</v>
      </c>
      <c r="AF3" s="60" t="s">
        <v>113</v>
      </c>
    </row>
    <row r="4" spans="1:32">
      <c r="A4" s="60" t="s">
        <v>2726</v>
      </c>
      <c r="B4" s="60" t="s">
        <v>2727</v>
      </c>
      <c r="D4" s="60" t="s">
        <v>2728</v>
      </c>
      <c r="E4" s="67">
        <v>41640</v>
      </c>
      <c r="F4" s="67">
        <v>42004</v>
      </c>
      <c r="G4" s="60" t="s">
        <v>2729</v>
      </c>
      <c r="H4" s="60">
        <v>0</v>
      </c>
      <c r="I4" s="60"/>
      <c r="J4" s="60"/>
      <c r="K4" s="60"/>
      <c r="L4" s="60"/>
      <c r="M4" s="60"/>
      <c r="N4" s="60"/>
      <c r="O4" s="60"/>
      <c r="P4" s="60"/>
      <c r="Q4" s="60"/>
      <c r="R4" s="60"/>
      <c r="S4" s="60"/>
      <c r="T4" s="60"/>
      <c r="U4" s="60"/>
      <c r="V4" s="60"/>
      <c r="W4" s="60"/>
      <c r="X4" s="60"/>
      <c r="Y4" s="60"/>
      <c r="Z4" s="60"/>
      <c r="AA4" s="60"/>
      <c r="AB4" s="60"/>
      <c r="AC4" s="60"/>
      <c r="AD4" s="60"/>
      <c r="AE4" s="60"/>
      <c r="AF4" s="60" t="s">
        <v>4134</v>
      </c>
    </row>
    <row r="5" spans="1:32">
      <c r="A5" s="60" t="s">
        <v>1430</v>
      </c>
      <c r="B5" s="60" t="s">
        <v>2727</v>
      </c>
      <c r="D5" s="60" t="s">
        <v>2728</v>
      </c>
      <c r="E5" s="67">
        <v>41640</v>
      </c>
      <c r="F5" s="67">
        <v>42004</v>
      </c>
      <c r="G5" s="60" t="s">
        <v>2729</v>
      </c>
      <c r="H5" s="60">
        <v>1</v>
      </c>
      <c r="I5" s="60"/>
      <c r="J5" s="60"/>
      <c r="K5" s="60"/>
      <c r="L5" s="60"/>
      <c r="M5" s="60"/>
      <c r="N5" s="60"/>
      <c r="O5" s="60"/>
      <c r="P5" s="60"/>
      <c r="Q5" s="60"/>
      <c r="R5" s="60"/>
      <c r="S5" s="60"/>
      <c r="T5" s="60"/>
      <c r="U5" s="60"/>
      <c r="V5" s="60"/>
      <c r="W5" s="60"/>
      <c r="X5" s="60"/>
      <c r="Y5" s="60"/>
      <c r="Z5" s="60"/>
      <c r="AA5" s="60"/>
      <c r="AB5" s="60"/>
      <c r="AC5" s="60"/>
      <c r="AD5" s="60"/>
      <c r="AE5" s="60"/>
      <c r="AF5" s="60" t="s">
        <v>4134</v>
      </c>
    </row>
    <row r="6" spans="1:32">
      <c r="A6" s="60" t="s">
        <v>1414</v>
      </c>
      <c r="B6" s="60" t="s">
        <v>2730</v>
      </c>
      <c r="C6" s="60" t="s">
        <v>2731</v>
      </c>
      <c r="D6" s="60" t="s">
        <v>2728</v>
      </c>
      <c r="E6" s="67">
        <v>41640</v>
      </c>
      <c r="F6" s="67">
        <v>42004</v>
      </c>
      <c r="G6" s="60" t="s">
        <v>2729</v>
      </c>
      <c r="H6" s="60">
        <v>120</v>
      </c>
      <c r="I6" s="60"/>
      <c r="J6" s="60"/>
      <c r="K6" s="60"/>
      <c r="L6" s="60"/>
      <c r="M6" s="60"/>
      <c r="N6" s="60"/>
      <c r="O6" s="60"/>
      <c r="P6" s="60"/>
      <c r="Q6" s="60"/>
      <c r="R6" s="60"/>
      <c r="S6" s="60"/>
      <c r="T6" s="60"/>
      <c r="U6" s="60"/>
      <c r="V6" s="60"/>
      <c r="W6" s="60"/>
      <c r="X6" s="60"/>
      <c r="Y6" s="60"/>
      <c r="Z6" s="60"/>
      <c r="AA6" s="60"/>
      <c r="AB6" s="60"/>
      <c r="AC6" s="60"/>
      <c r="AD6" s="60"/>
      <c r="AE6" s="60"/>
      <c r="AF6" s="60" t="s">
        <v>4134</v>
      </c>
    </row>
    <row r="7" spans="1:32">
      <c r="A7" s="60" t="s">
        <v>1440</v>
      </c>
      <c r="B7" s="60" t="s">
        <v>2732</v>
      </c>
      <c r="D7" s="60" t="s">
        <v>2733</v>
      </c>
      <c r="E7" s="67">
        <v>41640</v>
      </c>
      <c r="F7" s="67">
        <v>42004</v>
      </c>
      <c r="G7" s="60" t="s">
        <v>2734</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4134</v>
      </c>
    </row>
    <row r="8" spans="1:32">
      <c r="A8" s="60" t="s">
        <v>1440</v>
      </c>
      <c r="B8" s="60" t="s">
        <v>2732</v>
      </c>
      <c r="D8" s="60" t="s">
        <v>2735</v>
      </c>
      <c r="E8" s="67">
        <v>41640</v>
      </c>
      <c r="F8" s="67">
        <v>42004</v>
      </c>
      <c r="G8" s="60" t="s">
        <v>2729</v>
      </c>
      <c r="H8" s="60">
        <v>0</v>
      </c>
      <c r="I8" s="60"/>
      <c r="J8" s="60"/>
      <c r="K8" s="60"/>
      <c r="L8" s="60"/>
      <c r="M8" s="60"/>
      <c r="N8" s="60"/>
      <c r="O8" s="60"/>
      <c r="P8" s="60"/>
      <c r="Q8" s="60"/>
      <c r="R8" s="60"/>
      <c r="S8" s="60"/>
      <c r="T8" s="60"/>
      <c r="U8" s="60"/>
      <c r="V8" s="60"/>
      <c r="W8" s="60"/>
      <c r="X8" s="60"/>
      <c r="Y8" s="60"/>
      <c r="Z8" s="60"/>
      <c r="AA8" s="60"/>
      <c r="AB8" s="60"/>
      <c r="AC8" s="60"/>
      <c r="AD8" s="60"/>
      <c r="AE8" s="60"/>
      <c r="AF8" s="60" t="s">
        <v>4134</v>
      </c>
    </row>
    <row r="9" spans="1:32">
      <c r="A9" s="60" t="s">
        <v>1440</v>
      </c>
      <c r="B9" s="60" t="s">
        <v>2732</v>
      </c>
      <c r="D9" s="60" t="s">
        <v>2736</v>
      </c>
      <c r="E9" s="67">
        <v>41640</v>
      </c>
      <c r="F9" s="67">
        <v>42004</v>
      </c>
      <c r="G9" s="60" t="s">
        <v>2729</v>
      </c>
      <c r="H9" s="60">
        <v>0.35</v>
      </c>
      <c r="I9" s="60"/>
      <c r="J9" s="60"/>
      <c r="K9" s="60"/>
      <c r="L9" s="60"/>
      <c r="M9" s="60"/>
      <c r="N9" s="60"/>
      <c r="O9" s="60"/>
      <c r="P9" s="60"/>
      <c r="Q9" s="60"/>
      <c r="R9" s="60"/>
      <c r="S9" s="60"/>
      <c r="T9" s="60"/>
      <c r="U9" s="60"/>
      <c r="V9" s="60"/>
      <c r="W9" s="60"/>
      <c r="X9" s="60"/>
      <c r="Y9" s="60"/>
      <c r="Z9" s="60"/>
      <c r="AA9" s="60"/>
      <c r="AB9" s="60"/>
      <c r="AC9" s="60"/>
      <c r="AD9" s="60"/>
      <c r="AE9" s="60"/>
      <c r="AF9" s="60" t="s">
        <v>4134</v>
      </c>
    </row>
    <row r="10" spans="1:32">
      <c r="A10" s="60" t="s">
        <v>1353</v>
      </c>
      <c r="B10" s="60" t="s">
        <v>0</v>
      </c>
      <c r="D10" s="60" t="s">
        <v>2737</v>
      </c>
      <c r="E10" s="67">
        <v>41640</v>
      </c>
      <c r="F10" s="67">
        <v>42004</v>
      </c>
      <c r="G10" s="60" t="s">
        <v>2734</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4134</v>
      </c>
    </row>
    <row r="11" spans="1:32">
      <c r="A11" s="60" t="s">
        <v>1353</v>
      </c>
      <c r="B11" s="60" t="s">
        <v>0</v>
      </c>
      <c r="D11" s="60" t="s">
        <v>2735</v>
      </c>
      <c r="E11" s="67">
        <v>41640</v>
      </c>
      <c r="F11" s="67">
        <v>42004</v>
      </c>
      <c r="G11" s="60" t="s">
        <v>2729</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4134</v>
      </c>
    </row>
    <row r="12" spans="1:32">
      <c r="A12" s="60" t="s">
        <v>1353</v>
      </c>
      <c r="B12" s="60" t="s">
        <v>0</v>
      </c>
      <c r="D12" s="60" t="s">
        <v>2736</v>
      </c>
      <c r="E12" s="67">
        <v>41640</v>
      </c>
      <c r="F12" s="67">
        <v>42004</v>
      </c>
      <c r="G12" s="60" t="s">
        <v>2729</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4134</v>
      </c>
    </row>
    <row r="13" spans="1:32">
      <c r="A13" s="60" t="s">
        <v>1413</v>
      </c>
      <c r="B13" s="60" t="s">
        <v>2</v>
      </c>
      <c r="D13" s="60" t="s">
        <v>2737</v>
      </c>
      <c r="E13" s="67">
        <v>41640</v>
      </c>
      <c r="F13" s="67">
        <v>42004</v>
      </c>
      <c r="G13" s="60" t="s">
        <v>2734</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4134</v>
      </c>
    </row>
    <row r="14" spans="1:32">
      <c r="A14" s="60" t="s">
        <v>1413</v>
      </c>
      <c r="B14" s="60" t="s">
        <v>2</v>
      </c>
      <c r="D14" s="60" t="s">
        <v>2735</v>
      </c>
      <c r="E14" s="67">
        <v>41640</v>
      </c>
      <c r="F14" s="67">
        <v>42004</v>
      </c>
      <c r="G14" s="60" t="s">
        <v>2729</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4134</v>
      </c>
    </row>
    <row r="15" spans="1:32">
      <c r="A15" s="60" t="s">
        <v>1413</v>
      </c>
      <c r="B15" s="60" t="s">
        <v>2</v>
      </c>
      <c r="D15" s="60" t="s">
        <v>2736</v>
      </c>
      <c r="E15" s="67">
        <v>41640</v>
      </c>
      <c r="F15" s="67">
        <v>42004</v>
      </c>
      <c r="G15" s="60" t="s">
        <v>2729</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4134</v>
      </c>
    </row>
    <row r="16" spans="1:32">
      <c r="A16" s="60" t="s">
        <v>1413</v>
      </c>
      <c r="B16" s="60" t="s">
        <v>2</v>
      </c>
      <c r="D16" s="60" t="s">
        <v>2738</v>
      </c>
      <c r="E16" s="67">
        <v>41640</v>
      </c>
      <c r="F16" s="67">
        <v>42004</v>
      </c>
      <c r="G16" s="60" t="s">
        <v>2734</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4134</v>
      </c>
    </row>
    <row r="17" spans="1:32">
      <c r="A17" s="60" t="s">
        <v>1413</v>
      </c>
      <c r="B17" s="60" t="s">
        <v>2</v>
      </c>
      <c r="D17" s="60" t="s">
        <v>2739</v>
      </c>
      <c r="E17" s="67">
        <v>41640</v>
      </c>
      <c r="F17" s="67">
        <v>42004</v>
      </c>
      <c r="G17" s="60" t="s">
        <v>2734</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4134</v>
      </c>
    </row>
    <row r="18" spans="1:32">
      <c r="A18" s="60" t="s">
        <v>2740</v>
      </c>
      <c r="B18" s="60" t="s">
        <v>2741</v>
      </c>
      <c r="D18" s="60" t="s">
        <v>2742</v>
      </c>
      <c r="E18" s="67">
        <v>41640</v>
      </c>
      <c r="F18" s="67">
        <v>42004</v>
      </c>
      <c r="G18" s="60" t="s">
        <v>2734</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4134</v>
      </c>
    </row>
    <row r="19" spans="1:32">
      <c r="A19" s="60" t="s">
        <v>2740</v>
      </c>
      <c r="B19" s="60" t="s">
        <v>2741</v>
      </c>
      <c r="D19" s="60" t="s">
        <v>2743</v>
      </c>
      <c r="E19" s="67">
        <v>41640</v>
      </c>
      <c r="F19" s="67">
        <v>42004</v>
      </c>
      <c r="G19" s="60" t="s">
        <v>2734</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4134</v>
      </c>
    </row>
    <row r="20" spans="1:32">
      <c r="A20" s="60" t="s">
        <v>2740</v>
      </c>
      <c r="B20" s="60" t="s">
        <v>2741</v>
      </c>
      <c r="D20" s="60" t="s">
        <v>2738</v>
      </c>
      <c r="E20" s="67">
        <v>41640</v>
      </c>
      <c r="F20" s="67">
        <v>42004</v>
      </c>
      <c r="G20" s="60" t="s">
        <v>2734</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4134</v>
      </c>
    </row>
    <row r="21" spans="1:32">
      <c r="A21" s="60" t="s">
        <v>1456</v>
      </c>
      <c r="B21" s="60" t="s">
        <v>2744</v>
      </c>
      <c r="C21" s="60" t="s">
        <v>2745</v>
      </c>
      <c r="D21" s="60" t="s">
        <v>2742</v>
      </c>
      <c r="E21" s="67">
        <v>41640</v>
      </c>
      <c r="F21" s="67">
        <v>42004</v>
      </c>
      <c r="G21" s="60" t="s">
        <v>2734</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4134</v>
      </c>
    </row>
    <row r="22" spans="1:32">
      <c r="A22" s="60" t="s">
        <v>1456</v>
      </c>
      <c r="B22" s="60" t="s">
        <v>2744</v>
      </c>
      <c r="C22" s="60" t="s">
        <v>2745</v>
      </c>
      <c r="D22" s="60" t="s">
        <v>2735</v>
      </c>
      <c r="E22" s="67">
        <v>41640</v>
      </c>
      <c r="F22" s="67">
        <v>42004</v>
      </c>
      <c r="G22" s="60" t="s">
        <v>2729</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4134</v>
      </c>
    </row>
    <row r="23" spans="1:32">
      <c r="A23" s="60" t="s">
        <v>1470</v>
      </c>
      <c r="B23" s="60" t="s">
        <v>2744</v>
      </c>
      <c r="C23" s="60" t="s">
        <v>2745</v>
      </c>
      <c r="D23" s="60" t="s">
        <v>2742</v>
      </c>
      <c r="E23" s="67">
        <v>41640</v>
      </c>
      <c r="F23" s="67">
        <v>42004</v>
      </c>
      <c r="G23" s="60" t="s">
        <v>2734</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4134</v>
      </c>
    </row>
    <row r="24" spans="1:32">
      <c r="A24" s="60" t="s">
        <v>1470</v>
      </c>
      <c r="B24" s="60" t="s">
        <v>2744</v>
      </c>
      <c r="C24" s="60" t="s">
        <v>2745</v>
      </c>
      <c r="D24" s="60" t="s">
        <v>2735</v>
      </c>
      <c r="E24" s="67">
        <v>41640</v>
      </c>
      <c r="F24" s="67">
        <v>42004</v>
      </c>
      <c r="G24" s="60" t="s">
        <v>2729</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4134</v>
      </c>
    </row>
    <row r="25" spans="1:32">
      <c r="A25" s="60" t="s">
        <v>2746</v>
      </c>
      <c r="B25" s="60" t="s">
        <v>2747</v>
      </c>
      <c r="D25" s="60" t="s">
        <v>2748</v>
      </c>
      <c r="E25" s="67">
        <v>41640</v>
      </c>
      <c r="F25" s="67">
        <v>42004</v>
      </c>
      <c r="G25" s="60" t="s">
        <v>2729</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4134</v>
      </c>
    </row>
    <row r="26" spans="1:32">
      <c r="A26" s="60" t="s">
        <v>2746</v>
      </c>
      <c r="B26" s="60" t="s">
        <v>2747</v>
      </c>
      <c r="D26" s="60" t="s">
        <v>2736</v>
      </c>
      <c r="E26" s="67">
        <v>41640</v>
      </c>
      <c r="F26" s="67">
        <v>42004</v>
      </c>
      <c r="G26" s="60" t="s">
        <v>2729</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4134</v>
      </c>
    </row>
    <row r="27" spans="1:32">
      <c r="A27" s="60" t="s">
        <v>2746</v>
      </c>
      <c r="B27" s="60" t="s">
        <v>2747</v>
      </c>
      <c r="D27" s="60" t="s">
        <v>2749</v>
      </c>
      <c r="E27" s="67">
        <v>41913</v>
      </c>
      <c r="F27" s="67">
        <v>42004</v>
      </c>
      <c r="G27" s="60" t="s">
        <v>2729</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4134</v>
      </c>
    </row>
    <row r="28" spans="1:32">
      <c r="A28" s="60" t="s">
        <v>2746</v>
      </c>
      <c r="B28" s="60" t="s">
        <v>2747</v>
      </c>
      <c r="D28" s="60" t="s">
        <v>2749</v>
      </c>
      <c r="E28" s="67">
        <v>41760</v>
      </c>
      <c r="F28" s="67">
        <v>41912</v>
      </c>
      <c r="G28" s="60" t="s">
        <v>2729</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4134</v>
      </c>
    </row>
    <row r="29" spans="1:32">
      <c r="A29" s="60" t="s">
        <v>1439</v>
      </c>
      <c r="B29" s="60" t="s">
        <v>2732</v>
      </c>
      <c r="D29" s="60" t="s">
        <v>2750</v>
      </c>
      <c r="E29" s="67">
        <v>41640</v>
      </c>
      <c r="F29" s="67">
        <v>42004</v>
      </c>
      <c r="G29" s="60" t="s">
        <v>2734</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4134</v>
      </c>
    </row>
    <row r="30" spans="1:32">
      <c r="A30" s="60" t="s">
        <v>1439</v>
      </c>
      <c r="B30" s="60" t="s">
        <v>2732</v>
      </c>
      <c r="D30" s="60" t="s">
        <v>2735</v>
      </c>
      <c r="E30" s="67">
        <v>41640</v>
      </c>
      <c r="F30" s="67">
        <v>42004</v>
      </c>
      <c r="G30" s="60" t="s">
        <v>2729</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4134</v>
      </c>
    </row>
    <row r="31" spans="1:32">
      <c r="A31" s="60" t="s">
        <v>1439</v>
      </c>
      <c r="B31" s="60" t="s">
        <v>2732</v>
      </c>
      <c r="D31" s="60" t="s">
        <v>2736</v>
      </c>
      <c r="E31" s="67">
        <v>41640</v>
      </c>
      <c r="F31" s="67">
        <v>42004</v>
      </c>
      <c r="G31" s="60" t="s">
        <v>2729</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4134</v>
      </c>
    </row>
    <row r="32" spans="1:32">
      <c r="A32" s="60" t="s">
        <v>1442</v>
      </c>
      <c r="B32" s="60" t="s">
        <v>2744</v>
      </c>
      <c r="C32" s="60" t="s">
        <v>2745</v>
      </c>
      <c r="D32" s="60" t="s">
        <v>2737</v>
      </c>
      <c r="E32" s="67">
        <v>41640</v>
      </c>
      <c r="F32" s="67">
        <v>42004</v>
      </c>
      <c r="G32" s="60" t="s">
        <v>2734</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4134</v>
      </c>
    </row>
    <row r="33" spans="1:32">
      <c r="A33" s="60" t="s">
        <v>1442</v>
      </c>
      <c r="B33" s="60" t="s">
        <v>2744</v>
      </c>
      <c r="C33" s="60" t="s">
        <v>2745</v>
      </c>
      <c r="D33" s="60" t="s">
        <v>2735</v>
      </c>
      <c r="E33" s="67">
        <v>41640</v>
      </c>
      <c r="F33" s="67">
        <v>42004</v>
      </c>
      <c r="G33" s="60" t="s">
        <v>2729</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4134</v>
      </c>
    </row>
    <row r="34" spans="1:32">
      <c r="A34" s="60" t="s">
        <v>1442</v>
      </c>
      <c r="B34" s="60" t="s">
        <v>2744</v>
      </c>
      <c r="C34" s="60" t="s">
        <v>2745</v>
      </c>
      <c r="D34" s="60" t="s">
        <v>2736</v>
      </c>
      <c r="E34" s="67">
        <v>41640</v>
      </c>
      <c r="F34" s="67">
        <v>42004</v>
      </c>
      <c r="G34" s="60" t="s">
        <v>2729</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4134</v>
      </c>
    </row>
    <row r="35" spans="1:32">
      <c r="A35" s="60" t="s">
        <v>1487</v>
      </c>
      <c r="B35" s="60" t="s">
        <v>2744</v>
      </c>
      <c r="C35" s="60" t="s">
        <v>2745</v>
      </c>
      <c r="D35" s="60" t="s">
        <v>2737</v>
      </c>
      <c r="E35" s="67">
        <v>41640</v>
      </c>
      <c r="F35" s="67">
        <v>42004</v>
      </c>
      <c r="G35" s="60" t="s">
        <v>2734</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4134</v>
      </c>
    </row>
    <row r="36" spans="1:32">
      <c r="A36" s="60" t="s">
        <v>1487</v>
      </c>
      <c r="B36" s="60" t="s">
        <v>2744</v>
      </c>
      <c r="C36" s="60" t="s">
        <v>2745</v>
      </c>
      <c r="D36" s="60" t="s">
        <v>2735</v>
      </c>
      <c r="E36" s="67">
        <v>41640</v>
      </c>
      <c r="F36" s="67">
        <v>42004</v>
      </c>
      <c r="G36" s="60" t="s">
        <v>2729</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4134</v>
      </c>
    </row>
    <row r="37" spans="1:32">
      <c r="A37" s="60" t="s">
        <v>1487</v>
      </c>
      <c r="B37" s="60" t="s">
        <v>2744</v>
      </c>
      <c r="C37" s="60" t="s">
        <v>2745</v>
      </c>
      <c r="D37" s="60" t="s">
        <v>2736</v>
      </c>
      <c r="E37" s="67">
        <v>41640</v>
      </c>
      <c r="F37" s="67">
        <v>42004</v>
      </c>
      <c r="G37" s="60" t="s">
        <v>2729</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4134</v>
      </c>
    </row>
    <row r="38" spans="1:32">
      <c r="A38" s="60" t="s">
        <v>1415</v>
      </c>
      <c r="B38" s="60" t="s">
        <v>6</v>
      </c>
      <c r="D38" s="60" t="s">
        <v>2751</v>
      </c>
      <c r="E38" s="67">
        <v>41640</v>
      </c>
      <c r="F38" s="67">
        <v>42004</v>
      </c>
      <c r="G38" s="60" t="s">
        <v>2734</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4134</v>
      </c>
    </row>
    <row r="39" spans="1:32">
      <c r="A39" s="60" t="s">
        <v>2752</v>
      </c>
      <c r="B39" s="60" t="s">
        <v>2727</v>
      </c>
      <c r="D39" s="60" t="s">
        <v>2728</v>
      </c>
      <c r="E39" s="67">
        <v>41640</v>
      </c>
      <c r="F39" s="67">
        <v>42004</v>
      </c>
      <c r="G39" s="60" t="s">
        <v>2729</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4134</v>
      </c>
    </row>
    <row r="40" spans="1:32">
      <c r="A40" s="60" t="s">
        <v>1411</v>
      </c>
      <c r="B40" s="60" t="s">
        <v>2730</v>
      </c>
      <c r="C40" s="60" t="s">
        <v>2731</v>
      </c>
      <c r="D40" s="60" t="s">
        <v>2728</v>
      </c>
      <c r="E40" s="67">
        <v>41640</v>
      </c>
      <c r="F40" s="67">
        <v>42004</v>
      </c>
      <c r="G40" s="60" t="s">
        <v>2729</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4134</v>
      </c>
    </row>
    <row r="41" spans="1:32">
      <c r="A41" s="60" t="s">
        <v>1475</v>
      </c>
      <c r="B41" s="60" t="s">
        <v>2744</v>
      </c>
      <c r="C41" s="60" t="s">
        <v>2745</v>
      </c>
      <c r="D41" s="60" t="s">
        <v>2742</v>
      </c>
      <c r="E41" s="67">
        <v>41640</v>
      </c>
      <c r="F41" s="67">
        <v>42004</v>
      </c>
      <c r="G41" s="60" t="s">
        <v>2734</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4134</v>
      </c>
    </row>
    <row r="42" spans="1:32">
      <c r="A42" s="60" t="s">
        <v>1475</v>
      </c>
      <c r="B42" s="60" t="s">
        <v>2744</v>
      </c>
      <c r="C42" s="60" t="s">
        <v>2745</v>
      </c>
      <c r="D42" s="60" t="s">
        <v>2735</v>
      </c>
      <c r="E42" s="67">
        <v>41640</v>
      </c>
      <c r="F42" s="67">
        <v>42004</v>
      </c>
      <c r="G42" s="60" t="s">
        <v>2734</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4134</v>
      </c>
    </row>
    <row r="43" spans="1:32">
      <c r="A43" s="60" t="s">
        <v>1475</v>
      </c>
      <c r="B43" s="60" t="s">
        <v>2744</v>
      </c>
      <c r="C43" s="60" t="s">
        <v>2745</v>
      </c>
      <c r="D43" s="60" t="s">
        <v>2753</v>
      </c>
      <c r="E43" s="67">
        <v>41640</v>
      </c>
      <c r="F43" s="67">
        <v>42004</v>
      </c>
      <c r="G43" s="60" t="s">
        <v>2729</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4134</v>
      </c>
    </row>
    <row r="44" spans="1:32">
      <c r="A44" s="60" t="s">
        <v>2754</v>
      </c>
      <c r="B44" s="60" t="s">
        <v>2755</v>
      </c>
      <c r="D44" s="60" t="s">
        <v>2742</v>
      </c>
      <c r="E44" s="67">
        <v>41640</v>
      </c>
      <c r="F44" s="67">
        <v>42004</v>
      </c>
      <c r="G44" s="60" t="s">
        <v>2734</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4134</v>
      </c>
    </row>
    <row r="45" spans="1:32">
      <c r="A45" s="60" t="s">
        <v>2754</v>
      </c>
      <c r="B45" s="60" t="s">
        <v>2755</v>
      </c>
      <c r="D45" s="60" t="s">
        <v>2743</v>
      </c>
      <c r="E45" s="67">
        <v>41640</v>
      </c>
      <c r="F45" s="67">
        <v>42004</v>
      </c>
      <c r="G45" s="60" t="s">
        <v>2734</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4134</v>
      </c>
    </row>
    <row r="46" spans="1:32">
      <c r="A46" s="60" t="s">
        <v>2754</v>
      </c>
      <c r="B46" s="60" t="s">
        <v>2755</v>
      </c>
      <c r="D46" s="60" t="s">
        <v>2738</v>
      </c>
      <c r="E46" s="67">
        <v>41640</v>
      </c>
      <c r="F46" s="67">
        <v>42004</v>
      </c>
      <c r="G46" s="60" t="s">
        <v>2734</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4134</v>
      </c>
    </row>
    <row r="47" spans="1:32">
      <c r="A47" s="60" t="s">
        <v>1441</v>
      </c>
      <c r="B47" s="60" t="s">
        <v>2732</v>
      </c>
      <c r="D47" s="60" t="s">
        <v>2742</v>
      </c>
      <c r="E47" s="67">
        <v>41640</v>
      </c>
      <c r="F47" s="67">
        <v>42004</v>
      </c>
      <c r="G47" s="60" t="s">
        <v>2734</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4134</v>
      </c>
    </row>
    <row r="48" spans="1:32">
      <c r="A48" s="60" t="s">
        <v>1441</v>
      </c>
      <c r="B48" s="60" t="s">
        <v>2732</v>
      </c>
      <c r="D48" s="60" t="s">
        <v>2735</v>
      </c>
      <c r="E48" s="67">
        <v>41640</v>
      </c>
      <c r="F48" s="67">
        <v>42004</v>
      </c>
      <c r="G48" s="60" t="s">
        <v>2729</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4134</v>
      </c>
    </row>
    <row r="49" spans="1:32">
      <c r="A49" s="60" t="s">
        <v>1441</v>
      </c>
      <c r="B49" s="60" t="s">
        <v>2732</v>
      </c>
      <c r="D49" s="60" t="s">
        <v>2738</v>
      </c>
      <c r="E49" s="67">
        <v>41640</v>
      </c>
      <c r="F49" s="67">
        <v>42004</v>
      </c>
      <c r="G49" s="60" t="s">
        <v>2734</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4134</v>
      </c>
    </row>
    <row r="50" spans="1:32">
      <c r="A50" s="60" t="s">
        <v>1441</v>
      </c>
      <c r="B50" s="60" t="s">
        <v>2732</v>
      </c>
      <c r="D50" s="60" t="s">
        <v>2739</v>
      </c>
      <c r="E50" s="67">
        <v>41640</v>
      </c>
      <c r="F50" s="67">
        <v>42004</v>
      </c>
      <c r="G50" s="60" t="s">
        <v>2734</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4134</v>
      </c>
    </row>
    <row r="51" spans="1:32">
      <c r="A51" s="60" t="s">
        <v>1474</v>
      </c>
      <c r="B51" s="60" t="s">
        <v>2744</v>
      </c>
      <c r="C51" s="60" t="s">
        <v>2745</v>
      </c>
      <c r="D51" s="60" t="s">
        <v>2742</v>
      </c>
      <c r="E51" s="67">
        <v>41640</v>
      </c>
      <c r="F51" s="67">
        <v>42004</v>
      </c>
      <c r="G51" s="60" t="s">
        <v>2734</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4134</v>
      </c>
    </row>
    <row r="52" spans="1:32">
      <c r="A52" s="60" t="s">
        <v>1474</v>
      </c>
      <c r="B52" s="60" t="s">
        <v>2744</v>
      </c>
      <c r="C52" s="60" t="s">
        <v>2745</v>
      </c>
      <c r="D52" s="60" t="s">
        <v>2735</v>
      </c>
      <c r="E52" s="67">
        <v>41640</v>
      </c>
      <c r="F52" s="67">
        <v>42004</v>
      </c>
      <c r="G52" s="60" t="s">
        <v>2734</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4134</v>
      </c>
    </row>
    <row r="53" spans="1:32">
      <c r="A53" s="60" t="s">
        <v>1474</v>
      </c>
      <c r="B53" s="60" t="s">
        <v>2744</v>
      </c>
      <c r="C53" s="60" t="s">
        <v>2745</v>
      </c>
      <c r="D53" s="60" t="s">
        <v>2753</v>
      </c>
      <c r="E53" s="67">
        <v>41640</v>
      </c>
      <c r="F53" s="67">
        <v>42004</v>
      </c>
      <c r="G53" s="60" t="s">
        <v>2729</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4134</v>
      </c>
    </row>
    <row r="54" spans="1:32">
      <c r="A54" s="60" t="s">
        <v>1354</v>
      </c>
      <c r="B54" s="60" t="s">
        <v>0</v>
      </c>
      <c r="D54" s="60" t="s">
        <v>2737</v>
      </c>
      <c r="E54" s="67">
        <v>41640</v>
      </c>
      <c r="F54" s="67">
        <v>42004</v>
      </c>
      <c r="G54" s="60" t="s">
        <v>2734</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4134</v>
      </c>
    </row>
    <row r="55" spans="1:32">
      <c r="A55" s="60" t="s">
        <v>1354</v>
      </c>
      <c r="B55" s="60" t="s">
        <v>0</v>
      </c>
      <c r="D55" s="60" t="s">
        <v>2735</v>
      </c>
      <c r="E55" s="67">
        <v>41640</v>
      </c>
      <c r="F55" s="67">
        <v>42004</v>
      </c>
      <c r="G55" s="60" t="s">
        <v>2729</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4134</v>
      </c>
    </row>
    <row r="56" spans="1:32">
      <c r="A56" s="60" t="s">
        <v>1354</v>
      </c>
      <c r="B56" s="60" t="s">
        <v>0</v>
      </c>
      <c r="D56" s="60" t="s">
        <v>2736</v>
      </c>
      <c r="E56" s="67">
        <v>41640</v>
      </c>
      <c r="F56" s="67">
        <v>42004</v>
      </c>
      <c r="G56" s="60" t="s">
        <v>2729</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4134</v>
      </c>
    </row>
    <row r="57" spans="1:32">
      <c r="A57" s="60" t="s">
        <v>1354</v>
      </c>
      <c r="B57" s="60" t="s">
        <v>0</v>
      </c>
      <c r="D57" s="60" t="s">
        <v>2738</v>
      </c>
      <c r="E57" s="67">
        <v>41640</v>
      </c>
      <c r="F57" s="67">
        <v>42004</v>
      </c>
      <c r="G57" s="60" t="s">
        <v>2734</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4134</v>
      </c>
    </row>
    <row r="58" spans="1:32">
      <c r="A58" s="60" t="s">
        <v>1354</v>
      </c>
      <c r="B58" s="60" t="s">
        <v>0</v>
      </c>
      <c r="D58" s="60" t="s">
        <v>2739</v>
      </c>
      <c r="E58" s="67">
        <v>41640</v>
      </c>
      <c r="F58" s="67">
        <v>42004</v>
      </c>
      <c r="G58" s="60" t="s">
        <v>2734</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4134</v>
      </c>
    </row>
    <row r="59" spans="1:32">
      <c r="A59" s="60" t="s">
        <v>1410</v>
      </c>
      <c r="B59" s="60" t="s">
        <v>2</v>
      </c>
      <c r="D59" s="60" t="s">
        <v>2742</v>
      </c>
      <c r="E59" s="67">
        <v>41640</v>
      </c>
      <c r="F59" s="67">
        <v>42004</v>
      </c>
      <c r="G59" s="60" t="s">
        <v>2734</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4134</v>
      </c>
    </row>
    <row r="60" spans="1:32">
      <c r="A60" s="60" t="s">
        <v>1410</v>
      </c>
      <c r="B60" s="60" t="s">
        <v>2</v>
      </c>
      <c r="D60" s="60" t="s">
        <v>2743</v>
      </c>
      <c r="E60" s="67">
        <v>41640</v>
      </c>
      <c r="F60" s="67">
        <v>42004</v>
      </c>
      <c r="G60" s="60" t="s">
        <v>2734</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4134</v>
      </c>
    </row>
    <row r="61" spans="1:32">
      <c r="A61" s="60" t="s">
        <v>1410</v>
      </c>
      <c r="B61" s="60" t="s">
        <v>2</v>
      </c>
      <c r="D61" s="60" t="s">
        <v>2738</v>
      </c>
      <c r="E61" s="67">
        <v>41640</v>
      </c>
      <c r="F61" s="67">
        <v>42004</v>
      </c>
      <c r="G61" s="60" t="s">
        <v>2734</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4134</v>
      </c>
    </row>
    <row r="62" spans="1:32">
      <c r="A62" s="60" t="s">
        <v>2756</v>
      </c>
      <c r="B62" s="60" t="s">
        <v>2747</v>
      </c>
      <c r="D62" s="60" t="s">
        <v>2748</v>
      </c>
      <c r="E62" s="67">
        <v>41640</v>
      </c>
      <c r="F62" s="67">
        <v>42004</v>
      </c>
      <c r="G62" s="60" t="s">
        <v>2729</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4134</v>
      </c>
    </row>
    <row r="63" spans="1:32">
      <c r="A63" s="60" t="s">
        <v>2756</v>
      </c>
      <c r="B63" s="60" t="s">
        <v>2747</v>
      </c>
      <c r="D63" s="60" t="s">
        <v>2736</v>
      </c>
      <c r="E63" s="67">
        <v>41640</v>
      </c>
      <c r="F63" s="67">
        <v>42004</v>
      </c>
      <c r="G63" s="60" t="s">
        <v>2729</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4134</v>
      </c>
    </row>
    <row r="64" spans="1:32">
      <c r="A64" s="60" t="s">
        <v>2756</v>
      </c>
      <c r="B64" s="60" t="s">
        <v>2747</v>
      </c>
      <c r="D64" s="60" t="s">
        <v>2749</v>
      </c>
      <c r="E64" s="67">
        <v>41913</v>
      </c>
      <c r="F64" s="67">
        <v>42004</v>
      </c>
      <c r="G64" s="60" t="s">
        <v>2729</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4134</v>
      </c>
    </row>
    <row r="65" spans="1:32">
      <c r="A65" s="60" t="s">
        <v>2756</v>
      </c>
      <c r="B65" s="60" t="s">
        <v>2747</v>
      </c>
      <c r="D65" s="60" t="s">
        <v>2749</v>
      </c>
      <c r="E65" s="67">
        <v>41760</v>
      </c>
      <c r="F65" s="67">
        <v>41912</v>
      </c>
      <c r="G65" s="60" t="s">
        <v>2729</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4134</v>
      </c>
    </row>
    <row r="66" spans="1:32">
      <c r="A66" s="60" t="s">
        <v>1502</v>
      </c>
      <c r="B66" s="60" t="s">
        <v>2744</v>
      </c>
      <c r="C66" s="60" t="s">
        <v>2745</v>
      </c>
      <c r="D66" s="60" t="s">
        <v>2728</v>
      </c>
      <c r="E66" s="67">
        <v>41640</v>
      </c>
      <c r="F66" s="67">
        <v>42004</v>
      </c>
      <c r="G66" s="60" t="s">
        <v>2729</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4134</v>
      </c>
    </row>
    <row r="67" spans="1:32">
      <c r="A67" s="60" t="s">
        <v>2757</v>
      </c>
      <c r="B67" s="60" t="s">
        <v>2732</v>
      </c>
      <c r="D67" s="60" t="s">
        <v>2758</v>
      </c>
      <c r="E67" s="67">
        <v>41640</v>
      </c>
      <c r="F67" s="67">
        <v>42004</v>
      </c>
      <c r="G67" s="60" t="s">
        <v>2734</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4134</v>
      </c>
    </row>
    <row r="68" spans="1:32">
      <c r="A68" s="60" t="s">
        <v>2757</v>
      </c>
      <c r="B68" s="60" t="s">
        <v>2732</v>
      </c>
      <c r="D68" s="60" t="s">
        <v>2735</v>
      </c>
      <c r="E68" s="67">
        <v>41640</v>
      </c>
      <c r="F68" s="67">
        <v>42004</v>
      </c>
      <c r="G68" s="60" t="s">
        <v>2729</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4134</v>
      </c>
    </row>
    <row r="69" spans="1:32">
      <c r="A69" s="60" t="s">
        <v>1501</v>
      </c>
      <c r="B69" s="60" t="s">
        <v>2744</v>
      </c>
      <c r="C69" s="60" t="s">
        <v>2745</v>
      </c>
      <c r="D69" s="60" t="s">
        <v>2728</v>
      </c>
      <c r="E69" s="67">
        <v>41640</v>
      </c>
      <c r="F69" s="67">
        <v>42004</v>
      </c>
      <c r="G69" s="60" t="s">
        <v>2729</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4134</v>
      </c>
    </row>
    <row r="70" spans="1:32">
      <c r="A70" s="60" t="s">
        <v>2759</v>
      </c>
      <c r="B70" s="60" t="s">
        <v>0</v>
      </c>
      <c r="D70" s="60" t="s">
        <v>2751</v>
      </c>
      <c r="E70" s="67">
        <v>41640</v>
      </c>
      <c r="F70" s="67">
        <v>42004</v>
      </c>
      <c r="G70" s="60" t="s">
        <v>2734</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4134</v>
      </c>
    </row>
    <row r="71" spans="1:32">
      <c r="A71" s="60" t="s">
        <v>1412</v>
      </c>
      <c r="B71" s="60" t="s">
        <v>2</v>
      </c>
      <c r="D71" s="60" t="s">
        <v>2751</v>
      </c>
      <c r="E71" s="67">
        <v>41640</v>
      </c>
      <c r="F71" s="67">
        <v>42004</v>
      </c>
      <c r="G71" s="60" t="s">
        <v>2734</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4134</v>
      </c>
    </row>
    <row r="72" spans="1:32">
      <c r="A72" s="60" t="s">
        <v>1416</v>
      </c>
      <c r="B72" s="60" t="s">
        <v>6</v>
      </c>
      <c r="D72" s="60" t="s">
        <v>2760</v>
      </c>
      <c r="E72" s="67">
        <v>41640</v>
      </c>
      <c r="F72" s="67">
        <v>42004</v>
      </c>
      <c r="G72" s="60" t="s">
        <v>2729</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4134</v>
      </c>
    </row>
    <row r="73" spans="1:32">
      <c r="A73" s="60" t="s">
        <v>1416</v>
      </c>
      <c r="B73" s="60" t="s">
        <v>6</v>
      </c>
      <c r="D73" s="60" t="s">
        <v>2761</v>
      </c>
      <c r="E73" s="67">
        <v>41640</v>
      </c>
      <c r="F73" s="67">
        <v>42004</v>
      </c>
      <c r="G73" s="60" t="s">
        <v>2729</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4134</v>
      </c>
    </row>
    <row r="74" spans="1:32">
      <c r="A74" s="60" t="s">
        <v>2762</v>
      </c>
      <c r="B74" s="60" t="s">
        <v>2744</v>
      </c>
      <c r="C74" s="60" t="s">
        <v>2745</v>
      </c>
      <c r="D74" s="60" t="s">
        <v>2742</v>
      </c>
      <c r="E74" s="67">
        <v>41640</v>
      </c>
      <c r="F74" s="67">
        <v>42004</v>
      </c>
      <c r="G74" s="60" t="s">
        <v>2734</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4134</v>
      </c>
    </row>
    <row r="75" spans="1:32">
      <c r="A75" s="60" t="s">
        <v>2762</v>
      </c>
      <c r="B75" s="60" t="s">
        <v>2744</v>
      </c>
      <c r="C75" s="60" t="s">
        <v>2745</v>
      </c>
      <c r="D75" s="60" t="s">
        <v>2735</v>
      </c>
      <c r="E75" s="67">
        <v>41640</v>
      </c>
      <c r="F75" s="67">
        <v>42004</v>
      </c>
      <c r="G75" s="60" t="s">
        <v>2734</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4134</v>
      </c>
    </row>
    <row r="76" spans="1:32">
      <c r="A76" s="60" t="s">
        <v>2762</v>
      </c>
      <c r="B76" s="60" t="s">
        <v>2744</v>
      </c>
      <c r="C76" s="60" t="s">
        <v>2745</v>
      </c>
      <c r="D76" s="60" t="s">
        <v>2753</v>
      </c>
      <c r="E76" s="67">
        <v>41640</v>
      </c>
      <c r="F76" s="67">
        <v>42004</v>
      </c>
      <c r="G76" s="60" t="s">
        <v>2729</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4134</v>
      </c>
    </row>
    <row r="77" spans="1:32">
      <c r="A77" s="60" t="s">
        <v>1504</v>
      </c>
      <c r="B77" s="60" t="s">
        <v>2732</v>
      </c>
      <c r="D77" s="60" t="s">
        <v>2742</v>
      </c>
      <c r="E77" s="67">
        <v>41640</v>
      </c>
      <c r="F77" s="67">
        <v>42004</v>
      </c>
      <c r="G77" s="60" t="s">
        <v>2734</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4134</v>
      </c>
    </row>
    <row r="78" spans="1:32">
      <c r="A78" s="60" t="s">
        <v>1504</v>
      </c>
      <c r="B78" s="60" t="s">
        <v>2732</v>
      </c>
      <c r="D78" s="60" t="s">
        <v>2735</v>
      </c>
      <c r="E78" s="67">
        <v>41640</v>
      </c>
      <c r="F78" s="67">
        <v>42004</v>
      </c>
      <c r="G78" s="60" t="s">
        <v>2734</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4134</v>
      </c>
    </row>
    <row r="79" spans="1:32">
      <c r="A79" s="60" t="s">
        <v>1504</v>
      </c>
      <c r="B79" s="60" t="s">
        <v>2732</v>
      </c>
      <c r="D79" s="60" t="s">
        <v>2753</v>
      </c>
      <c r="E79" s="67">
        <v>41640</v>
      </c>
      <c r="F79" s="67">
        <v>42004</v>
      </c>
      <c r="G79" s="60" t="s">
        <v>2729</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4134</v>
      </c>
    </row>
    <row r="80" spans="1:32">
      <c r="A80" s="60" t="s">
        <v>1438</v>
      </c>
      <c r="B80" s="60" t="s">
        <v>2732</v>
      </c>
      <c r="D80" s="60" t="s">
        <v>2750</v>
      </c>
      <c r="E80" s="67">
        <v>41640</v>
      </c>
      <c r="F80" s="67">
        <v>42004</v>
      </c>
      <c r="G80" s="60" t="s">
        <v>2734</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4134</v>
      </c>
    </row>
    <row r="81" spans="1:32">
      <c r="A81" s="60" t="s">
        <v>1438</v>
      </c>
      <c r="B81" s="60" t="s">
        <v>2732</v>
      </c>
      <c r="D81" s="60" t="s">
        <v>2735</v>
      </c>
      <c r="E81" s="67">
        <v>41640</v>
      </c>
      <c r="F81" s="67">
        <v>42004</v>
      </c>
      <c r="G81" s="60" t="s">
        <v>2729</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4134</v>
      </c>
    </row>
    <row r="82" spans="1:32">
      <c r="A82" s="60" t="s">
        <v>1438</v>
      </c>
      <c r="B82" s="60" t="s">
        <v>2732</v>
      </c>
      <c r="D82" s="60" t="s">
        <v>2736</v>
      </c>
      <c r="E82" s="67">
        <v>41640</v>
      </c>
      <c r="F82" s="67">
        <v>42004</v>
      </c>
      <c r="G82" s="60" t="s">
        <v>2729</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4134</v>
      </c>
    </row>
    <row r="83" spans="1:32">
      <c r="A83" s="60" t="s">
        <v>2763</v>
      </c>
      <c r="B83" s="60" t="s">
        <v>2744</v>
      </c>
      <c r="C83" s="60" t="s">
        <v>2745</v>
      </c>
      <c r="D83" s="60" t="s">
        <v>2742</v>
      </c>
      <c r="E83" s="67">
        <v>41640</v>
      </c>
      <c r="F83" s="67">
        <v>42004</v>
      </c>
      <c r="G83" s="60" t="s">
        <v>2734</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4134</v>
      </c>
    </row>
    <row r="84" spans="1:32">
      <c r="A84" s="60" t="s">
        <v>2763</v>
      </c>
      <c r="B84" s="60" t="s">
        <v>2744</v>
      </c>
      <c r="C84" s="60" t="s">
        <v>2745</v>
      </c>
      <c r="D84" s="60" t="s">
        <v>2735</v>
      </c>
      <c r="E84" s="67">
        <v>41640</v>
      </c>
      <c r="F84" s="67">
        <v>42004</v>
      </c>
      <c r="G84" s="60" t="s">
        <v>2734</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4134</v>
      </c>
    </row>
    <row r="85" spans="1:32">
      <c r="A85" s="60" t="s">
        <v>2763</v>
      </c>
      <c r="B85" s="60" t="s">
        <v>2744</v>
      </c>
      <c r="C85" s="60" t="s">
        <v>2745</v>
      </c>
      <c r="D85" s="60" t="s">
        <v>2753</v>
      </c>
      <c r="E85" s="67">
        <v>41640</v>
      </c>
      <c r="F85" s="67">
        <v>42004</v>
      </c>
      <c r="G85" s="60" t="s">
        <v>2729</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4134</v>
      </c>
    </row>
    <row r="86" spans="1:32">
      <c r="A86" s="60" t="s">
        <v>2764</v>
      </c>
      <c r="B86" s="60" t="s">
        <v>2744</v>
      </c>
      <c r="C86" s="60" t="s">
        <v>2745</v>
      </c>
      <c r="D86" s="60" t="s">
        <v>2728</v>
      </c>
      <c r="E86" s="67">
        <v>41640</v>
      </c>
      <c r="F86" s="67">
        <v>42004</v>
      </c>
      <c r="G86" s="60" t="s">
        <v>2734</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4134</v>
      </c>
    </row>
    <row r="87" spans="1:32">
      <c r="A87" s="60" t="s">
        <v>2765</v>
      </c>
      <c r="B87" s="60" t="s">
        <v>2744</v>
      </c>
      <c r="C87" s="60" t="s">
        <v>2745</v>
      </c>
      <c r="D87" s="60" t="s">
        <v>2728</v>
      </c>
      <c r="E87" s="67">
        <v>41640</v>
      </c>
      <c r="F87" s="67">
        <v>42004</v>
      </c>
      <c r="G87" s="60" t="s">
        <v>2729</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4134</v>
      </c>
    </row>
    <row r="88" spans="1:32">
      <c r="A88" s="60" t="s">
        <v>2766</v>
      </c>
      <c r="B88" s="60" t="s">
        <v>2727</v>
      </c>
      <c r="D88" s="60" t="s">
        <v>2728</v>
      </c>
      <c r="E88" s="67">
        <v>41640</v>
      </c>
      <c r="F88" s="67">
        <v>42004</v>
      </c>
      <c r="G88" s="60" t="s">
        <v>2729</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4134</v>
      </c>
    </row>
    <row r="89" spans="1:32">
      <c r="A89" s="60" t="s">
        <v>1401</v>
      </c>
      <c r="B89" s="60" t="s">
        <v>2730</v>
      </c>
      <c r="C89" s="60" t="s">
        <v>2731</v>
      </c>
      <c r="D89" s="60" t="s">
        <v>2728</v>
      </c>
      <c r="E89" s="67">
        <v>41640</v>
      </c>
      <c r="F89" s="67">
        <v>42004</v>
      </c>
      <c r="G89" s="60" t="s">
        <v>2729</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4134</v>
      </c>
    </row>
    <row r="90" spans="1:32">
      <c r="A90" s="60" t="s">
        <v>2767</v>
      </c>
      <c r="B90" s="60" t="s">
        <v>2755</v>
      </c>
      <c r="D90" s="60" t="s">
        <v>2728</v>
      </c>
      <c r="E90" s="67">
        <v>41640</v>
      </c>
      <c r="F90" s="67">
        <v>42004</v>
      </c>
      <c r="G90" s="60" t="s">
        <v>2734</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4134</v>
      </c>
    </row>
    <row r="91" spans="1:32">
      <c r="A91" s="60" t="s">
        <v>1478</v>
      </c>
      <c r="B91" s="60" t="s">
        <v>2732</v>
      </c>
      <c r="D91" s="60" t="s">
        <v>2737</v>
      </c>
      <c r="E91" s="67">
        <v>41640</v>
      </c>
      <c r="F91" s="67">
        <v>42004</v>
      </c>
      <c r="G91" s="60" t="s">
        <v>2734</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4134</v>
      </c>
    </row>
    <row r="92" spans="1:32">
      <c r="A92" s="60" t="s">
        <v>1478</v>
      </c>
      <c r="B92" s="60" t="s">
        <v>2732</v>
      </c>
      <c r="D92" s="60" t="s">
        <v>2735</v>
      </c>
      <c r="E92" s="67">
        <v>41640</v>
      </c>
      <c r="F92" s="67">
        <v>42004</v>
      </c>
      <c r="G92" s="60" t="s">
        <v>2729</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4134</v>
      </c>
    </row>
    <row r="93" spans="1:32">
      <c r="A93" s="60" t="s">
        <v>1478</v>
      </c>
      <c r="B93" s="60" t="s">
        <v>2732</v>
      </c>
      <c r="D93" s="60" t="s">
        <v>2736</v>
      </c>
      <c r="E93" s="67">
        <v>41640</v>
      </c>
      <c r="F93" s="67">
        <v>42004</v>
      </c>
      <c r="G93" s="60" t="s">
        <v>2729</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4134</v>
      </c>
    </row>
    <row r="94" spans="1:32">
      <c r="A94" s="60" t="s">
        <v>1478</v>
      </c>
      <c r="B94" s="60" t="s">
        <v>2732</v>
      </c>
      <c r="D94" s="60" t="s">
        <v>2738</v>
      </c>
      <c r="E94" s="67">
        <v>41640</v>
      </c>
      <c r="F94" s="67">
        <v>42004</v>
      </c>
      <c r="G94" s="60" t="s">
        <v>2729</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4134</v>
      </c>
    </row>
    <row r="95" spans="1:32">
      <c r="A95" s="60" t="s">
        <v>1478</v>
      </c>
      <c r="B95" s="60" t="s">
        <v>2732</v>
      </c>
      <c r="D95" s="60" t="s">
        <v>2739</v>
      </c>
      <c r="E95" s="67">
        <v>41640</v>
      </c>
      <c r="F95" s="67">
        <v>42004</v>
      </c>
      <c r="G95" s="60" t="s">
        <v>2734</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4134</v>
      </c>
    </row>
    <row r="96" spans="1:32">
      <c r="A96" s="60" t="s">
        <v>1361</v>
      </c>
      <c r="B96" s="60" t="s">
        <v>0</v>
      </c>
      <c r="D96" s="60" t="s">
        <v>2737</v>
      </c>
      <c r="E96" s="67">
        <v>41640</v>
      </c>
      <c r="F96" s="67">
        <v>42004</v>
      </c>
      <c r="G96" s="60" t="s">
        <v>2734</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4134</v>
      </c>
    </row>
    <row r="97" spans="1:32">
      <c r="A97" s="60" t="s">
        <v>1361</v>
      </c>
      <c r="B97" s="60" t="s">
        <v>0</v>
      </c>
      <c r="D97" s="60" t="s">
        <v>2735</v>
      </c>
      <c r="E97" s="67">
        <v>41640</v>
      </c>
      <c r="F97" s="67">
        <v>42004</v>
      </c>
      <c r="G97" s="60" t="s">
        <v>2729</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4134</v>
      </c>
    </row>
    <row r="98" spans="1:32">
      <c r="A98" s="60" t="s">
        <v>1361</v>
      </c>
      <c r="B98" s="60" t="s">
        <v>0</v>
      </c>
      <c r="D98" s="60" t="s">
        <v>2736</v>
      </c>
      <c r="E98" s="67">
        <v>41640</v>
      </c>
      <c r="F98" s="67">
        <v>42004</v>
      </c>
      <c r="G98" s="60" t="s">
        <v>2729</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4134</v>
      </c>
    </row>
    <row r="99" spans="1:32">
      <c r="A99" s="60" t="s">
        <v>1361</v>
      </c>
      <c r="B99" s="60" t="s">
        <v>0</v>
      </c>
      <c r="D99" s="60" t="s">
        <v>2738</v>
      </c>
      <c r="E99" s="67">
        <v>41640</v>
      </c>
      <c r="F99" s="67">
        <v>42004</v>
      </c>
      <c r="G99" s="60" t="s">
        <v>2729</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4134</v>
      </c>
    </row>
    <row r="100" spans="1:32">
      <c r="A100" s="60" t="s">
        <v>1361</v>
      </c>
      <c r="B100" s="60" t="s">
        <v>0</v>
      </c>
      <c r="D100" s="60" t="s">
        <v>2739</v>
      </c>
      <c r="E100" s="67">
        <v>41640</v>
      </c>
      <c r="F100" s="67">
        <v>42004</v>
      </c>
      <c r="G100" s="60" t="s">
        <v>2734</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4134</v>
      </c>
    </row>
    <row r="101" spans="1:32">
      <c r="A101" s="60" t="s">
        <v>1400</v>
      </c>
      <c r="B101" s="60" t="s">
        <v>2</v>
      </c>
      <c r="D101" s="60" t="s">
        <v>2737</v>
      </c>
      <c r="E101" s="67">
        <v>41640</v>
      </c>
      <c r="F101" s="67">
        <v>42004</v>
      </c>
      <c r="G101" s="60" t="s">
        <v>2734</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4134</v>
      </c>
    </row>
    <row r="102" spans="1:32">
      <c r="A102" s="60" t="s">
        <v>1400</v>
      </c>
      <c r="B102" s="60" t="s">
        <v>2</v>
      </c>
      <c r="D102" s="60" t="s">
        <v>2768</v>
      </c>
      <c r="E102" s="67">
        <v>41640</v>
      </c>
      <c r="F102" s="67">
        <v>42004</v>
      </c>
      <c r="G102" s="60" t="s">
        <v>2729</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4134</v>
      </c>
    </row>
    <row r="103" spans="1:32">
      <c r="A103" s="60" t="s">
        <v>1400</v>
      </c>
      <c r="B103" s="60" t="s">
        <v>2</v>
      </c>
      <c r="D103" s="60" t="s">
        <v>2736</v>
      </c>
      <c r="E103" s="67">
        <v>41640</v>
      </c>
      <c r="F103" s="67">
        <v>42004</v>
      </c>
      <c r="G103" s="60" t="s">
        <v>2734</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4134</v>
      </c>
    </row>
    <row r="104" spans="1:32">
      <c r="A104" s="60" t="s">
        <v>1400</v>
      </c>
      <c r="B104" s="60" t="s">
        <v>2</v>
      </c>
      <c r="D104" s="60" t="s">
        <v>2739</v>
      </c>
      <c r="E104" s="67">
        <v>41640</v>
      </c>
      <c r="F104" s="67">
        <v>42004</v>
      </c>
      <c r="G104" s="60" t="s">
        <v>2734</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4134</v>
      </c>
    </row>
    <row r="105" spans="1:32">
      <c r="A105" s="60" t="s">
        <v>1459</v>
      </c>
      <c r="B105" s="60" t="s">
        <v>2744</v>
      </c>
      <c r="C105" s="60" t="s">
        <v>2745</v>
      </c>
      <c r="D105" s="60" t="s">
        <v>2742</v>
      </c>
      <c r="E105" s="67">
        <v>41640</v>
      </c>
      <c r="F105" s="67">
        <v>42004</v>
      </c>
      <c r="G105" s="60" t="s">
        <v>2734</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4134</v>
      </c>
    </row>
    <row r="106" spans="1:32">
      <c r="A106" s="60" t="s">
        <v>1459</v>
      </c>
      <c r="B106" s="60" t="s">
        <v>2744</v>
      </c>
      <c r="C106" s="60" t="s">
        <v>2745</v>
      </c>
      <c r="D106" s="60" t="s">
        <v>2768</v>
      </c>
      <c r="E106" s="67">
        <v>41640</v>
      </c>
      <c r="F106" s="67">
        <v>42004</v>
      </c>
      <c r="G106" s="60" t="s">
        <v>2729</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4134</v>
      </c>
    </row>
    <row r="107" spans="1:32">
      <c r="A107" s="60" t="s">
        <v>1459</v>
      </c>
      <c r="B107" s="60" t="s">
        <v>2744</v>
      </c>
      <c r="C107" s="60" t="s">
        <v>2745</v>
      </c>
      <c r="D107" s="60" t="s">
        <v>2739</v>
      </c>
      <c r="E107" s="67">
        <v>41640</v>
      </c>
      <c r="F107" s="67">
        <v>42004</v>
      </c>
      <c r="G107" s="60" t="s">
        <v>2734</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4134</v>
      </c>
    </row>
    <row r="108" spans="1:32">
      <c r="A108" s="60" t="s">
        <v>2769</v>
      </c>
      <c r="B108" s="60" t="s">
        <v>2747</v>
      </c>
      <c r="D108" s="60" t="s">
        <v>2748</v>
      </c>
      <c r="E108" s="67">
        <v>41640</v>
      </c>
      <c r="F108" s="67">
        <v>42004</v>
      </c>
      <c r="G108" s="60" t="s">
        <v>2729</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4134</v>
      </c>
    </row>
    <row r="109" spans="1:32">
      <c r="A109" s="60" t="s">
        <v>2769</v>
      </c>
      <c r="B109" s="60" t="s">
        <v>2747</v>
      </c>
      <c r="D109" s="60" t="s">
        <v>2736</v>
      </c>
      <c r="E109" s="67">
        <v>41640</v>
      </c>
      <c r="F109" s="67">
        <v>42004</v>
      </c>
      <c r="G109" s="60" t="s">
        <v>2729</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4134</v>
      </c>
    </row>
    <row r="110" spans="1:32">
      <c r="A110" s="60" t="s">
        <v>2769</v>
      </c>
      <c r="B110" s="60" t="s">
        <v>2747</v>
      </c>
      <c r="D110" s="60" t="s">
        <v>2749</v>
      </c>
      <c r="E110" s="67">
        <v>41913</v>
      </c>
      <c r="F110" s="67">
        <v>42004</v>
      </c>
      <c r="G110" s="60" t="s">
        <v>2729</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4134</v>
      </c>
    </row>
    <row r="111" spans="1:32">
      <c r="A111" s="60" t="s">
        <v>2769</v>
      </c>
      <c r="B111" s="60" t="s">
        <v>2747</v>
      </c>
      <c r="D111" s="60" t="s">
        <v>2749</v>
      </c>
      <c r="E111" s="67">
        <v>41760</v>
      </c>
      <c r="F111" s="67">
        <v>41912</v>
      </c>
      <c r="G111" s="60" t="s">
        <v>2729</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4134</v>
      </c>
    </row>
    <row r="112" spans="1:32">
      <c r="A112" s="60" t="s">
        <v>1445</v>
      </c>
      <c r="B112" s="60" t="s">
        <v>2744</v>
      </c>
      <c r="C112" s="60" t="s">
        <v>2745</v>
      </c>
      <c r="D112" s="60" t="s">
        <v>2737</v>
      </c>
      <c r="E112" s="67">
        <v>41640</v>
      </c>
      <c r="F112" s="67">
        <v>42004</v>
      </c>
      <c r="G112" s="60" t="s">
        <v>2734</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4134</v>
      </c>
    </row>
    <row r="113" spans="1:32">
      <c r="A113" s="60" t="s">
        <v>1445</v>
      </c>
      <c r="B113" s="60" t="s">
        <v>2744</v>
      </c>
      <c r="C113" s="60" t="s">
        <v>2745</v>
      </c>
      <c r="D113" s="60" t="s">
        <v>2735</v>
      </c>
      <c r="E113" s="67">
        <v>41640</v>
      </c>
      <c r="F113" s="67">
        <v>42004</v>
      </c>
      <c r="G113" s="60" t="s">
        <v>2729</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4134</v>
      </c>
    </row>
    <row r="114" spans="1:32">
      <c r="A114" s="60" t="s">
        <v>1445</v>
      </c>
      <c r="B114" s="60" t="s">
        <v>2744</v>
      </c>
      <c r="C114" s="60" t="s">
        <v>2745</v>
      </c>
      <c r="D114" s="60" t="s">
        <v>2770</v>
      </c>
      <c r="E114" s="67">
        <v>41640</v>
      </c>
      <c r="F114" s="67">
        <v>42004</v>
      </c>
      <c r="G114" s="60" t="s">
        <v>2729</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4134</v>
      </c>
    </row>
    <row r="115" spans="1:32">
      <c r="A115" s="60" t="s">
        <v>1445</v>
      </c>
      <c r="B115" s="60" t="s">
        <v>2744</v>
      </c>
      <c r="C115" s="60" t="s">
        <v>2745</v>
      </c>
      <c r="D115" s="60" t="s">
        <v>2739</v>
      </c>
      <c r="E115" s="67">
        <v>41640</v>
      </c>
      <c r="F115" s="67">
        <v>42004</v>
      </c>
      <c r="G115" s="60" t="s">
        <v>2734</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4134</v>
      </c>
    </row>
    <row r="116" spans="1:32">
      <c r="A116" s="60" t="s">
        <v>1420</v>
      </c>
      <c r="B116" s="60" t="s">
        <v>6</v>
      </c>
      <c r="D116" s="60" t="s">
        <v>2742</v>
      </c>
      <c r="E116" s="67">
        <v>41640</v>
      </c>
      <c r="F116" s="67">
        <v>42004</v>
      </c>
      <c r="G116" s="60" t="s">
        <v>2734</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4134</v>
      </c>
    </row>
    <row r="117" spans="1:32">
      <c r="A117" s="60" t="s">
        <v>1420</v>
      </c>
      <c r="B117" s="60" t="s">
        <v>6</v>
      </c>
      <c r="D117" s="60" t="s">
        <v>2743</v>
      </c>
      <c r="E117" s="67">
        <v>41640</v>
      </c>
      <c r="F117" s="67">
        <v>42004</v>
      </c>
      <c r="G117" s="60" t="s">
        <v>2734</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4134</v>
      </c>
    </row>
    <row r="118" spans="1:32">
      <c r="A118" s="60" t="s">
        <v>1420</v>
      </c>
      <c r="B118" s="60" t="s">
        <v>6</v>
      </c>
      <c r="D118" s="60" t="s">
        <v>2738</v>
      </c>
      <c r="E118" s="67">
        <v>41640</v>
      </c>
      <c r="F118" s="67">
        <v>42004</v>
      </c>
      <c r="G118" s="60" t="s">
        <v>2729</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4134</v>
      </c>
    </row>
    <row r="119" spans="1:32">
      <c r="A119" s="60" t="s">
        <v>2771</v>
      </c>
      <c r="B119" s="60" t="s">
        <v>2727</v>
      </c>
      <c r="D119" s="60" t="s">
        <v>2728</v>
      </c>
      <c r="E119" s="67">
        <v>41640</v>
      </c>
      <c r="F119" s="67">
        <v>42004</v>
      </c>
      <c r="G119" s="60" t="s">
        <v>2729</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4134</v>
      </c>
    </row>
    <row r="120" spans="1:32">
      <c r="A120" s="60" t="s">
        <v>1408</v>
      </c>
      <c r="B120" s="60" t="s">
        <v>2730</v>
      </c>
      <c r="C120" s="60" t="s">
        <v>2731</v>
      </c>
      <c r="D120" s="60" t="s">
        <v>2728</v>
      </c>
      <c r="E120" s="67">
        <v>41640</v>
      </c>
      <c r="F120" s="67">
        <v>42004</v>
      </c>
      <c r="G120" s="60" t="s">
        <v>2729</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4134</v>
      </c>
    </row>
    <row r="121" spans="1:32">
      <c r="A121" s="60" t="s">
        <v>2772</v>
      </c>
      <c r="B121" s="60" t="s">
        <v>2755</v>
      </c>
      <c r="D121" s="60" t="s">
        <v>2728</v>
      </c>
      <c r="E121" s="67">
        <v>41640</v>
      </c>
      <c r="F121" s="67">
        <v>42004</v>
      </c>
      <c r="G121" s="60" t="s">
        <v>2734</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4134</v>
      </c>
    </row>
    <row r="122" spans="1:32">
      <c r="A122" s="60" t="s">
        <v>1476</v>
      </c>
      <c r="B122" s="60" t="s">
        <v>2732</v>
      </c>
      <c r="D122" s="60" t="s">
        <v>2737</v>
      </c>
      <c r="E122" s="67">
        <v>41640</v>
      </c>
      <c r="F122" s="67">
        <v>42004</v>
      </c>
      <c r="G122" s="60" t="s">
        <v>2734</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4134</v>
      </c>
    </row>
    <row r="123" spans="1:32">
      <c r="A123" s="60" t="s">
        <v>1476</v>
      </c>
      <c r="B123" s="60" t="s">
        <v>2732</v>
      </c>
      <c r="D123" s="60" t="s">
        <v>2735</v>
      </c>
      <c r="E123" s="67">
        <v>41640</v>
      </c>
      <c r="F123" s="67">
        <v>42004</v>
      </c>
      <c r="G123" s="60" t="s">
        <v>2729</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4134</v>
      </c>
    </row>
    <row r="124" spans="1:32">
      <c r="A124" s="60" t="s">
        <v>1476</v>
      </c>
      <c r="B124" s="60" t="s">
        <v>2732</v>
      </c>
      <c r="D124" s="60" t="s">
        <v>2736</v>
      </c>
      <c r="E124" s="67">
        <v>41640</v>
      </c>
      <c r="F124" s="67">
        <v>42004</v>
      </c>
      <c r="G124" s="60" t="s">
        <v>2729</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4134</v>
      </c>
    </row>
    <row r="125" spans="1:32">
      <c r="A125" s="60" t="s">
        <v>1476</v>
      </c>
      <c r="B125" s="60" t="s">
        <v>2732</v>
      </c>
      <c r="D125" s="60" t="s">
        <v>2738</v>
      </c>
      <c r="E125" s="67">
        <v>41640</v>
      </c>
      <c r="F125" s="67">
        <v>42004</v>
      </c>
      <c r="G125" s="60" t="s">
        <v>2734</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4134</v>
      </c>
    </row>
    <row r="126" spans="1:32">
      <c r="A126" s="60" t="s">
        <v>1476</v>
      </c>
      <c r="B126" s="60" t="s">
        <v>2732</v>
      </c>
      <c r="D126" s="60" t="s">
        <v>2739</v>
      </c>
      <c r="E126" s="67">
        <v>41640</v>
      </c>
      <c r="F126" s="67">
        <v>42004</v>
      </c>
      <c r="G126" s="60" t="s">
        <v>2734</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4134</v>
      </c>
    </row>
    <row r="127" spans="1:32">
      <c r="A127" s="60" t="s">
        <v>1355</v>
      </c>
      <c r="B127" s="60" t="s">
        <v>0</v>
      </c>
      <c r="D127" s="60" t="s">
        <v>2737</v>
      </c>
      <c r="E127" s="67">
        <v>41640</v>
      </c>
      <c r="F127" s="67">
        <v>42004</v>
      </c>
      <c r="G127" s="60" t="s">
        <v>2734</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4134</v>
      </c>
    </row>
    <row r="128" spans="1:32">
      <c r="A128" s="60" t="s">
        <v>1355</v>
      </c>
      <c r="B128" s="60" t="s">
        <v>0</v>
      </c>
      <c r="D128" s="60" t="s">
        <v>2735</v>
      </c>
      <c r="E128" s="67">
        <v>41640</v>
      </c>
      <c r="F128" s="67">
        <v>42004</v>
      </c>
      <c r="G128" s="60" t="s">
        <v>2729</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4134</v>
      </c>
    </row>
    <row r="129" spans="1:32">
      <c r="A129" s="60" t="s">
        <v>1355</v>
      </c>
      <c r="B129" s="60" t="s">
        <v>0</v>
      </c>
      <c r="D129" s="60" t="s">
        <v>2736</v>
      </c>
      <c r="E129" s="67">
        <v>41640</v>
      </c>
      <c r="F129" s="67">
        <v>42004</v>
      </c>
      <c r="G129" s="60" t="s">
        <v>2729</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4134</v>
      </c>
    </row>
    <row r="130" spans="1:32">
      <c r="A130" s="60" t="s">
        <v>1355</v>
      </c>
      <c r="B130" s="60" t="s">
        <v>0</v>
      </c>
      <c r="D130" s="60" t="s">
        <v>2738</v>
      </c>
      <c r="E130" s="67">
        <v>41640</v>
      </c>
      <c r="F130" s="67">
        <v>42004</v>
      </c>
      <c r="G130" s="60" t="s">
        <v>2734</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4134</v>
      </c>
    </row>
    <row r="131" spans="1:32">
      <c r="A131" s="60" t="s">
        <v>1355</v>
      </c>
      <c r="B131" s="60" t="s">
        <v>0</v>
      </c>
      <c r="D131" s="60" t="s">
        <v>2739</v>
      </c>
      <c r="E131" s="67">
        <v>41640</v>
      </c>
      <c r="F131" s="67">
        <v>42004</v>
      </c>
      <c r="G131" s="60" t="s">
        <v>2734</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4134</v>
      </c>
    </row>
    <row r="132" spans="1:32">
      <c r="A132" s="60" t="s">
        <v>1407</v>
      </c>
      <c r="B132" s="60" t="s">
        <v>2</v>
      </c>
      <c r="D132" s="60" t="s">
        <v>2737</v>
      </c>
      <c r="E132" s="67">
        <v>41640</v>
      </c>
      <c r="F132" s="67">
        <v>42004</v>
      </c>
      <c r="G132" s="60" t="s">
        <v>2734</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4134</v>
      </c>
    </row>
    <row r="133" spans="1:32">
      <c r="A133" s="60" t="s">
        <v>1407</v>
      </c>
      <c r="B133" s="60" t="s">
        <v>2</v>
      </c>
      <c r="D133" s="60" t="s">
        <v>2735</v>
      </c>
      <c r="E133" s="67">
        <v>41640</v>
      </c>
      <c r="F133" s="67">
        <v>42004</v>
      </c>
      <c r="G133" s="60" t="s">
        <v>2729</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4134</v>
      </c>
    </row>
    <row r="134" spans="1:32">
      <c r="A134" s="60" t="s">
        <v>1407</v>
      </c>
      <c r="B134" s="60" t="s">
        <v>2</v>
      </c>
      <c r="D134" s="60" t="s">
        <v>2736</v>
      </c>
      <c r="E134" s="67">
        <v>41640</v>
      </c>
      <c r="F134" s="67">
        <v>42004</v>
      </c>
      <c r="G134" s="60" t="s">
        <v>2729</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4134</v>
      </c>
    </row>
    <row r="135" spans="1:32">
      <c r="A135" s="60" t="s">
        <v>1407</v>
      </c>
      <c r="B135" s="60" t="s">
        <v>2</v>
      </c>
      <c r="D135" s="60" t="s">
        <v>2738</v>
      </c>
      <c r="E135" s="67">
        <v>41640</v>
      </c>
      <c r="F135" s="67">
        <v>42004</v>
      </c>
      <c r="G135" s="60" t="s">
        <v>2734</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4134</v>
      </c>
    </row>
    <row r="136" spans="1:32">
      <c r="A136" s="60" t="s">
        <v>1407</v>
      </c>
      <c r="B136" s="60" t="s">
        <v>2</v>
      </c>
      <c r="D136" s="60" t="s">
        <v>2739</v>
      </c>
      <c r="E136" s="67">
        <v>41640</v>
      </c>
      <c r="F136" s="67">
        <v>42004</v>
      </c>
      <c r="G136" s="60" t="s">
        <v>2734</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4134</v>
      </c>
    </row>
    <row r="137" spans="1:32">
      <c r="A137" s="60" t="s">
        <v>1457</v>
      </c>
      <c r="B137" s="60" t="s">
        <v>2744</v>
      </c>
      <c r="C137" s="60" t="s">
        <v>2745</v>
      </c>
      <c r="D137" s="60" t="s">
        <v>2728</v>
      </c>
      <c r="E137" s="67">
        <v>41640</v>
      </c>
      <c r="F137" s="67">
        <v>42004</v>
      </c>
      <c r="G137" s="60" t="s">
        <v>2734</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4134</v>
      </c>
    </row>
    <row r="138" spans="1:32">
      <c r="A138" s="60" t="s">
        <v>2773</v>
      </c>
      <c r="B138" s="60" t="s">
        <v>2747</v>
      </c>
      <c r="D138" s="60" t="s">
        <v>2748</v>
      </c>
      <c r="E138" s="67">
        <v>41640</v>
      </c>
      <c r="F138" s="67">
        <v>42004</v>
      </c>
      <c r="G138" s="60" t="s">
        <v>2729</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4134</v>
      </c>
    </row>
    <row r="139" spans="1:32">
      <c r="A139" s="60" t="s">
        <v>2773</v>
      </c>
      <c r="B139" s="60" t="s">
        <v>2747</v>
      </c>
      <c r="D139" s="60" t="s">
        <v>2736</v>
      </c>
      <c r="E139" s="67">
        <v>41640</v>
      </c>
      <c r="F139" s="67">
        <v>42004</v>
      </c>
      <c r="G139" s="60" t="s">
        <v>2729</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4134</v>
      </c>
    </row>
    <row r="140" spans="1:32">
      <c r="A140" s="60" t="s">
        <v>2773</v>
      </c>
      <c r="B140" s="60" t="s">
        <v>2747</v>
      </c>
      <c r="D140" s="60" t="s">
        <v>2749</v>
      </c>
      <c r="E140" s="67">
        <v>41913</v>
      </c>
      <c r="F140" s="67">
        <v>42004</v>
      </c>
      <c r="G140" s="60" t="s">
        <v>2729</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4134</v>
      </c>
    </row>
    <row r="141" spans="1:32">
      <c r="A141" s="60" t="s">
        <v>2773</v>
      </c>
      <c r="B141" s="60" t="s">
        <v>2747</v>
      </c>
      <c r="D141" s="60" t="s">
        <v>2749</v>
      </c>
      <c r="E141" s="67">
        <v>41760</v>
      </c>
      <c r="F141" s="67">
        <v>41912</v>
      </c>
      <c r="G141" s="60" t="s">
        <v>2729</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4134</v>
      </c>
    </row>
    <row r="142" spans="1:32">
      <c r="A142" s="60" t="s">
        <v>1553</v>
      </c>
      <c r="B142" s="60" t="s">
        <v>2744</v>
      </c>
      <c r="C142" s="60" t="s">
        <v>2745</v>
      </c>
      <c r="D142" s="60" t="s">
        <v>2728</v>
      </c>
      <c r="E142" s="67">
        <v>41640</v>
      </c>
      <c r="F142" s="67">
        <v>42004</v>
      </c>
      <c r="G142" s="60" t="s">
        <v>2729</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4134</v>
      </c>
    </row>
    <row r="143" spans="1:32">
      <c r="A143" s="60" t="s">
        <v>1544</v>
      </c>
      <c r="B143" s="60" t="s">
        <v>2744</v>
      </c>
      <c r="C143" s="60" t="s">
        <v>2745</v>
      </c>
      <c r="D143" s="60" t="s">
        <v>2728</v>
      </c>
      <c r="E143" s="67">
        <v>41640</v>
      </c>
      <c r="F143" s="67">
        <v>42004</v>
      </c>
      <c r="G143" s="60" t="s">
        <v>2729</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4134</v>
      </c>
    </row>
    <row r="144" spans="1:32">
      <c r="A144" s="60" t="s">
        <v>1546</v>
      </c>
      <c r="B144" s="60" t="s">
        <v>2744</v>
      </c>
      <c r="C144" s="60" t="s">
        <v>2745</v>
      </c>
      <c r="D144" s="60" t="s">
        <v>2728</v>
      </c>
      <c r="E144" s="67">
        <v>41640</v>
      </c>
      <c r="F144" s="67">
        <v>42004</v>
      </c>
      <c r="G144" s="60" t="s">
        <v>2729</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4134</v>
      </c>
    </row>
    <row r="145" spans="1:32">
      <c r="A145" s="60" t="s">
        <v>1492</v>
      </c>
      <c r="B145" s="60" t="s">
        <v>2732</v>
      </c>
      <c r="D145" s="60" t="s">
        <v>2737</v>
      </c>
      <c r="E145" s="67">
        <v>41640</v>
      </c>
      <c r="F145" s="67">
        <v>42004</v>
      </c>
      <c r="G145" s="60" t="s">
        <v>2734</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4134</v>
      </c>
    </row>
    <row r="146" spans="1:32">
      <c r="A146" s="60" t="s">
        <v>1492</v>
      </c>
      <c r="B146" s="60" t="s">
        <v>2732</v>
      </c>
      <c r="D146" s="60" t="s">
        <v>2735</v>
      </c>
      <c r="E146" s="67">
        <v>41640</v>
      </c>
      <c r="F146" s="67">
        <v>42004</v>
      </c>
      <c r="G146" s="60" t="s">
        <v>2729</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4134</v>
      </c>
    </row>
    <row r="147" spans="1:32">
      <c r="A147" s="60" t="s">
        <v>1492</v>
      </c>
      <c r="B147" s="60" t="s">
        <v>2732</v>
      </c>
      <c r="D147" s="60" t="s">
        <v>2736</v>
      </c>
      <c r="E147" s="67">
        <v>41640</v>
      </c>
      <c r="F147" s="67">
        <v>42004</v>
      </c>
      <c r="G147" s="60" t="s">
        <v>2729</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4134</v>
      </c>
    </row>
    <row r="148" spans="1:32">
      <c r="A148" s="60" t="s">
        <v>1492</v>
      </c>
      <c r="B148" s="60" t="s">
        <v>2732</v>
      </c>
      <c r="D148" s="60" t="s">
        <v>2753</v>
      </c>
      <c r="E148" s="67">
        <v>41640</v>
      </c>
      <c r="F148" s="67">
        <v>42004</v>
      </c>
      <c r="G148" s="60" t="s">
        <v>2734</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4134</v>
      </c>
    </row>
    <row r="149" spans="1:32">
      <c r="A149" s="60" t="s">
        <v>1545</v>
      </c>
      <c r="B149" s="60" t="s">
        <v>2744</v>
      </c>
      <c r="C149" s="60" t="s">
        <v>2745</v>
      </c>
      <c r="D149" s="60" t="s">
        <v>2728</v>
      </c>
      <c r="E149" s="67">
        <v>41640</v>
      </c>
      <c r="F149" s="67">
        <v>42004</v>
      </c>
      <c r="G149" s="60" t="s">
        <v>2729</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4134</v>
      </c>
    </row>
    <row r="150" spans="1:32">
      <c r="A150" s="60" t="s">
        <v>1409</v>
      </c>
      <c r="B150" s="60" t="s">
        <v>2</v>
      </c>
      <c r="D150" s="60" t="s">
        <v>2737</v>
      </c>
      <c r="E150" s="67">
        <v>41640</v>
      </c>
      <c r="F150" s="67">
        <v>42004</v>
      </c>
      <c r="G150" s="60" t="s">
        <v>2734</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4134</v>
      </c>
    </row>
    <row r="151" spans="1:32">
      <c r="A151" s="60" t="s">
        <v>1409</v>
      </c>
      <c r="B151" s="60" t="s">
        <v>2</v>
      </c>
      <c r="D151" s="60" t="s">
        <v>2735</v>
      </c>
      <c r="E151" s="67">
        <v>41640</v>
      </c>
      <c r="F151" s="67">
        <v>42004</v>
      </c>
      <c r="G151" s="60" t="s">
        <v>2729</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4134</v>
      </c>
    </row>
    <row r="152" spans="1:32">
      <c r="A152" s="60" t="s">
        <v>1409</v>
      </c>
      <c r="B152" s="60" t="s">
        <v>2</v>
      </c>
      <c r="D152" s="60" t="s">
        <v>2736</v>
      </c>
      <c r="E152" s="67">
        <v>41640</v>
      </c>
      <c r="F152" s="67">
        <v>42004</v>
      </c>
      <c r="G152" s="60" t="s">
        <v>2729</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4134</v>
      </c>
    </row>
    <row r="153" spans="1:32">
      <c r="A153" s="60" t="s">
        <v>1409</v>
      </c>
      <c r="B153" s="60" t="s">
        <v>2</v>
      </c>
      <c r="D153" s="60" t="s">
        <v>2753</v>
      </c>
      <c r="E153" s="67">
        <v>41640</v>
      </c>
      <c r="F153" s="67">
        <v>42004</v>
      </c>
      <c r="G153" s="60" t="s">
        <v>2734</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4134</v>
      </c>
    </row>
    <row r="154" spans="1:32">
      <c r="A154" s="60" t="s">
        <v>1443</v>
      </c>
      <c r="B154" s="60" t="s">
        <v>2744</v>
      </c>
      <c r="C154" s="60" t="s">
        <v>2745</v>
      </c>
      <c r="D154" s="60" t="s">
        <v>2728</v>
      </c>
      <c r="E154" s="67">
        <v>41640</v>
      </c>
      <c r="F154" s="67">
        <v>42004</v>
      </c>
      <c r="G154" s="60" t="s">
        <v>2734</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4134</v>
      </c>
    </row>
    <row r="155" spans="1:32">
      <c r="A155" s="60" t="s">
        <v>1417</v>
      </c>
      <c r="B155" s="60" t="s">
        <v>6</v>
      </c>
      <c r="D155" s="60" t="s">
        <v>2728</v>
      </c>
      <c r="E155" s="67">
        <v>41640</v>
      </c>
      <c r="F155" s="67">
        <v>42004</v>
      </c>
      <c r="G155" s="60" t="s">
        <v>2729</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4134</v>
      </c>
    </row>
    <row r="156" spans="1:32">
      <c r="A156" s="60" t="s">
        <v>1548</v>
      </c>
      <c r="B156" s="60" t="s">
        <v>2744</v>
      </c>
      <c r="C156" s="60" t="s">
        <v>2745</v>
      </c>
      <c r="D156" s="60" t="s">
        <v>2728</v>
      </c>
      <c r="E156" s="67">
        <v>41640</v>
      </c>
      <c r="F156" s="67">
        <v>42004</v>
      </c>
      <c r="G156" s="60" t="s">
        <v>2734</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4134</v>
      </c>
    </row>
    <row r="157" spans="1:32">
      <c r="A157" s="60" t="s">
        <v>1505</v>
      </c>
      <c r="B157" s="60" t="s">
        <v>2732</v>
      </c>
      <c r="D157" s="60" t="s">
        <v>2733</v>
      </c>
      <c r="E157" s="67">
        <v>41640</v>
      </c>
      <c r="F157" s="67">
        <v>42004</v>
      </c>
      <c r="G157" s="60" t="s">
        <v>2734</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4134</v>
      </c>
    </row>
    <row r="158" spans="1:32">
      <c r="A158" s="60" t="s">
        <v>1505</v>
      </c>
      <c r="B158" s="60" t="s">
        <v>2732</v>
      </c>
      <c r="D158" s="60" t="s">
        <v>2735</v>
      </c>
      <c r="E158" s="67">
        <v>41640</v>
      </c>
      <c r="F158" s="67">
        <v>42004</v>
      </c>
      <c r="G158" s="60" t="s">
        <v>2729</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4134</v>
      </c>
    </row>
    <row r="159" spans="1:32">
      <c r="A159" s="60" t="s">
        <v>1505</v>
      </c>
      <c r="B159" s="60" t="s">
        <v>2732</v>
      </c>
      <c r="D159" s="60" t="s">
        <v>2736</v>
      </c>
      <c r="E159" s="67">
        <v>41640</v>
      </c>
      <c r="F159" s="67">
        <v>42004</v>
      </c>
      <c r="G159" s="60" t="s">
        <v>2729</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4134</v>
      </c>
    </row>
    <row r="160" spans="1:32">
      <c r="A160" s="60" t="s">
        <v>1506</v>
      </c>
      <c r="B160" s="60" t="s">
        <v>2732</v>
      </c>
      <c r="D160" s="60" t="s">
        <v>2728</v>
      </c>
      <c r="E160" s="67">
        <v>41640</v>
      </c>
      <c r="F160" s="67">
        <v>42004</v>
      </c>
      <c r="G160" s="60" t="s">
        <v>2734</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4134</v>
      </c>
    </row>
    <row r="161" spans="1:32">
      <c r="A161" s="60" t="s">
        <v>1436</v>
      </c>
      <c r="B161" s="60" t="s">
        <v>2732</v>
      </c>
      <c r="D161" s="60" t="s">
        <v>2750</v>
      </c>
      <c r="E161" s="67">
        <v>41640</v>
      </c>
      <c r="F161" s="67">
        <v>42004</v>
      </c>
      <c r="G161" s="60" t="s">
        <v>2734</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4134</v>
      </c>
    </row>
    <row r="162" spans="1:32">
      <c r="A162" s="60" t="s">
        <v>1436</v>
      </c>
      <c r="B162" s="60" t="s">
        <v>2732</v>
      </c>
      <c r="D162" s="60" t="s">
        <v>2735</v>
      </c>
      <c r="E162" s="67">
        <v>41640</v>
      </c>
      <c r="F162" s="67">
        <v>42004</v>
      </c>
      <c r="G162" s="60" t="s">
        <v>2729</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4134</v>
      </c>
    </row>
    <row r="163" spans="1:32">
      <c r="A163" s="60" t="s">
        <v>1436</v>
      </c>
      <c r="B163" s="60" t="s">
        <v>2732</v>
      </c>
      <c r="D163" s="60" t="s">
        <v>2736</v>
      </c>
      <c r="E163" s="67">
        <v>41640</v>
      </c>
      <c r="F163" s="67">
        <v>42004</v>
      </c>
      <c r="G163" s="60" t="s">
        <v>2729</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4134</v>
      </c>
    </row>
    <row r="164" spans="1:32">
      <c r="A164" s="60" t="s">
        <v>1547</v>
      </c>
      <c r="B164" s="60" t="s">
        <v>2744</v>
      </c>
      <c r="C164" s="60" t="s">
        <v>2745</v>
      </c>
      <c r="D164" s="60" t="s">
        <v>2728</v>
      </c>
      <c r="E164" s="67">
        <v>41640</v>
      </c>
      <c r="F164" s="67">
        <v>42004</v>
      </c>
      <c r="G164" s="60" t="s">
        <v>2734</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4134</v>
      </c>
    </row>
    <row r="165" spans="1:32">
      <c r="A165" s="60" t="s">
        <v>1494</v>
      </c>
      <c r="B165" s="60" t="s">
        <v>2732</v>
      </c>
      <c r="D165" s="60" t="s">
        <v>2737</v>
      </c>
      <c r="E165" s="67">
        <v>41640</v>
      </c>
      <c r="F165" s="67">
        <v>42004</v>
      </c>
      <c r="G165" s="60" t="s">
        <v>2734</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4134</v>
      </c>
    </row>
    <row r="166" spans="1:32">
      <c r="A166" s="60" t="s">
        <v>1494</v>
      </c>
      <c r="B166" s="60" t="s">
        <v>2732</v>
      </c>
      <c r="D166" s="60" t="s">
        <v>2735</v>
      </c>
      <c r="E166" s="67">
        <v>41640</v>
      </c>
      <c r="F166" s="67">
        <v>42004</v>
      </c>
      <c r="G166" s="60" t="s">
        <v>2729</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4134</v>
      </c>
    </row>
    <row r="167" spans="1:32">
      <c r="A167" s="60" t="s">
        <v>1494</v>
      </c>
      <c r="B167" s="60" t="s">
        <v>2732</v>
      </c>
      <c r="D167" s="60" t="s">
        <v>2736</v>
      </c>
      <c r="E167" s="67">
        <v>41640</v>
      </c>
      <c r="F167" s="67">
        <v>42004</v>
      </c>
      <c r="G167" s="60" t="s">
        <v>2729</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4134</v>
      </c>
    </row>
    <row r="168" spans="1:32">
      <c r="A168" s="60" t="s">
        <v>1437</v>
      </c>
      <c r="B168" s="60" t="s">
        <v>2732</v>
      </c>
      <c r="D168" s="60" t="s">
        <v>2737</v>
      </c>
      <c r="E168" s="67">
        <v>41640</v>
      </c>
      <c r="F168" s="67">
        <v>42004</v>
      </c>
      <c r="G168" s="60" t="s">
        <v>2734</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4134</v>
      </c>
    </row>
    <row r="169" spans="1:32">
      <c r="A169" s="60" t="s">
        <v>1437</v>
      </c>
      <c r="B169" s="60" t="s">
        <v>2732</v>
      </c>
      <c r="D169" s="60" t="s">
        <v>2735</v>
      </c>
      <c r="E169" s="67">
        <v>41640</v>
      </c>
      <c r="F169" s="67">
        <v>42004</v>
      </c>
      <c r="G169" s="60" t="s">
        <v>2729</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4134</v>
      </c>
    </row>
    <row r="170" spans="1:32">
      <c r="A170" s="60" t="s">
        <v>1437</v>
      </c>
      <c r="B170" s="60" t="s">
        <v>2732</v>
      </c>
      <c r="D170" s="60" t="s">
        <v>2736</v>
      </c>
      <c r="E170" s="67">
        <v>41640</v>
      </c>
      <c r="F170" s="67">
        <v>42004</v>
      </c>
      <c r="G170" s="60" t="s">
        <v>2729</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4134</v>
      </c>
    </row>
    <row r="171" spans="1:32">
      <c r="A171" s="60" t="s">
        <v>2774</v>
      </c>
      <c r="B171" s="60" t="s">
        <v>2</v>
      </c>
      <c r="D171" s="60" t="s">
        <v>2737</v>
      </c>
      <c r="E171" s="67">
        <v>41640</v>
      </c>
      <c r="F171" s="67">
        <v>42004</v>
      </c>
      <c r="G171" s="60" t="s">
        <v>2734</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4134</v>
      </c>
    </row>
    <row r="172" spans="1:32">
      <c r="A172" s="60" t="s">
        <v>2774</v>
      </c>
      <c r="B172" s="60" t="s">
        <v>2</v>
      </c>
      <c r="D172" s="60" t="s">
        <v>2735</v>
      </c>
      <c r="E172" s="67">
        <v>41640</v>
      </c>
      <c r="F172" s="67">
        <v>42004</v>
      </c>
      <c r="G172" s="60" t="s">
        <v>2729</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4134</v>
      </c>
    </row>
    <row r="173" spans="1:32">
      <c r="A173" s="60" t="s">
        <v>2774</v>
      </c>
      <c r="B173" s="60" t="s">
        <v>2</v>
      </c>
      <c r="D173" s="60" t="s">
        <v>2736</v>
      </c>
      <c r="E173" s="67">
        <v>41640</v>
      </c>
      <c r="F173" s="67">
        <v>42004</v>
      </c>
      <c r="G173" s="60" t="s">
        <v>2729</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4134</v>
      </c>
    </row>
    <row r="174" spans="1:32">
      <c r="A174" s="60" t="s">
        <v>2774</v>
      </c>
      <c r="B174" s="60" t="s">
        <v>2</v>
      </c>
      <c r="D174" s="60" t="s">
        <v>2753</v>
      </c>
      <c r="E174" s="67">
        <v>41640</v>
      </c>
      <c r="F174" s="67">
        <v>42004</v>
      </c>
      <c r="G174" s="60" t="s">
        <v>2734</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4134</v>
      </c>
    </row>
    <row r="175" spans="1:32">
      <c r="A175" s="60" t="s">
        <v>2775</v>
      </c>
      <c r="B175" s="60" t="s">
        <v>2727</v>
      </c>
      <c r="D175" s="60" t="s">
        <v>2728</v>
      </c>
      <c r="E175" s="67">
        <v>41640</v>
      </c>
      <c r="F175" s="67">
        <v>42004</v>
      </c>
      <c r="G175" s="60" t="s">
        <v>2729</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4134</v>
      </c>
    </row>
    <row r="176" spans="1:32">
      <c r="A176" s="60" t="s">
        <v>1402</v>
      </c>
      <c r="B176" s="60" t="s">
        <v>2730</v>
      </c>
      <c r="C176" s="60" t="s">
        <v>2731</v>
      </c>
      <c r="D176" s="60" t="s">
        <v>2728</v>
      </c>
      <c r="E176" s="67">
        <v>41640</v>
      </c>
      <c r="F176" s="67">
        <v>42004</v>
      </c>
      <c r="G176" s="60" t="s">
        <v>2729</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4134</v>
      </c>
    </row>
    <row r="177" spans="1:32">
      <c r="A177" s="60" t="s">
        <v>2776</v>
      </c>
      <c r="B177" s="60" t="s">
        <v>2755</v>
      </c>
      <c r="D177" s="60" t="s">
        <v>2742</v>
      </c>
      <c r="E177" s="67">
        <v>41640</v>
      </c>
      <c r="F177" s="67">
        <v>42004</v>
      </c>
      <c r="G177" s="60" t="s">
        <v>2734</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4134</v>
      </c>
    </row>
    <row r="178" spans="1:32">
      <c r="A178" s="60" t="s">
        <v>2776</v>
      </c>
      <c r="B178" s="60" t="s">
        <v>2755</v>
      </c>
      <c r="D178" s="60" t="s">
        <v>2743</v>
      </c>
      <c r="E178" s="67">
        <v>41640</v>
      </c>
      <c r="F178" s="67">
        <v>42004</v>
      </c>
      <c r="G178" s="60" t="s">
        <v>2734</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4134</v>
      </c>
    </row>
    <row r="179" spans="1:32">
      <c r="A179" s="60" t="s">
        <v>2776</v>
      </c>
      <c r="B179" s="60" t="s">
        <v>2755</v>
      </c>
      <c r="D179" s="60" t="s">
        <v>2738</v>
      </c>
      <c r="E179" s="67">
        <v>41640</v>
      </c>
      <c r="F179" s="67">
        <v>42004</v>
      </c>
      <c r="G179" s="60" t="s">
        <v>2729</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4134</v>
      </c>
    </row>
    <row r="180" spans="1:32">
      <c r="A180" s="60" t="s">
        <v>1477</v>
      </c>
      <c r="B180" s="60" t="s">
        <v>2732</v>
      </c>
      <c r="D180" s="60" t="s">
        <v>2737</v>
      </c>
      <c r="E180" s="67">
        <v>41640</v>
      </c>
      <c r="F180" s="67">
        <v>42004</v>
      </c>
      <c r="G180" s="60" t="s">
        <v>2734</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4134</v>
      </c>
    </row>
    <row r="181" spans="1:32">
      <c r="A181" s="60" t="s">
        <v>1477</v>
      </c>
      <c r="B181" s="60" t="s">
        <v>2732</v>
      </c>
      <c r="D181" s="60" t="s">
        <v>2735</v>
      </c>
      <c r="E181" s="67">
        <v>41640</v>
      </c>
      <c r="F181" s="67">
        <v>42004</v>
      </c>
      <c r="G181" s="60" t="s">
        <v>2729</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4134</v>
      </c>
    </row>
    <row r="182" spans="1:32">
      <c r="A182" s="60" t="s">
        <v>1477</v>
      </c>
      <c r="B182" s="60" t="s">
        <v>2732</v>
      </c>
      <c r="D182" s="60" t="s">
        <v>2736</v>
      </c>
      <c r="E182" s="67">
        <v>41640</v>
      </c>
      <c r="F182" s="67">
        <v>42004</v>
      </c>
      <c r="G182" s="60" t="s">
        <v>2729</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4134</v>
      </c>
    </row>
    <row r="183" spans="1:32">
      <c r="A183" s="60" t="s">
        <v>1477</v>
      </c>
      <c r="B183" s="60" t="s">
        <v>2732</v>
      </c>
      <c r="D183" s="60" t="s">
        <v>2738</v>
      </c>
      <c r="E183" s="67">
        <v>41640</v>
      </c>
      <c r="F183" s="67">
        <v>42004</v>
      </c>
      <c r="G183" s="60" t="s">
        <v>2729</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4134</v>
      </c>
    </row>
    <row r="184" spans="1:32">
      <c r="A184" s="60" t="s">
        <v>1477</v>
      </c>
      <c r="B184" s="60" t="s">
        <v>2732</v>
      </c>
      <c r="D184" s="60" t="s">
        <v>2739</v>
      </c>
      <c r="E184" s="67">
        <v>41640</v>
      </c>
      <c r="F184" s="67">
        <v>42004</v>
      </c>
      <c r="G184" s="60" t="s">
        <v>2734</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4134</v>
      </c>
    </row>
    <row r="185" spans="1:32">
      <c r="A185" s="60" t="s">
        <v>2777</v>
      </c>
      <c r="B185" s="60" t="s">
        <v>0</v>
      </c>
      <c r="D185" s="60" t="s">
        <v>2737</v>
      </c>
      <c r="E185" s="67">
        <v>41640</v>
      </c>
      <c r="F185" s="67">
        <v>42004</v>
      </c>
      <c r="G185" s="60" t="s">
        <v>2734</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4134</v>
      </c>
    </row>
    <row r="186" spans="1:32">
      <c r="A186" s="60" t="s">
        <v>2777</v>
      </c>
      <c r="B186" s="60" t="s">
        <v>0</v>
      </c>
      <c r="D186" s="60" t="s">
        <v>2735</v>
      </c>
      <c r="E186" s="67">
        <v>41640</v>
      </c>
      <c r="F186" s="67">
        <v>42004</v>
      </c>
      <c r="G186" s="60" t="s">
        <v>2729</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4134</v>
      </c>
    </row>
    <row r="187" spans="1:32">
      <c r="A187" s="60" t="s">
        <v>2777</v>
      </c>
      <c r="B187" s="60" t="s">
        <v>0</v>
      </c>
      <c r="D187" s="60" t="s">
        <v>2736</v>
      </c>
      <c r="E187" s="67">
        <v>41640</v>
      </c>
      <c r="F187" s="67">
        <v>42004</v>
      </c>
      <c r="G187" s="60" t="s">
        <v>2729</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4134</v>
      </c>
    </row>
    <row r="188" spans="1:32">
      <c r="A188" s="60" t="s">
        <v>2777</v>
      </c>
      <c r="B188" s="60" t="s">
        <v>0</v>
      </c>
      <c r="D188" s="60" t="s">
        <v>2738</v>
      </c>
      <c r="E188" s="67">
        <v>41640</v>
      </c>
      <c r="F188" s="67">
        <v>42004</v>
      </c>
      <c r="G188" s="60" t="s">
        <v>2729</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4134</v>
      </c>
    </row>
    <row r="189" spans="1:32">
      <c r="A189" s="60" t="s">
        <v>2777</v>
      </c>
      <c r="B189" s="60" t="s">
        <v>0</v>
      </c>
      <c r="D189" s="60" t="s">
        <v>2739</v>
      </c>
      <c r="E189" s="67">
        <v>41640</v>
      </c>
      <c r="F189" s="67">
        <v>42004</v>
      </c>
      <c r="G189" s="60" t="s">
        <v>2734</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4134</v>
      </c>
    </row>
    <row r="190" spans="1:32">
      <c r="A190" s="60" t="s">
        <v>1399</v>
      </c>
      <c r="B190" s="60" t="s">
        <v>2</v>
      </c>
      <c r="D190" s="60" t="s">
        <v>2737</v>
      </c>
      <c r="E190" s="67">
        <v>41640</v>
      </c>
      <c r="F190" s="67">
        <v>42004</v>
      </c>
      <c r="G190" s="60" t="s">
        <v>2734</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4134</v>
      </c>
    </row>
    <row r="191" spans="1:32">
      <c r="A191" s="60" t="s">
        <v>1399</v>
      </c>
      <c r="B191" s="60" t="s">
        <v>2</v>
      </c>
      <c r="D191" s="60" t="s">
        <v>2768</v>
      </c>
      <c r="E191" s="67">
        <v>41640</v>
      </c>
      <c r="F191" s="67">
        <v>42004</v>
      </c>
      <c r="G191" s="60" t="s">
        <v>2729</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4134</v>
      </c>
    </row>
    <row r="192" spans="1:32">
      <c r="A192" s="60" t="s">
        <v>1399</v>
      </c>
      <c r="B192" s="60" t="s">
        <v>2</v>
      </c>
      <c r="D192" s="60" t="s">
        <v>2736</v>
      </c>
      <c r="E192" s="67">
        <v>41640</v>
      </c>
      <c r="F192" s="67">
        <v>42004</v>
      </c>
      <c r="G192" s="60" t="s">
        <v>2734</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4134</v>
      </c>
    </row>
    <row r="193" spans="1:32">
      <c r="A193" s="60" t="s">
        <v>1399</v>
      </c>
      <c r="B193" s="60" t="s">
        <v>2</v>
      </c>
      <c r="D193" s="60" t="s">
        <v>2739</v>
      </c>
      <c r="E193" s="67">
        <v>41640</v>
      </c>
      <c r="F193" s="67">
        <v>42004</v>
      </c>
      <c r="G193" s="60" t="s">
        <v>2734</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4134</v>
      </c>
    </row>
    <row r="194" spans="1:32">
      <c r="A194" s="60" t="s">
        <v>2778</v>
      </c>
      <c r="B194" s="60" t="s">
        <v>2741</v>
      </c>
      <c r="D194" s="60" t="s">
        <v>2742</v>
      </c>
      <c r="E194" s="67">
        <v>41640</v>
      </c>
      <c r="F194" s="67">
        <v>42004</v>
      </c>
      <c r="G194" s="60" t="s">
        <v>2734</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4134</v>
      </c>
    </row>
    <row r="195" spans="1:32">
      <c r="A195" s="60" t="s">
        <v>2778</v>
      </c>
      <c r="B195" s="60" t="s">
        <v>2741</v>
      </c>
      <c r="D195" s="60" t="s">
        <v>2743</v>
      </c>
      <c r="E195" s="67">
        <v>41640</v>
      </c>
      <c r="F195" s="67">
        <v>42004</v>
      </c>
      <c r="G195" s="60" t="s">
        <v>2734</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4134</v>
      </c>
    </row>
    <row r="196" spans="1:32">
      <c r="A196" s="60" t="s">
        <v>2778</v>
      </c>
      <c r="B196" s="60" t="s">
        <v>2741</v>
      </c>
      <c r="D196" s="60" t="s">
        <v>2738</v>
      </c>
      <c r="E196" s="67">
        <v>41640</v>
      </c>
      <c r="F196" s="67">
        <v>42004</v>
      </c>
      <c r="G196" s="60" t="s">
        <v>2734</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4134</v>
      </c>
    </row>
    <row r="197" spans="1:32">
      <c r="A197" s="60" t="s">
        <v>1458</v>
      </c>
      <c r="B197" s="60" t="s">
        <v>2744</v>
      </c>
      <c r="C197" s="60" t="s">
        <v>2745</v>
      </c>
      <c r="D197" s="60" t="s">
        <v>2742</v>
      </c>
      <c r="E197" s="67">
        <v>41640</v>
      </c>
      <c r="F197" s="67">
        <v>42004</v>
      </c>
      <c r="G197" s="60" t="s">
        <v>2734</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4134</v>
      </c>
    </row>
    <row r="198" spans="1:32">
      <c r="A198" s="60" t="s">
        <v>1458</v>
      </c>
      <c r="B198" s="60" t="s">
        <v>2744</v>
      </c>
      <c r="C198" s="60" t="s">
        <v>2745</v>
      </c>
      <c r="D198" s="60" t="s">
        <v>2768</v>
      </c>
      <c r="E198" s="67">
        <v>41640</v>
      </c>
      <c r="F198" s="67">
        <v>42004</v>
      </c>
      <c r="G198" s="60" t="s">
        <v>2729</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4134</v>
      </c>
    </row>
    <row r="199" spans="1:32">
      <c r="A199" s="60" t="s">
        <v>1458</v>
      </c>
      <c r="B199" s="60" t="s">
        <v>2744</v>
      </c>
      <c r="C199" s="60" t="s">
        <v>2745</v>
      </c>
      <c r="D199" s="60" t="s">
        <v>2739</v>
      </c>
      <c r="E199" s="67">
        <v>41640</v>
      </c>
      <c r="F199" s="67">
        <v>42004</v>
      </c>
      <c r="G199" s="60" t="s">
        <v>2734</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4134</v>
      </c>
    </row>
    <row r="200" spans="1:32">
      <c r="A200" s="60" t="s">
        <v>2779</v>
      </c>
      <c r="B200" s="60" t="s">
        <v>2747</v>
      </c>
      <c r="D200" s="60" t="s">
        <v>2748</v>
      </c>
      <c r="E200" s="67">
        <v>41640</v>
      </c>
      <c r="F200" s="67">
        <v>42004</v>
      </c>
      <c r="G200" s="60" t="s">
        <v>2729</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4134</v>
      </c>
    </row>
    <row r="201" spans="1:32">
      <c r="A201" s="60" t="s">
        <v>2779</v>
      </c>
      <c r="B201" s="60" t="s">
        <v>2747</v>
      </c>
      <c r="D201" s="60" t="s">
        <v>2736</v>
      </c>
      <c r="E201" s="67">
        <v>41640</v>
      </c>
      <c r="F201" s="67">
        <v>42004</v>
      </c>
      <c r="G201" s="60" t="s">
        <v>2729</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4134</v>
      </c>
    </row>
    <row r="202" spans="1:32">
      <c r="A202" s="60" t="s">
        <v>2779</v>
      </c>
      <c r="B202" s="60" t="s">
        <v>2747</v>
      </c>
      <c r="D202" s="60" t="s">
        <v>2749</v>
      </c>
      <c r="E202" s="67">
        <v>41913</v>
      </c>
      <c r="F202" s="67">
        <v>42004</v>
      </c>
      <c r="G202" s="60" t="s">
        <v>2729</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4134</v>
      </c>
    </row>
    <row r="203" spans="1:32">
      <c r="A203" s="60" t="s">
        <v>2779</v>
      </c>
      <c r="B203" s="60" t="s">
        <v>2747</v>
      </c>
      <c r="D203" s="60" t="s">
        <v>2749</v>
      </c>
      <c r="E203" s="67">
        <v>41760</v>
      </c>
      <c r="F203" s="67">
        <v>41912</v>
      </c>
      <c r="G203" s="60" t="s">
        <v>2729</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4134</v>
      </c>
    </row>
    <row r="204" spans="1:32">
      <c r="A204" s="60" t="s">
        <v>1444</v>
      </c>
      <c r="B204" s="60" t="s">
        <v>2744</v>
      </c>
      <c r="C204" s="60" t="s">
        <v>2745</v>
      </c>
      <c r="D204" s="60" t="s">
        <v>2737</v>
      </c>
      <c r="E204" s="67">
        <v>41640</v>
      </c>
      <c r="F204" s="67">
        <v>42004</v>
      </c>
      <c r="G204" s="60" t="s">
        <v>2734</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4134</v>
      </c>
    </row>
    <row r="205" spans="1:32">
      <c r="A205" s="60" t="s">
        <v>1444</v>
      </c>
      <c r="B205" s="60" t="s">
        <v>2744</v>
      </c>
      <c r="C205" s="60" t="s">
        <v>2745</v>
      </c>
      <c r="D205" s="60" t="s">
        <v>2735</v>
      </c>
      <c r="E205" s="67">
        <v>41640</v>
      </c>
      <c r="F205" s="67">
        <v>42004</v>
      </c>
      <c r="G205" s="60" t="s">
        <v>2729</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4134</v>
      </c>
    </row>
    <row r="206" spans="1:32">
      <c r="A206" s="60" t="s">
        <v>1444</v>
      </c>
      <c r="B206" s="60" t="s">
        <v>2744</v>
      </c>
      <c r="C206" s="60" t="s">
        <v>2745</v>
      </c>
      <c r="D206" s="60" t="s">
        <v>2770</v>
      </c>
      <c r="E206" s="67">
        <v>41640</v>
      </c>
      <c r="F206" s="67">
        <v>42004</v>
      </c>
      <c r="G206" s="60" t="s">
        <v>2729</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4134</v>
      </c>
    </row>
    <row r="207" spans="1:32">
      <c r="A207" s="60" t="s">
        <v>1444</v>
      </c>
      <c r="B207" s="60" t="s">
        <v>2744</v>
      </c>
      <c r="C207" s="60" t="s">
        <v>2745</v>
      </c>
      <c r="D207" s="60" t="s">
        <v>2739</v>
      </c>
      <c r="E207" s="67">
        <v>41640</v>
      </c>
      <c r="F207" s="67">
        <v>42004</v>
      </c>
      <c r="G207" s="60" t="s">
        <v>2734</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4134</v>
      </c>
    </row>
    <row r="208" spans="1:32">
      <c r="A208" s="60" t="s">
        <v>1419</v>
      </c>
      <c r="B208" s="60" t="s">
        <v>6</v>
      </c>
      <c r="D208" s="60" t="s">
        <v>2742</v>
      </c>
      <c r="E208" s="67">
        <v>41640</v>
      </c>
      <c r="F208" s="67">
        <v>42004</v>
      </c>
      <c r="G208" s="60" t="s">
        <v>2734</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4134</v>
      </c>
    </row>
    <row r="209" spans="1:32">
      <c r="A209" s="60" t="s">
        <v>1419</v>
      </c>
      <c r="B209" s="60" t="s">
        <v>6</v>
      </c>
      <c r="D209" s="60" t="s">
        <v>2743</v>
      </c>
      <c r="E209" s="67">
        <v>41640</v>
      </c>
      <c r="F209" s="67">
        <v>42004</v>
      </c>
      <c r="G209" s="60" t="s">
        <v>2734</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4134</v>
      </c>
    </row>
    <row r="210" spans="1:32">
      <c r="A210" s="60" t="s">
        <v>1419</v>
      </c>
      <c r="B210" s="60" t="s">
        <v>6</v>
      </c>
      <c r="D210" s="60" t="s">
        <v>2738</v>
      </c>
      <c r="E210" s="67">
        <v>41640</v>
      </c>
      <c r="F210" s="67">
        <v>42004</v>
      </c>
      <c r="G210" s="60" t="s">
        <v>2729</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4134</v>
      </c>
    </row>
    <row r="211" spans="1:32">
      <c r="A211" s="60" t="s">
        <v>2780</v>
      </c>
      <c r="B211" s="60" t="s">
        <v>2727</v>
      </c>
      <c r="D211" s="60" t="s">
        <v>2728</v>
      </c>
      <c r="E211" s="67">
        <v>41640</v>
      </c>
      <c r="F211" s="67">
        <v>42004</v>
      </c>
      <c r="G211" s="60" t="s">
        <v>2729</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4134</v>
      </c>
    </row>
    <row r="212" spans="1:32">
      <c r="A212" s="60" t="s">
        <v>1406</v>
      </c>
      <c r="B212" s="60" t="s">
        <v>2730</v>
      </c>
      <c r="C212" s="60" t="s">
        <v>2731</v>
      </c>
      <c r="D212" s="60" t="s">
        <v>2728</v>
      </c>
      <c r="E212" s="67">
        <v>41640</v>
      </c>
      <c r="F212" s="67">
        <v>42004</v>
      </c>
      <c r="G212" s="60" t="s">
        <v>2729</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4134</v>
      </c>
    </row>
    <row r="213" spans="1:32">
      <c r="A213" s="60" t="s">
        <v>1513</v>
      </c>
      <c r="B213" s="60" t="s">
        <v>2744</v>
      </c>
      <c r="C213" s="60" t="s">
        <v>2745</v>
      </c>
      <c r="D213" s="60" t="s">
        <v>2728</v>
      </c>
      <c r="E213" s="67">
        <v>41640</v>
      </c>
      <c r="F213" s="67">
        <v>42004</v>
      </c>
      <c r="G213" s="60" t="s">
        <v>2729</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4134</v>
      </c>
    </row>
    <row r="214" spans="1:32">
      <c r="A214" s="60" t="s">
        <v>2781</v>
      </c>
      <c r="B214" s="60" t="s">
        <v>2727</v>
      </c>
      <c r="D214" s="60" t="s">
        <v>2728</v>
      </c>
      <c r="E214" s="67">
        <v>41640</v>
      </c>
      <c r="F214" s="67">
        <v>42004</v>
      </c>
      <c r="G214" s="60" t="s">
        <v>2734</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4134</v>
      </c>
    </row>
    <row r="215" spans="1:32">
      <c r="A215" s="60" t="s">
        <v>1496</v>
      </c>
      <c r="B215" s="60" t="s">
        <v>2732</v>
      </c>
      <c r="D215" s="60" t="s">
        <v>2728</v>
      </c>
      <c r="E215" s="67">
        <v>41640</v>
      </c>
      <c r="F215" s="67">
        <v>42004</v>
      </c>
      <c r="G215" s="60" t="s">
        <v>2734</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4134</v>
      </c>
    </row>
    <row r="216" spans="1:32">
      <c r="A216" s="60" t="s">
        <v>1512</v>
      </c>
      <c r="B216" s="60" t="s">
        <v>2744</v>
      </c>
      <c r="C216" s="60" t="s">
        <v>2745</v>
      </c>
      <c r="D216" s="60" t="s">
        <v>2728</v>
      </c>
      <c r="E216" s="67">
        <v>41640</v>
      </c>
      <c r="F216" s="67">
        <v>42004</v>
      </c>
      <c r="G216" s="60" t="s">
        <v>2729</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4134</v>
      </c>
    </row>
    <row r="217" spans="1:32">
      <c r="A217" s="60" t="s">
        <v>1356</v>
      </c>
      <c r="B217" s="60" t="s">
        <v>0</v>
      </c>
      <c r="D217" s="60" t="s">
        <v>2728</v>
      </c>
      <c r="E217" s="67">
        <v>41640</v>
      </c>
      <c r="F217" s="67">
        <v>42004</v>
      </c>
      <c r="G217" s="60" t="s">
        <v>2734</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4134</v>
      </c>
    </row>
    <row r="218" spans="1:32">
      <c r="A218" s="60" t="s">
        <v>1495</v>
      </c>
      <c r="B218" s="60" t="s">
        <v>2</v>
      </c>
      <c r="D218" s="60" t="s">
        <v>2728</v>
      </c>
      <c r="E218" s="67">
        <v>41640</v>
      </c>
      <c r="F218" s="67">
        <v>42004</v>
      </c>
      <c r="G218" s="60" t="s">
        <v>2734</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4134</v>
      </c>
    </row>
    <row r="219" spans="1:32">
      <c r="A219" s="60" t="s">
        <v>2782</v>
      </c>
      <c r="B219" s="60" t="s">
        <v>2783</v>
      </c>
      <c r="D219" s="60" t="s">
        <v>2728</v>
      </c>
      <c r="E219" s="67">
        <v>41640</v>
      </c>
      <c r="F219" s="67">
        <v>42004</v>
      </c>
      <c r="G219" s="60" t="s">
        <v>2729</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4134</v>
      </c>
    </row>
    <row r="220" spans="1:32">
      <c r="A220" s="60" t="s">
        <v>2784</v>
      </c>
      <c r="B220" s="60" t="s">
        <v>2755</v>
      </c>
      <c r="D220" s="60" t="s">
        <v>2728</v>
      </c>
      <c r="E220" s="67">
        <v>41640</v>
      </c>
      <c r="F220" s="67">
        <v>42004</v>
      </c>
      <c r="G220" s="60" t="s">
        <v>2734</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4134</v>
      </c>
    </row>
    <row r="221" spans="1:32">
      <c r="A221" s="60" t="s">
        <v>2785</v>
      </c>
      <c r="B221" s="60" t="s">
        <v>2747</v>
      </c>
      <c r="D221" s="60" t="s">
        <v>2748</v>
      </c>
      <c r="E221" s="67">
        <v>41640</v>
      </c>
      <c r="F221" s="67">
        <v>42004</v>
      </c>
      <c r="G221" s="60" t="s">
        <v>2729</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4134</v>
      </c>
    </row>
    <row r="222" spans="1:32">
      <c r="A222" s="60" t="s">
        <v>2785</v>
      </c>
      <c r="B222" s="60" t="s">
        <v>2747</v>
      </c>
      <c r="D222" s="60" t="s">
        <v>2736</v>
      </c>
      <c r="E222" s="67">
        <v>41640</v>
      </c>
      <c r="F222" s="67">
        <v>42004</v>
      </c>
      <c r="G222" s="60" t="s">
        <v>2729</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4134</v>
      </c>
    </row>
    <row r="223" spans="1:32">
      <c r="A223" s="60" t="s">
        <v>2785</v>
      </c>
      <c r="B223" s="60" t="s">
        <v>2747</v>
      </c>
      <c r="D223" s="60" t="s">
        <v>2749</v>
      </c>
      <c r="E223" s="67">
        <v>41913</v>
      </c>
      <c r="F223" s="67">
        <v>42004</v>
      </c>
      <c r="G223" s="60" t="s">
        <v>2729</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4134</v>
      </c>
    </row>
    <row r="224" spans="1:32">
      <c r="A224" s="60" t="s">
        <v>2785</v>
      </c>
      <c r="B224" s="60" t="s">
        <v>2747</v>
      </c>
      <c r="D224" s="60" t="s">
        <v>2749</v>
      </c>
      <c r="E224" s="67">
        <v>41760</v>
      </c>
      <c r="F224" s="67">
        <v>41912</v>
      </c>
      <c r="G224" s="60" t="s">
        <v>2729</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4134</v>
      </c>
    </row>
    <row r="225" spans="1:32">
      <c r="A225" s="60" t="s">
        <v>2653</v>
      </c>
      <c r="B225" s="60" t="s">
        <v>2744</v>
      </c>
      <c r="C225" s="60" t="s">
        <v>2745</v>
      </c>
      <c r="D225" s="60" t="s">
        <v>2728</v>
      </c>
      <c r="E225" s="67">
        <v>41640</v>
      </c>
      <c r="F225" s="67">
        <v>42004</v>
      </c>
      <c r="G225" s="60" t="s">
        <v>2729</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4134</v>
      </c>
    </row>
    <row r="226" spans="1:32">
      <c r="A226" s="60" t="s">
        <v>2652</v>
      </c>
      <c r="B226" s="60" t="s">
        <v>2744</v>
      </c>
      <c r="C226" s="60" t="s">
        <v>2745</v>
      </c>
      <c r="D226" s="60" t="s">
        <v>2728</v>
      </c>
      <c r="E226" s="67">
        <v>41640</v>
      </c>
      <c r="F226" s="67">
        <v>42004</v>
      </c>
      <c r="G226" s="60" t="s">
        <v>2729</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4134</v>
      </c>
    </row>
    <row r="227" spans="1:32">
      <c r="A227" s="60" t="s">
        <v>1357</v>
      </c>
      <c r="B227" s="60" t="s">
        <v>0</v>
      </c>
      <c r="D227" s="60" t="s">
        <v>2728</v>
      </c>
      <c r="E227" s="67">
        <v>41640</v>
      </c>
      <c r="F227" s="67">
        <v>42004</v>
      </c>
      <c r="G227" s="60" t="s">
        <v>2729</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4134</v>
      </c>
    </row>
    <row r="228" spans="1:32">
      <c r="A228" s="60" t="s">
        <v>1418</v>
      </c>
      <c r="B228" s="60" t="s">
        <v>6</v>
      </c>
      <c r="D228" s="60" t="s">
        <v>2728</v>
      </c>
      <c r="E228" s="67">
        <v>41640</v>
      </c>
      <c r="F228" s="67">
        <v>42004</v>
      </c>
      <c r="G228" s="60" t="s">
        <v>2729</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4134</v>
      </c>
    </row>
    <row r="229" spans="1:32">
      <c r="A229" s="60" t="s">
        <v>1550</v>
      </c>
      <c r="B229" s="60" t="s">
        <v>2744</v>
      </c>
      <c r="C229" s="60" t="s">
        <v>2745</v>
      </c>
      <c r="D229" s="60" t="s">
        <v>2737</v>
      </c>
      <c r="E229" s="67">
        <v>41640</v>
      </c>
      <c r="F229" s="67">
        <v>42004</v>
      </c>
      <c r="G229" s="60" t="s">
        <v>2734</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4134</v>
      </c>
    </row>
    <row r="230" spans="1:32">
      <c r="A230" s="60" t="s">
        <v>1550</v>
      </c>
      <c r="B230" s="60" t="s">
        <v>2744</v>
      </c>
      <c r="C230" s="60" t="s">
        <v>2745</v>
      </c>
      <c r="D230" s="60" t="s">
        <v>2735</v>
      </c>
      <c r="E230" s="67">
        <v>41640</v>
      </c>
      <c r="F230" s="67">
        <v>42004</v>
      </c>
      <c r="G230" s="60" t="s">
        <v>2729</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4134</v>
      </c>
    </row>
    <row r="231" spans="1:32">
      <c r="A231" s="60" t="s">
        <v>1550</v>
      </c>
      <c r="B231" s="60" t="s">
        <v>2744</v>
      </c>
      <c r="C231" s="60" t="s">
        <v>2745</v>
      </c>
      <c r="D231" s="60" t="s">
        <v>2736</v>
      </c>
      <c r="E231" s="67">
        <v>41640</v>
      </c>
      <c r="F231" s="67">
        <v>42004</v>
      </c>
      <c r="G231" s="60" t="s">
        <v>2734</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4134</v>
      </c>
    </row>
    <row r="232" spans="1:32">
      <c r="A232" s="60" t="s">
        <v>1497</v>
      </c>
      <c r="B232" s="60" t="s">
        <v>2732</v>
      </c>
      <c r="D232" s="60" t="s">
        <v>2742</v>
      </c>
      <c r="E232" s="67">
        <v>41640</v>
      </c>
      <c r="F232" s="67">
        <v>42004</v>
      </c>
      <c r="G232" s="60" t="s">
        <v>2734</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4134</v>
      </c>
    </row>
    <row r="233" spans="1:32">
      <c r="A233" s="60" t="s">
        <v>1497</v>
      </c>
      <c r="B233" s="60" t="s">
        <v>2732</v>
      </c>
      <c r="D233" s="60" t="s">
        <v>2786</v>
      </c>
      <c r="E233" s="67">
        <v>41640</v>
      </c>
      <c r="F233" s="67">
        <v>42004</v>
      </c>
      <c r="G233" s="60" t="s">
        <v>2729</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4134</v>
      </c>
    </row>
    <row r="234" spans="1:32">
      <c r="A234" s="60" t="s">
        <v>1549</v>
      </c>
      <c r="B234" s="60" t="s">
        <v>2744</v>
      </c>
      <c r="C234" s="60" t="s">
        <v>2745</v>
      </c>
      <c r="D234" s="60" t="s">
        <v>2737</v>
      </c>
      <c r="E234" s="67">
        <v>41640</v>
      </c>
      <c r="F234" s="67">
        <v>42004</v>
      </c>
      <c r="G234" s="60" t="s">
        <v>2734</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4134</v>
      </c>
    </row>
    <row r="235" spans="1:32">
      <c r="A235" s="60" t="s">
        <v>1549</v>
      </c>
      <c r="B235" s="60" t="s">
        <v>2744</v>
      </c>
      <c r="C235" s="60" t="s">
        <v>2745</v>
      </c>
      <c r="D235" s="60" t="s">
        <v>2735</v>
      </c>
      <c r="E235" s="67">
        <v>41640</v>
      </c>
      <c r="F235" s="67">
        <v>42004</v>
      </c>
      <c r="G235" s="60" t="s">
        <v>2734</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4134</v>
      </c>
    </row>
    <row r="236" spans="1:32">
      <c r="A236" s="60" t="s">
        <v>1549</v>
      </c>
      <c r="B236" s="60" t="s">
        <v>2744</v>
      </c>
      <c r="C236" s="60" t="s">
        <v>2745</v>
      </c>
      <c r="D236" s="60" t="s">
        <v>2736</v>
      </c>
      <c r="E236" s="67">
        <v>41640</v>
      </c>
      <c r="F236" s="67">
        <v>42004</v>
      </c>
      <c r="G236" s="60" t="s">
        <v>2729</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4134</v>
      </c>
    </row>
    <row r="237" spans="1:32">
      <c r="A237" s="60" t="s">
        <v>2787</v>
      </c>
      <c r="B237" s="60" t="s">
        <v>6</v>
      </c>
      <c r="D237" s="60" t="s">
        <v>2737</v>
      </c>
      <c r="E237" s="67">
        <v>41640</v>
      </c>
      <c r="F237" s="67">
        <v>42004</v>
      </c>
      <c r="G237" s="60" t="s">
        <v>2734</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4134</v>
      </c>
    </row>
    <row r="238" spans="1:32">
      <c r="A238" s="60" t="s">
        <v>2787</v>
      </c>
      <c r="B238" s="60" t="s">
        <v>6</v>
      </c>
      <c r="D238" s="60" t="s">
        <v>2788</v>
      </c>
      <c r="E238" s="67">
        <v>41640</v>
      </c>
      <c r="F238" s="67">
        <v>42004</v>
      </c>
      <c r="G238" s="60" t="s">
        <v>2729</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4134</v>
      </c>
    </row>
    <row r="239" spans="1:32">
      <c r="A239" s="60" t="s">
        <v>1358</v>
      </c>
      <c r="B239" s="60" t="s">
        <v>0</v>
      </c>
      <c r="D239" s="60" t="s">
        <v>2742</v>
      </c>
      <c r="E239" s="67">
        <v>41640</v>
      </c>
      <c r="F239" s="67">
        <v>42004</v>
      </c>
      <c r="G239" s="60" t="s">
        <v>2734</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4134</v>
      </c>
    </row>
    <row r="240" spans="1:32">
      <c r="A240" s="60" t="s">
        <v>1358</v>
      </c>
      <c r="B240" s="60" t="s">
        <v>0</v>
      </c>
      <c r="D240" s="60" t="s">
        <v>2786</v>
      </c>
      <c r="E240" s="67">
        <v>41640</v>
      </c>
      <c r="F240" s="67">
        <v>42004</v>
      </c>
      <c r="G240" s="60" t="s">
        <v>2729</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4134</v>
      </c>
    </row>
    <row r="241" spans="1:32">
      <c r="A241" s="60" t="s">
        <v>1405</v>
      </c>
      <c r="B241" s="60" t="s">
        <v>2</v>
      </c>
      <c r="D241" s="60" t="s">
        <v>2728</v>
      </c>
      <c r="E241" s="67">
        <v>41640</v>
      </c>
      <c r="F241" s="67">
        <v>42004</v>
      </c>
      <c r="G241" s="60" t="s">
        <v>2734</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4134</v>
      </c>
    </row>
    <row r="242" spans="1:32">
      <c r="A242" s="60" t="s">
        <v>1405</v>
      </c>
      <c r="B242" s="60" t="s">
        <v>2</v>
      </c>
      <c r="D242" s="60" t="s">
        <v>2753</v>
      </c>
      <c r="E242" s="67">
        <v>41640</v>
      </c>
      <c r="F242" s="67">
        <v>42004</v>
      </c>
      <c r="G242" s="60" t="s">
        <v>2729</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4134</v>
      </c>
    </row>
    <row r="243" spans="1:32">
      <c r="A243" s="60" t="s">
        <v>2789</v>
      </c>
      <c r="B243" s="60" t="s">
        <v>2783</v>
      </c>
      <c r="D243" s="60" t="s">
        <v>2728</v>
      </c>
      <c r="E243" s="67">
        <v>41640</v>
      </c>
      <c r="F243" s="67">
        <v>42004</v>
      </c>
      <c r="G243" s="60" t="s">
        <v>2734</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4134</v>
      </c>
    </row>
    <row r="244" spans="1:32">
      <c r="A244" s="60" t="s">
        <v>2789</v>
      </c>
      <c r="B244" s="60" t="s">
        <v>2783</v>
      </c>
      <c r="D244" s="60" t="s">
        <v>2753</v>
      </c>
      <c r="E244" s="67">
        <v>41640</v>
      </c>
      <c r="F244" s="67">
        <v>42004</v>
      </c>
      <c r="G244" s="60" t="s">
        <v>2729</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4134</v>
      </c>
    </row>
    <row r="245" spans="1:32">
      <c r="A245" s="60" t="s">
        <v>2790</v>
      </c>
      <c r="B245" s="60" t="s">
        <v>2744</v>
      </c>
      <c r="D245" s="60" t="s">
        <v>2728</v>
      </c>
      <c r="E245" s="67">
        <v>41640</v>
      </c>
      <c r="F245" s="67">
        <v>42004</v>
      </c>
      <c r="G245" s="60" t="s">
        <v>2729</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4134</v>
      </c>
    </row>
    <row r="246" spans="1:32">
      <c r="A246" s="60" t="s">
        <v>2791</v>
      </c>
      <c r="B246" s="60" t="s">
        <v>2744</v>
      </c>
      <c r="D246" s="60" t="s">
        <v>2728</v>
      </c>
      <c r="E246" s="67">
        <v>41640</v>
      </c>
      <c r="F246" s="67">
        <v>42004</v>
      </c>
      <c r="G246" s="60" t="s">
        <v>2729</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4134</v>
      </c>
    </row>
    <row r="247" spans="1:32">
      <c r="A247" s="60" t="s">
        <v>2792</v>
      </c>
      <c r="B247" s="60" t="s">
        <v>2727</v>
      </c>
      <c r="D247" s="60" t="s">
        <v>2728</v>
      </c>
      <c r="E247" s="67">
        <v>41640</v>
      </c>
      <c r="F247" s="67">
        <v>42004</v>
      </c>
      <c r="G247" s="60" t="s">
        <v>2729</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4134</v>
      </c>
    </row>
    <row r="248" spans="1:32">
      <c r="A248" s="60" t="s">
        <v>475</v>
      </c>
      <c r="B248" s="60" t="s">
        <v>2730</v>
      </c>
      <c r="C248" s="60" t="s">
        <v>2731</v>
      </c>
      <c r="D248" s="60" t="s">
        <v>2728</v>
      </c>
      <c r="E248" s="67">
        <v>41640</v>
      </c>
      <c r="F248" s="67">
        <v>42004</v>
      </c>
      <c r="G248" s="60" t="s">
        <v>2729</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4134</v>
      </c>
    </row>
    <row r="249" spans="1:32">
      <c r="A249" s="60" t="s">
        <v>479</v>
      </c>
      <c r="B249" s="60" t="s">
        <v>2732</v>
      </c>
      <c r="D249" s="60" t="s">
        <v>2737</v>
      </c>
      <c r="E249" s="67">
        <v>41640</v>
      </c>
      <c r="F249" s="67">
        <v>42004</v>
      </c>
      <c r="G249" s="60" t="s">
        <v>2734</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4134</v>
      </c>
    </row>
    <row r="250" spans="1:32">
      <c r="A250" s="60" t="s">
        <v>479</v>
      </c>
      <c r="B250" s="60" t="s">
        <v>2732</v>
      </c>
      <c r="D250" s="60" t="s">
        <v>2735</v>
      </c>
      <c r="E250" s="67">
        <v>41640</v>
      </c>
      <c r="F250" s="67">
        <v>42004</v>
      </c>
      <c r="G250" s="60" t="s">
        <v>2729</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4134</v>
      </c>
    </row>
    <row r="251" spans="1:32">
      <c r="A251" s="60" t="s">
        <v>479</v>
      </c>
      <c r="B251" s="60" t="s">
        <v>2732</v>
      </c>
      <c r="D251" s="60" t="s">
        <v>2736</v>
      </c>
      <c r="E251" s="67">
        <v>41640</v>
      </c>
      <c r="F251" s="67">
        <v>42004</v>
      </c>
      <c r="G251" s="60" t="s">
        <v>2729</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4134</v>
      </c>
    </row>
    <row r="252" spans="1:32">
      <c r="A252" s="60" t="s">
        <v>479</v>
      </c>
      <c r="B252" s="60" t="s">
        <v>2732</v>
      </c>
      <c r="D252" s="60" t="s">
        <v>2738</v>
      </c>
      <c r="E252" s="67">
        <v>41640</v>
      </c>
      <c r="F252" s="67">
        <v>42004</v>
      </c>
      <c r="G252" s="60" t="s">
        <v>2729</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4134</v>
      </c>
    </row>
    <row r="253" spans="1:32">
      <c r="A253" s="60" t="s">
        <v>479</v>
      </c>
      <c r="B253" s="60" t="s">
        <v>2732</v>
      </c>
      <c r="D253" s="60" t="s">
        <v>2739</v>
      </c>
      <c r="E253" s="67">
        <v>41640</v>
      </c>
      <c r="F253" s="67">
        <v>42004</v>
      </c>
      <c r="G253" s="60" t="s">
        <v>2734</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4134</v>
      </c>
    </row>
    <row r="254" spans="1:32">
      <c r="A254" s="60" t="s">
        <v>474</v>
      </c>
      <c r="B254" s="60" t="s">
        <v>0</v>
      </c>
      <c r="D254" s="60" t="s">
        <v>2737</v>
      </c>
      <c r="E254" s="67">
        <v>41640</v>
      </c>
      <c r="F254" s="67">
        <v>42004</v>
      </c>
      <c r="G254" s="60" t="s">
        <v>2734</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4134</v>
      </c>
    </row>
    <row r="255" spans="1:32">
      <c r="A255" s="60" t="s">
        <v>474</v>
      </c>
      <c r="B255" s="60" t="s">
        <v>0</v>
      </c>
      <c r="D255" s="60" t="s">
        <v>2735</v>
      </c>
      <c r="E255" s="67">
        <v>41640</v>
      </c>
      <c r="F255" s="67">
        <v>42004</v>
      </c>
      <c r="G255" s="60" t="s">
        <v>2729</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4134</v>
      </c>
    </row>
    <row r="256" spans="1:32">
      <c r="A256" s="60" t="s">
        <v>474</v>
      </c>
      <c r="B256" s="60" t="s">
        <v>0</v>
      </c>
      <c r="D256" s="60" t="s">
        <v>2736</v>
      </c>
      <c r="E256" s="67">
        <v>41640</v>
      </c>
      <c r="F256" s="67">
        <v>42004</v>
      </c>
      <c r="G256" s="60" t="s">
        <v>2729</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4134</v>
      </c>
    </row>
    <row r="257" spans="1:32">
      <c r="A257" s="60" t="s">
        <v>474</v>
      </c>
      <c r="B257" s="60" t="s">
        <v>0</v>
      </c>
      <c r="D257" s="60" t="s">
        <v>2738</v>
      </c>
      <c r="E257" s="67">
        <v>41640</v>
      </c>
      <c r="F257" s="67">
        <v>42004</v>
      </c>
      <c r="G257" s="60" t="s">
        <v>2729</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4134</v>
      </c>
    </row>
    <row r="258" spans="1:32">
      <c r="A258" s="60" t="s">
        <v>474</v>
      </c>
      <c r="B258" s="60" t="s">
        <v>0</v>
      </c>
      <c r="D258" s="60" t="s">
        <v>2739</v>
      </c>
      <c r="E258" s="67">
        <v>41640</v>
      </c>
      <c r="F258" s="67">
        <v>42004</v>
      </c>
      <c r="G258" s="60" t="s">
        <v>2734</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4134</v>
      </c>
    </row>
    <row r="259" spans="1:32">
      <c r="A259" s="60" t="s">
        <v>478</v>
      </c>
      <c r="B259" s="60" t="s">
        <v>6</v>
      </c>
      <c r="D259" s="60" t="s">
        <v>2742</v>
      </c>
      <c r="E259" s="67">
        <v>41640</v>
      </c>
      <c r="F259" s="67">
        <v>42004</v>
      </c>
      <c r="G259" s="60" t="s">
        <v>2734</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4134</v>
      </c>
    </row>
    <row r="260" spans="1:32">
      <c r="A260" s="60" t="s">
        <v>478</v>
      </c>
      <c r="B260" s="60" t="s">
        <v>6</v>
      </c>
      <c r="D260" s="60" t="s">
        <v>2743</v>
      </c>
      <c r="E260" s="67">
        <v>41640</v>
      </c>
      <c r="F260" s="67">
        <v>42004</v>
      </c>
      <c r="G260" s="60" t="s">
        <v>2734</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4134</v>
      </c>
    </row>
    <row r="261" spans="1:32">
      <c r="A261" s="60" t="s">
        <v>478</v>
      </c>
      <c r="B261" s="60" t="s">
        <v>6</v>
      </c>
      <c r="D261" s="60" t="s">
        <v>2738</v>
      </c>
      <c r="E261" s="67">
        <v>41640</v>
      </c>
      <c r="F261" s="67">
        <v>42004</v>
      </c>
      <c r="G261" s="60" t="s">
        <v>2729</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4134</v>
      </c>
    </row>
    <row r="262" spans="1:32">
      <c r="A262" s="60" t="s">
        <v>477</v>
      </c>
      <c r="B262" s="60" t="s">
        <v>2</v>
      </c>
      <c r="D262" s="60" t="s">
        <v>2737</v>
      </c>
      <c r="E262" s="67">
        <v>41640</v>
      </c>
      <c r="F262" s="67">
        <v>42004</v>
      </c>
      <c r="G262" s="60" t="s">
        <v>2734</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4134</v>
      </c>
    </row>
    <row r="263" spans="1:32">
      <c r="A263" s="60" t="s">
        <v>477</v>
      </c>
      <c r="B263" s="60" t="s">
        <v>2</v>
      </c>
      <c r="D263" s="60" t="s">
        <v>2768</v>
      </c>
      <c r="E263" s="67">
        <v>41640</v>
      </c>
      <c r="F263" s="67">
        <v>42004</v>
      </c>
      <c r="G263" s="60" t="s">
        <v>2729</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4134</v>
      </c>
    </row>
    <row r="264" spans="1:32">
      <c r="A264" s="60" t="s">
        <v>477</v>
      </c>
      <c r="B264" s="60" t="s">
        <v>2</v>
      </c>
      <c r="D264" s="60" t="s">
        <v>2736</v>
      </c>
      <c r="E264" s="67">
        <v>41640</v>
      </c>
      <c r="F264" s="67">
        <v>42004</v>
      </c>
      <c r="G264" s="60" t="s">
        <v>2734</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4134</v>
      </c>
    </row>
    <row r="265" spans="1:32">
      <c r="A265" s="60" t="s">
        <v>477</v>
      </c>
      <c r="B265" s="60" t="s">
        <v>2</v>
      </c>
      <c r="D265" s="60" t="s">
        <v>2739</v>
      </c>
      <c r="E265" s="67">
        <v>41640</v>
      </c>
      <c r="F265" s="67">
        <v>42004</v>
      </c>
      <c r="G265" s="60" t="s">
        <v>2734</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4134</v>
      </c>
    </row>
    <row r="266" spans="1:32">
      <c r="A266" s="60" t="s">
        <v>476</v>
      </c>
      <c r="B266" s="60" t="s">
        <v>2</v>
      </c>
      <c r="D266" s="60" t="s">
        <v>2737</v>
      </c>
      <c r="E266" s="67">
        <v>41640</v>
      </c>
      <c r="F266" s="67">
        <v>42004</v>
      </c>
      <c r="G266" s="60" t="s">
        <v>2734</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4134</v>
      </c>
    </row>
    <row r="267" spans="1:32">
      <c r="A267" s="60" t="s">
        <v>476</v>
      </c>
      <c r="B267" s="60" t="s">
        <v>2</v>
      </c>
      <c r="D267" s="60" t="s">
        <v>2768</v>
      </c>
      <c r="E267" s="67">
        <v>41640</v>
      </c>
      <c r="F267" s="67">
        <v>42004</v>
      </c>
      <c r="G267" s="60" t="s">
        <v>2729</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4134</v>
      </c>
    </row>
    <row r="268" spans="1:32">
      <c r="A268" s="60" t="s">
        <v>476</v>
      </c>
      <c r="B268" s="60" t="s">
        <v>2</v>
      </c>
      <c r="D268" s="60" t="s">
        <v>2736</v>
      </c>
      <c r="E268" s="67">
        <v>41640</v>
      </c>
      <c r="F268" s="67">
        <v>42004</v>
      </c>
      <c r="G268" s="60" t="s">
        <v>2734</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4134</v>
      </c>
    </row>
    <row r="269" spans="1:32">
      <c r="A269" s="60" t="s">
        <v>476</v>
      </c>
      <c r="B269" s="60" t="s">
        <v>2</v>
      </c>
      <c r="D269" s="60" t="s">
        <v>2739</v>
      </c>
      <c r="E269" s="67">
        <v>41640</v>
      </c>
      <c r="F269" s="67">
        <v>42004</v>
      </c>
      <c r="G269" s="60" t="s">
        <v>2734</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4134</v>
      </c>
    </row>
    <row r="270" spans="1:32">
      <c r="A270" s="60" t="s">
        <v>1404</v>
      </c>
      <c r="B270" s="60" t="s">
        <v>2730</v>
      </c>
      <c r="C270" s="60" t="s">
        <v>2731</v>
      </c>
      <c r="D270" s="60" t="s">
        <v>2728</v>
      </c>
      <c r="E270" s="67">
        <v>41640</v>
      </c>
      <c r="F270" s="67">
        <v>42004</v>
      </c>
      <c r="G270" s="60" t="s">
        <v>2729</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4134</v>
      </c>
    </row>
    <row r="271" spans="1:32">
      <c r="A271" s="60" t="s">
        <v>2793</v>
      </c>
      <c r="B271" s="60" t="s">
        <v>2755</v>
      </c>
      <c r="D271" s="60" t="s">
        <v>2742</v>
      </c>
      <c r="E271" s="67">
        <v>41640</v>
      </c>
      <c r="F271" s="67">
        <v>42004</v>
      </c>
      <c r="G271" s="60" t="s">
        <v>2734</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4134</v>
      </c>
    </row>
    <row r="272" spans="1:32">
      <c r="A272" s="60" t="s">
        <v>2793</v>
      </c>
      <c r="B272" s="60" t="s">
        <v>2755</v>
      </c>
      <c r="D272" s="60" t="s">
        <v>2768</v>
      </c>
      <c r="E272" s="67">
        <v>41640</v>
      </c>
      <c r="F272" s="67">
        <v>42004</v>
      </c>
      <c r="G272" s="60" t="s">
        <v>2734</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4134</v>
      </c>
    </row>
    <row r="273" spans="1:32">
      <c r="A273" s="60" t="s">
        <v>2793</v>
      </c>
      <c r="B273" s="60" t="s">
        <v>2755</v>
      </c>
      <c r="D273" s="60" t="s">
        <v>2739</v>
      </c>
      <c r="E273" s="67">
        <v>41640</v>
      </c>
      <c r="F273" s="67">
        <v>42004</v>
      </c>
      <c r="G273" s="60" t="s">
        <v>2734</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4134</v>
      </c>
    </row>
    <row r="274" spans="1:32">
      <c r="A274" s="60" t="s">
        <v>1351</v>
      </c>
      <c r="B274" s="60" t="s">
        <v>2732</v>
      </c>
      <c r="D274" s="60" t="s">
        <v>2742</v>
      </c>
      <c r="E274" s="67">
        <v>41640</v>
      </c>
      <c r="F274" s="67">
        <v>42004</v>
      </c>
      <c r="G274" s="60" t="s">
        <v>2734</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4134</v>
      </c>
    </row>
    <row r="275" spans="1:32">
      <c r="A275" s="60" t="s">
        <v>1351</v>
      </c>
      <c r="B275" s="60" t="s">
        <v>2732</v>
      </c>
      <c r="D275" s="60" t="s">
        <v>2768</v>
      </c>
      <c r="E275" s="67">
        <v>41640</v>
      </c>
      <c r="F275" s="67">
        <v>42004</v>
      </c>
      <c r="G275" s="60" t="s">
        <v>2734</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4134</v>
      </c>
    </row>
    <row r="276" spans="1:32">
      <c r="A276" s="60" t="s">
        <v>1351</v>
      </c>
      <c r="B276" s="60" t="s">
        <v>2732</v>
      </c>
      <c r="D276" s="60" t="s">
        <v>2739</v>
      </c>
      <c r="E276" s="67">
        <v>41640</v>
      </c>
      <c r="F276" s="67">
        <v>42004</v>
      </c>
      <c r="G276" s="60" t="s">
        <v>2734</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4134</v>
      </c>
    </row>
    <row r="277" spans="1:32">
      <c r="A277" s="60" t="s">
        <v>1362</v>
      </c>
      <c r="B277" s="60" t="s">
        <v>0</v>
      </c>
      <c r="D277" s="60" t="s">
        <v>2742</v>
      </c>
      <c r="E277" s="67">
        <v>41640</v>
      </c>
      <c r="F277" s="67">
        <v>42004</v>
      </c>
      <c r="G277" s="60" t="s">
        <v>2734</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4134</v>
      </c>
    </row>
    <row r="278" spans="1:32">
      <c r="A278" s="60" t="s">
        <v>1362</v>
      </c>
      <c r="B278" s="60" t="s">
        <v>0</v>
      </c>
      <c r="D278" s="60" t="s">
        <v>2768</v>
      </c>
      <c r="E278" s="67">
        <v>41640</v>
      </c>
      <c r="F278" s="67">
        <v>42004</v>
      </c>
      <c r="G278" s="60" t="s">
        <v>2734</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4134</v>
      </c>
    </row>
    <row r="279" spans="1:32">
      <c r="A279" s="60" t="s">
        <v>1362</v>
      </c>
      <c r="B279" s="60" t="s">
        <v>0</v>
      </c>
      <c r="D279" s="60" t="s">
        <v>2739</v>
      </c>
      <c r="E279" s="67">
        <v>41640</v>
      </c>
      <c r="F279" s="67">
        <v>42004</v>
      </c>
      <c r="G279" s="60" t="s">
        <v>2734</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4134</v>
      </c>
    </row>
    <row r="280" spans="1:32">
      <c r="A280" s="60" t="s">
        <v>1397</v>
      </c>
      <c r="B280" s="60" t="s">
        <v>2</v>
      </c>
      <c r="D280" s="60" t="s">
        <v>2742</v>
      </c>
      <c r="E280" s="67">
        <v>41640</v>
      </c>
      <c r="F280" s="67">
        <v>42004</v>
      </c>
      <c r="G280" s="60" t="s">
        <v>2734</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4134</v>
      </c>
    </row>
    <row r="281" spans="1:32">
      <c r="A281" s="60" t="s">
        <v>1397</v>
      </c>
      <c r="B281" s="60" t="s">
        <v>2</v>
      </c>
      <c r="D281" s="60" t="s">
        <v>2768</v>
      </c>
      <c r="E281" s="67">
        <v>41640</v>
      </c>
      <c r="F281" s="67">
        <v>42004</v>
      </c>
      <c r="G281" s="60" t="s">
        <v>2734</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4134</v>
      </c>
    </row>
    <row r="282" spans="1:32">
      <c r="A282" s="60" t="s">
        <v>1397</v>
      </c>
      <c r="B282" s="60" t="s">
        <v>2</v>
      </c>
      <c r="D282" s="60" t="s">
        <v>2739</v>
      </c>
      <c r="E282" s="67">
        <v>41640</v>
      </c>
      <c r="F282" s="67">
        <v>42004</v>
      </c>
      <c r="G282" s="60" t="s">
        <v>2734</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4134</v>
      </c>
    </row>
    <row r="283" spans="1:32">
      <c r="A283" s="60" t="s">
        <v>1461</v>
      </c>
      <c r="B283" s="60" t="s">
        <v>2744</v>
      </c>
      <c r="C283" s="60" t="s">
        <v>2745</v>
      </c>
      <c r="D283" s="60" t="s">
        <v>2742</v>
      </c>
      <c r="E283" s="67">
        <v>41640</v>
      </c>
      <c r="F283" s="67">
        <v>42004</v>
      </c>
      <c r="G283" s="60" t="s">
        <v>2734</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4134</v>
      </c>
    </row>
    <row r="284" spans="1:32">
      <c r="A284" s="60" t="s">
        <v>1461</v>
      </c>
      <c r="B284" s="60" t="s">
        <v>2744</v>
      </c>
      <c r="C284" s="60" t="s">
        <v>2745</v>
      </c>
      <c r="D284" s="60" t="s">
        <v>2735</v>
      </c>
      <c r="E284" s="67">
        <v>41640</v>
      </c>
      <c r="F284" s="67">
        <v>42004</v>
      </c>
      <c r="G284" s="60" t="s">
        <v>2734</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4134</v>
      </c>
    </row>
    <row r="285" spans="1:32">
      <c r="A285" s="60" t="s">
        <v>1461</v>
      </c>
      <c r="B285" s="60" t="s">
        <v>2744</v>
      </c>
      <c r="C285" s="60" t="s">
        <v>2745</v>
      </c>
      <c r="D285" s="60" t="s">
        <v>2753</v>
      </c>
      <c r="E285" s="67">
        <v>41640</v>
      </c>
      <c r="F285" s="67">
        <v>42004</v>
      </c>
      <c r="G285" s="60" t="s">
        <v>2729</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4134</v>
      </c>
    </row>
    <row r="286" spans="1:32">
      <c r="A286" s="60" t="s">
        <v>2794</v>
      </c>
      <c r="B286" s="60" t="s">
        <v>2747</v>
      </c>
      <c r="D286" s="60" t="s">
        <v>2748</v>
      </c>
      <c r="E286" s="67">
        <v>41640</v>
      </c>
      <c r="F286" s="67">
        <v>42004</v>
      </c>
      <c r="G286" s="60" t="s">
        <v>2729</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4134</v>
      </c>
    </row>
    <row r="287" spans="1:32">
      <c r="A287" s="60" t="s">
        <v>2794</v>
      </c>
      <c r="B287" s="60" t="s">
        <v>2747</v>
      </c>
      <c r="D287" s="60" t="s">
        <v>2736</v>
      </c>
      <c r="E287" s="67">
        <v>41640</v>
      </c>
      <c r="F287" s="67">
        <v>42004</v>
      </c>
      <c r="G287" s="60" t="s">
        <v>2729</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4134</v>
      </c>
    </row>
    <row r="288" spans="1:32">
      <c r="A288" s="60" t="s">
        <v>2794</v>
      </c>
      <c r="B288" s="60" t="s">
        <v>2747</v>
      </c>
      <c r="D288" s="60" t="s">
        <v>2749</v>
      </c>
      <c r="E288" s="67">
        <v>41913</v>
      </c>
      <c r="F288" s="67">
        <v>42004</v>
      </c>
      <c r="G288" s="60" t="s">
        <v>2729</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4134</v>
      </c>
    </row>
    <row r="289" spans="1:32">
      <c r="A289" s="60" t="s">
        <v>2794</v>
      </c>
      <c r="B289" s="60" t="s">
        <v>2747</v>
      </c>
      <c r="D289" s="60" t="s">
        <v>2749</v>
      </c>
      <c r="E289" s="67">
        <v>41760</v>
      </c>
      <c r="F289" s="67">
        <v>41912</v>
      </c>
      <c r="G289" s="60" t="s">
        <v>2729</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4134</v>
      </c>
    </row>
    <row r="290" spans="1:32">
      <c r="A290" s="60" t="s">
        <v>1447</v>
      </c>
      <c r="B290" s="60" t="s">
        <v>2744</v>
      </c>
      <c r="C290" s="60" t="s">
        <v>2745</v>
      </c>
      <c r="D290" s="60" t="s">
        <v>2742</v>
      </c>
      <c r="E290" s="67">
        <v>41640</v>
      </c>
      <c r="F290" s="67">
        <v>42004</v>
      </c>
      <c r="G290" s="60" t="s">
        <v>2734</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4134</v>
      </c>
    </row>
    <row r="291" spans="1:32">
      <c r="A291" s="60" t="s">
        <v>1447</v>
      </c>
      <c r="B291" s="60" t="s">
        <v>2744</v>
      </c>
      <c r="C291" s="60" t="s">
        <v>2745</v>
      </c>
      <c r="D291" s="60" t="s">
        <v>2735</v>
      </c>
      <c r="E291" s="67">
        <v>41640</v>
      </c>
      <c r="F291" s="67">
        <v>42004</v>
      </c>
      <c r="G291" s="60" t="s">
        <v>2734</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4134</v>
      </c>
    </row>
    <row r="292" spans="1:32">
      <c r="A292" s="60" t="s">
        <v>1447</v>
      </c>
      <c r="B292" s="60" t="s">
        <v>2744</v>
      </c>
      <c r="C292" s="60" t="s">
        <v>2745</v>
      </c>
      <c r="D292" s="60" t="s">
        <v>2753</v>
      </c>
      <c r="E292" s="67">
        <v>41640</v>
      </c>
      <c r="F292" s="67">
        <v>42004</v>
      </c>
      <c r="G292" s="60" t="s">
        <v>2729</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4134</v>
      </c>
    </row>
    <row r="293" spans="1:32">
      <c r="A293" s="60" t="s">
        <v>1422</v>
      </c>
      <c r="B293" s="60" t="s">
        <v>6</v>
      </c>
      <c r="D293" s="60" t="s">
        <v>2737</v>
      </c>
      <c r="E293" s="67">
        <v>41640</v>
      </c>
      <c r="F293" s="67">
        <v>42004</v>
      </c>
      <c r="G293" s="60" t="s">
        <v>2729</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4134</v>
      </c>
    </row>
    <row r="294" spans="1:32">
      <c r="A294" s="60" t="s">
        <v>1422</v>
      </c>
      <c r="B294" s="60" t="s">
        <v>6</v>
      </c>
      <c r="D294" s="60" t="s">
        <v>2761</v>
      </c>
      <c r="E294" s="67">
        <v>41640</v>
      </c>
      <c r="F294" s="67">
        <v>42004</v>
      </c>
      <c r="G294" s="60" t="s">
        <v>2729</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4134</v>
      </c>
    </row>
    <row r="295" spans="1:32">
      <c r="A295" s="60" t="s">
        <v>1552</v>
      </c>
      <c r="B295" s="60" t="s">
        <v>2744</v>
      </c>
      <c r="C295" s="60" t="s">
        <v>2745</v>
      </c>
      <c r="D295" s="60" t="s">
        <v>2728</v>
      </c>
      <c r="E295" s="67">
        <v>41640</v>
      </c>
      <c r="F295" s="67">
        <v>42004</v>
      </c>
      <c r="G295" s="60" t="s">
        <v>2734</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4134</v>
      </c>
    </row>
    <row r="296" spans="1:32">
      <c r="A296" s="60" t="s">
        <v>1551</v>
      </c>
      <c r="B296" s="60" t="s">
        <v>2744</v>
      </c>
      <c r="C296" s="60" t="s">
        <v>2745</v>
      </c>
      <c r="D296" s="60" t="s">
        <v>2728</v>
      </c>
      <c r="E296" s="67">
        <v>41640</v>
      </c>
      <c r="F296" s="67">
        <v>42004</v>
      </c>
      <c r="G296" s="60" t="s">
        <v>2729</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4134</v>
      </c>
    </row>
    <row r="297" spans="1:32">
      <c r="A297" s="60" t="s">
        <v>2795</v>
      </c>
      <c r="B297" s="60" t="s">
        <v>2732</v>
      </c>
      <c r="D297" s="60" t="s">
        <v>2742</v>
      </c>
      <c r="E297" s="67">
        <v>41640</v>
      </c>
      <c r="F297" s="67">
        <v>42004</v>
      </c>
      <c r="G297" s="60" t="s">
        <v>2734</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4134</v>
      </c>
    </row>
    <row r="298" spans="1:32">
      <c r="A298" s="60" t="s">
        <v>2795</v>
      </c>
      <c r="B298" s="60" t="s">
        <v>2732</v>
      </c>
      <c r="D298" s="60" t="s">
        <v>2768</v>
      </c>
      <c r="E298" s="67">
        <v>41640</v>
      </c>
      <c r="F298" s="67">
        <v>42004</v>
      </c>
      <c r="G298" s="60" t="s">
        <v>2729</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4134</v>
      </c>
    </row>
    <row r="299" spans="1:32">
      <c r="A299" s="60" t="s">
        <v>2796</v>
      </c>
      <c r="B299" s="60" t="s">
        <v>2727</v>
      </c>
      <c r="D299" s="60" t="s">
        <v>2728</v>
      </c>
      <c r="E299" s="67">
        <v>41640</v>
      </c>
      <c r="F299" s="67">
        <v>42004</v>
      </c>
      <c r="G299" s="60" t="s">
        <v>2729</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4134</v>
      </c>
    </row>
    <row r="300" spans="1:32">
      <c r="A300" s="60" t="s">
        <v>1514</v>
      </c>
      <c r="B300" s="60" t="s">
        <v>2730</v>
      </c>
      <c r="C300" s="60" t="s">
        <v>2731</v>
      </c>
      <c r="D300" s="60" t="s">
        <v>2728</v>
      </c>
      <c r="E300" s="67">
        <v>41640</v>
      </c>
      <c r="F300" s="67">
        <v>42004</v>
      </c>
      <c r="G300" s="60" t="s">
        <v>2729</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4134</v>
      </c>
    </row>
    <row r="301" spans="1:32">
      <c r="A301" s="60" t="s">
        <v>1524</v>
      </c>
      <c r="B301" s="60" t="s">
        <v>2744</v>
      </c>
      <c r="C301" s="60" t="s">
        <v>2745</v>
      </c>
      <c r="D301" s="60" t="s">
        <v>2748</v>
      </c>
      <c r="E301" s="67">
        <v>41640</v>
      </c>
      <c r="F301" s="67">
        <v>42004</v>
      </c>
      <c r="G301" s="60" t="s">
        <v>2729</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4134</v>
      </c>
    </row>
    <row r="302" spans="1:32">
      <c r="A302" s="60" t="s">
        <v>1524</v>
      </c>
      <c r="B302" s="60" t="s">
        <v>2744</v>
      </c>
      <c r="C302" s="60" t="s">
        <v>2745</v>
      </c>
      <c r="D302" s="60" t="s">
        <v>2736</v>
      </c>
      <c r="E302" s="67">
        <v>41640</v>
      </c>
      <c r="F302" s="67">
        <v>42004</v>
      </c>
      <c r="G302" s="60" t="s">
        <v>2734</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4134</v>
      </c>
    </row>
    <row r="303" spans="1:32">
      <c r="A303" s="60" t="s">
        <v>1499</v>
      </c>
      <c r="B303" s="60" t="s">
        <v>2744</v>
      </c>
      <c r="C303" s="60" t="s">
        <v>2745</v>
      </c>
      <c r="D303" s="60" t="s">
        <v>2742</v>
      </c>
      <c r="E303" s="67">
        <v>41640</v>
      </c>
      <c r="F303" s="67">
        <v>42004</v>
      </c>
      <c r="G303" s="60" t="s">
        <v>2729</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4134</v>
      </c>
    </row>
    <row r="304" spans="1:32">
      <c r="A304" s="60" t="s">
        <v>1499</v>
      </c>
      <c r="B304" s="60" t="s">
        <v>2744</v>
      </c>
      <c r="C304" s="60" t="s">
        <v>2745</v>
      </c>
      <c r="D304" s="60" t="s">
        <v>2735</v>
      </c>
      <c r="E304" s="67">
        <v>41640</v>
      </c>
      <c r="F304" s="67">
        <v>42004</v>
      </c>
      <c r="G304" s="60" t="s">
        <v>2734</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4134</v>
      </c>
    </row>
    <row r="305" spans="1:32">
      <c r="A305" s="60" t="s">
        <v>1480</v>
      </c>
      <c r="B305" s="60" t="s">
        <v>2732</v>
      </c>
      <c r="D305" s="60" t="s">
        <v>2742</v>
      </c>
      <c r="E305" s="67">
        <v>41640</v>
      </c>
      <c r="F305" s="67">
        <v>42004</v>
      </c>
      <c r="G305" s="60" t="s">
        <v>2734</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4134</v>
      </c>
    </row>
    <row r="306" spans="1:32">
      <c r="A306" s="60" t="s">
        <v>1480</v>
      </c>
      <c r="B306" s="60" t="s">
        <v>2732</v>
      </c>
      <c r="D306" s="60" t="s">
        <v>2735</v>
      </c>
      <c r="E306" s="67">
        <v>41640</v>
      </c>
      <c r="F306" s="67">
        <v>42004</v>
      </c>
      <c r="G306" s="60" t="s">
        <v>2729</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4134</v>
      </c>
    </row>
    <row r="307" spans="1:32">
      <c r="A307" s="60" t="s">
        <v>1480</v>
      </c>
      <c r="B307" s="60" t="s">
        <v>2732</v>
      </c>
      <c r="D307" s="60" t="s">
        <v>2753</v>
      </c>
      <c r="E307" s="67">
        <v>41883</v>
      </c>
      <c r="F307" s="67">
        <v>42004</v>
      </c>
      <c r="G307" s="60" t="s">
        <v>2729</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4134</v>
      </c>
    </row>
    <row r="308" spans="1:32">
      <c r="A308" s="60" t="s">
        <v>1480</v>
      </c>
      <c r="B308" s="60" t="s">
        <v>2732</v>
      </c>
      <c r="D308" s="60" t="s">
        <v>2797</v>
      </c>
      <c r="E308" s="67">
        <v>41883</v>
      </c>
      <c r="F308" s="67">
        <v>42004</v>
      </c>
      <c r="G308" s="60" t="s">
        <v>2734</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4134</v>
      </c>
    </row>
    <row r="309" spans="1:32">
      <c r="A309" s="60" t="s">
        <v>1480</v>
      </c>
      <c r="B309" s="60" t="s">
        <v>2732</v>
      </c>
      <c r="D309" s="60" t="s">
        <v>2753</v>
      </c>
      <c r="E309" s="67">
        <v>41821</v>
      </c>
      <c r="F309" s="67">
        <v>41883</v>
      </c>
      <c r="G309" s="60" t="s">
        <v>2729</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4134</v>
      </c>
    </row>
    <row r="310" spans="1:32">
      <c r="A310" s="60" t="s">
        <v>1480</v>
      </c>
      <c r="B310" s="60" t="s">
        <v>2732</v>
      </c>
      <c r="D310" s="60" t="s">
        <v>2797</v>
      </c>
      <c r="E310" s="67">
        <v>41821</v>
      </c>
      <c r="F310" s="67">
        <v>41883</v>
      </c>
      <c r="G310" s="60" t="s">
        <v>2734</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4134</v>
      </c>
    </row>
    <row r="311" spans="1:32">
      <c r="A311" s="60" t="s">
        <v>1480</v>
      </c>
      <c r="B311" s="60" t="s">
        <v>2732</v>
      </c>
      <c r="D311" s="60" t="s">
        <v>2753</v>
      </c>
      <c r="E311" s="67">
        <v>41640</v>
      </c>
      <c r="F311" s="67">
        <v>41820</v>
      </c>
      <c r="G311" s="60" t="s">
        <v>2729</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4134</v>
      </c>
    </row>
    <row r="312" spans="1:32">
      <c r="A312" s="60" t="s">
        <v>1363</v>
      </c>
      <c r="B312" s="60" t="s">
        <v>0</v>
      </c>
      <c r="D312" s="60" t="s">
        <v>2742</v>
      </c>
      <c r="E312" s="67">
        <v>41640</v>
      </c>
      <c r="F312" s="67">
        <v>42004</v>
      </c>
      <c r="G312" s="60" t="s">
        <v>2734</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4134</v>
      </c>
    </row>
    <row r="313" spans="1:32">
      <c r="A313" s="60" t="s">
        <v>1363</v>
      </c>
      <c r="B313" s="60" t="s">
        <v>0</v>
      </c>
      <c r="D313" s="60" t="s">
        <v>2735</v>
      </c>
      <c r="E313" s="67">
        <v>41640</v>
      </c>
      <c r="F313" s="67">
        <v>42004</v>
      </c>
      <c r="G313" s="60" t="s">
        <v>2729</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4134</v>
      </c>
    </row>
    <row r="314" spans="1:32">
      <c r="A314" s="60" t="s">
        <v>1363</v>
      </c>
      <c r="B314" s="60" t="s">
        <v>0</v>
      </c>
      <c r="D314" s="60" t="s">
        <v>2753</v>
      </c>
      <c r="E314" s="67">
        <v>41883</v>
      </c>
      <c r="F314" s="67">
        <v>42004</v>
      </c>
      <c r="G314" s="60" t="s">
        <v>2729</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4134</v>
      </c>
    </row>
    <row r="315" spans="1:32">
      <c r="A315" s="60" t="s">
        <v>1363</v>
      </c>
      <c r="B315" s="60" t="s">
        <v>0</v>
      </c>
      <c r="D315" s="60" t="s">
        <v>2797</v>
      </c>
      <c r="E315" s="67">
        <v>41883</v>
      </c>
      <c r="F315" s="67">
        <v>42004</v>
      </c>
      <c r="G315" s="60" t="s">
        <v>2734</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4134</v>
      </c>
    </row>
    <row r="316" spans="1:32">
      <c r="A316" s="60" t="s">
        <v>1363</v>
      </c>
      <c r="B316" s="60" t="s">
        <v>0</v>
      </c>
      <c r="D316" s="60" t="s">
        <v>2753</v>
      </c>
      <c r="E316" s="67">
        <v>41821</v>
      </c>
      <c r="F316" s="67">
        <v>41883</v>
      </c>
      <c r="G316" s="60" t="s">
        <v>2729</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4134</v>
      </c>
    </row>
    <row r="317" spans="1:32">
      <c r="A317" s="60" t="s">
        <v>1363</v>
      </c>
      <c r="B317" s="60" t="s">
        <v>0</v>
      </c>
      <c r="D317" s="60" t="s">
        <v>2797</v>
      </c>
      <c r="E317" s="67">
        <v>41821</v>
      </c>
      <c r="F317" s="67">
        <v>41883</v>
      </c>
      <c r="G317" s="60" t="s">
        <v>2734</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4134</v>
      </c>
    </row>
    <row r="318" spans="1:32">
      <c r="A318" s="60" t="s">
        <v>1363</v>
      </c>
      <c r="B318" s="60" t="s">
        <v>0</v>
      </c>
      <c r="D318" s="60" t="s">
        <v>2753</v>
      </c>
      <c r="E318" s="67">
        <v>41640</v>
      </c>
      <c r="F318" s="67">
        <v>41820</v>
      </c>
      <c r="G318" s="60" t="s">
        <v>2729</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4134</v>
      </c>
    </row>
    <row r="319" spans="1:32">
      <c r="A319" s="60" t="s">
        <v>1394</v>
      </c>
      <c r="B319" s="60" t="s">
        <v>2</v>
      </c>
      <c r="D319" s="60" t="s">
        <v>2742</v>
      </c>
      <c r="E319" s="67">
        <v>41640</v>
      </c>
      <c r="F319" s="67">
        <v>42004</v>
      </c>
      <c r="G319" s="60" t="s">
        <v>2734</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4134</v>
      </c>
    </row>
    <row r="320" spans="1:32">
      <c r="A320" s="60" t="s">
        <v>1394</v>
      </c>
      <c r="B320" s="60" t="s">
        <v>2</v>
      </c>
      <c r="D320" s="60" t="s">
        <v>2735</v>
      </c>
      <c r="E320" s="67">
        <v>41640</v>
      </c>
      <c r="F320" s="67">
        <v>42004</v>
      </c>
      <c r="G320" s="60" t="s">
        <v>2729</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4134</v>
      </c>
    </row>
    <row r="321" spans="1:32">
      <c r="A321" s="60" t="s">
        <v>1394</v>
      </c>
      <c r="B321" s="60" t="s">
        <v>2</v>
      </c>
      <c r="D321" s="60" t="s">
        <v>2753</v>
      </c>
      <c r="E321" s="67">
        <v>41883</v>
      </c>
      <c r="F321" s="67">
        <v>42004</v>
      </c>
      <c r="G321" s="60" t="s">
        <v>2729</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4134</v>
      </c>
    </row>
    <row r="322" spans="1:32">
      <c r="A322" s="60" t="s">
        <v>1394</v>
      </c>
      <c r="B322" s="60" t="s">
        <v>2</v>
      </c>
      <c r="D322" s="60" t="s">
        <v>2797</v>
      </c>
      <c r="E322" s="67">
        <v>41883</v>
      </c>
      <c r="F322" s="67">
        <v>42004</v>
      </c>
      <c r="G322" s="60" t="s">
        <v>2734</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4134</v>
      </c>
    </row>
    <row r="323" spans="1:32">
      <c r="A323" s="60" t="s">
        <v>1394</v>
      </c>
      <c r="B323" s="60" t="s">
        <v>2</v>
      </c>
      <c r="D323" s="60" t="s">
        <v>2753</v>
      </c>
      <c r="E323" s="67">
        <v>41821</v>
      </c>
      <c r="F323" s="67">
        <v>41883</v>
      </c>
      <c r="G323" s="60" t="s">
        <v>2729</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4134</v>
      </c>
    </row>
    <row r="324" spans="1:32">
      <c r="A324" s="60" t="s">
        <v>1394</v>
      </c>
      <c r="B324" s="60" t="s">
        <v>2</v>
      </c>
      <c r="D324" s="60" t="s">
        <v>2797</v>
      </c>
      <c r="E324" s="67">
        <v>41821</v>
      </c>
      <c r="F324" s="67">
        <v>41883</v>
      </c>
      <c r="G324" s="60" t="s">
        <v>2734</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4134</v>
      </c>
    </row>
    <row r="325" spans="1:32">
      <c r="A325" s="60" t="s">
        <v>1394</v>
      </c>
      <c r="B325" s="60" t="s">
        <v>2</v>
      </c>
      <c r="D325" s="60" t="s">
        <v>2753</v>
      </c>
      <c r="E325" s="67">
        <v>41640</v>
      </c>
      <c r="F325" s="67">
        <v>41820</v>
      </c>
      <c r="G325" s="60" t="s">
        <v>2729</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4134</v>
      </c>
    </row>
    <row r="326" spans="1:32">
      <c r="A326" s="60" t="s">
        <v>1396</v>
      </c>
      <c r="B326" s="60" t="s">
        <v>2</v>
      </c>
      <c r="D326" s="60" t="s">
        <v>2742</v>
      </c>
      <c r="E326" s="67">
        <v>41640</v>
      </c>
      <c r="F326" s="67">
        <v>42004</v>
      </c>
      <c r="G326" s="60" t="s">
        <v>2734</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4134</v>
      </c>
    </row>
    <row r="327" spans="1:32">
      <c r="A327" s="60" t="s">
        <v>1396</v>
      </c>
      <c r="B327" s="60" t="s">
        <v>2</v>
      </c>
      <c r="D327" s="60" t="s">
        <v>2735</v>
      </c>
      <c r="E327" s="67">
        <v>41640</v>
      </c>
      <c r="F327" s="67">
        <v>42004</v>
      </c>
      <c r="G327" s="60" t="s">
        <v>2729</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4134</v>
      </c>
    </row>
    <row r="328" spans="1:32">
      <c r="A328" s="60" t="s">
        <v>1396</v>
      </c>
      <c r="B328" s="60" t="s">
        <v>2</v>
      </c>
      <c r="D328" s="60" t="s">
        <v>2753</v>
      </c>
      <c r="E328" s="67">
        <v>41883</v>
      </c>
      <c r="F328" s="67">
        <v>42004</v>
      </c>
      <c r="G328" s="60" t="s">
        <v>2729</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4134</v>
      </c>
    </row>
    <row r="329" spans="1:32">
      <c r="A329" s="60" t="s">
        <v>1396</v>
      </c>
      <c r="B329" s="60" t="s">
        <v>2</v>
      </c>
      <c r="D329" s="60" t="s">
        <v>2797</v>
      </c>
      <c r="E329" s="67">
        <v>41883</v>
      </c>
      <c r="F329" s="67">
        <v>42004</v>
      </c>
      <c r="G329" s="60" t="s">
        <v>2734</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4134</v>
      </c>
    </row>
    <row r="330" spans="1:32">
      <c r="A330" s="60" t="s">
        <v>1396</v>
      </c>
      <c r="B330" s="60" t="s">
        <v>2</v>
      </c>
      <c r="D330" s="60" t="s">
        <v>2753</v>
      </c>
      <c r="E330" s="67">
        <v>41821</v>
      </c>
      <c r="F330" s="67">
        <v>41883</v>
      </c>
      <c r="G330" s="60" t="s">
        <v>2729</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4134</v>
      </c>
    </row>
    <row r="331" spans="1:32">
      <c r="A331" s="60" t="s">
        <v>1396</v>
      </c>
      <c r="B331" s="60" t="s">
        <v>2</v>
      </c>
      <c r="D331" s="60" t="s">
        <v>2797</v>
      </c>
      <c r="E331" s="67">
        <v>41821</v>
      </c>
      <c r="F331" s="67">
        <v>41883</v>
      </c>
      <c r="G331" s="60" t="s">
        <v>2734</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4134</v>
      </c>
    </row>
    <row r="332" spans="1:32">
      <c r="A332" s="60" t="s">
        <v>1396</v>
      </c>
      <c r="B332" s="60" t="s">
        <v>2</v>
      </c>
      <c r="D332" s="60" t="s">
        <v>2753</v>
      </c>
      <c r="E332" s="67">
        <v>41640</v>
      </c>
      <c r="F332" s="67">
        <v>41820</v>
      </c>
      <c r="G332" s="60" t="s">
        <v>2729</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4134</v>
      </c>
    </row>
    <row r="333" spans="1:32">
      <c r="A333" s="60" t="s">
        <v>1462</v>
      </c>
      <c r="B333" s="60" t="s">
        <v>2744</v>
      </c>
      <c r="C333" s="60" t="s">
        <v>2745</v>
      </c>
      <c r="D333" s="60" t="s">
        <v>2737</v>
      </c>
      <c r="E333" s="67">
        <v>41640</v>
      </c>
      <c r="F333" s="67">
        <v>42004</v>
      </c>
      <c r="G333" s="60" t="s">
        <v>2734</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4134</v>
      </c>
    </row>
    <row r="334" spans="1:32">
      <c r="A334" s="60" t="s">
        <v>1462</v>
      </c>
      <c r="B334" s="60" t="s">
        <v>2744</v>
      </c>
      <c r="C334" s="60" t="s">
        <v>2745</v>
      </c>
      <c r="D334" s="60" t="s">
        <v>2735</v>
      </c>
      <c r="E334" s="67">
        <v>41640</v>
      </c>
      <c r="F334" s="67">
        <v>42004</v>
      </c>
      <c r="G334" s="60" t="s">
        <v>2729</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4134</v>
      </c>
    </row>
    <row r="335" spans="1:32">
      <c r="A335" s="60" t="s">
        <v>1462</v>
      </c>
      <c r="B335" s="60" t="s">
        <v>2744</v>
      </c>
      <c r="C335" s="60" t="s">
        <v>2745</v>
      </c>
      <c r="D335" s="60" t="s">
        <v>2736</v>
      </c>
      <c r="E335" s="67">
        <v>41640</v>
      </c>
      <c r="F335" s="67">
        <v>42004</v>
      </c>
      <c r="G335" s="60" t="s">
        <v>2729</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4134</v>
      </c>
    </row>
    <row r="336" spans="1:32">
      <c r="A336" s="60" t="s">
        <v>1462</v>
      </c>
      <c r="B336" s="60" t="s">
        <v>2744</v>
      </c>
      <c r="C336" s="60" t="s">
        <v>2745</v>
      </c>
      <c r="D336" s="60" t="s">
        <v>2749</v>
      </c>
      <c r="E336" s="67">
        <v>41883</v>
      </c>
      <c r="F336" s="67">
        <v>42004</v>
      </c>
      <c r="G336" s="60" t="s">
        <v>2734</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4134</v>
      </c>
    </row>
    <row r="337" spans="1:32">
      <c r="A337" s="60" t="s">
        <v>1462</v>
      </c>
      <c r="B337" s="60" t="s">
        <v>2744</v>
      </c>
      <c r="C337" s="60" t="s">
        <v>2745</v>
      </c>
      <c r="D337" s="60" t="s">
        <v>2749</v>
      </c>
      <c r="E337" s="67">
        <v>41821</v>
      </c>
      <c r="F337" s="67">
        <v>41883</v>
      </c>
      <c r="G337" s="60" t="s">
        <v>2734</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4134</v>
      </c>
    </row>
    <row r="338" spans="1:32">
      <c r="A338" s="60" t="s">
        <v>2798</v>
      </c>
      <c r="B338" s="60" t="s">
        <v>2747</v>
      </c>
      <c r="D338" s="60" t="s">
        <v>2748</v>
      </c>
      <c r="E338" s="67">
        <v>41640</v>
      </c>
      <c r="F338" s="67">
        <v>42004</v>
      </c>
      <c r="G338" s="60" t="s">
        <v>2729</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4134</v>
      </c>
    </row>
    <row r="339" spans="1:32">
      <c r="A339" s="60" t="s">
        <v>2798</v>
      </c>
      <c r="B339" s="60" t="s">
        <v>2747</v>
      </c>
      <c r="D339" s="60" t="s">
        <v>2736</v>
      </c>
      <c r="E339" s="67">
        <v>41640</v>
      </c>
      <c r="F339" s="67">
        <v>42004</v>
      </c>
      <c r="G339" s="60" t="s">
        <v>2729</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4134</v>
      </c>
    </row>
    <row r="340" spans="1:32">
      <c r="A340" s="60" t="s">
        <v>2798</v>
      </c>
      <c r="B340" s="60" t="s">
        <v>2747</v>
      </c>
      <c r="D340" s="60" t="s">
        <v>2749</v>
      </c>
      <c r="E340" s="67">
        <v>41913</v>
      </c>
      <c r="F340" s="67">
        <v>42004</v>
      </c>
      <c r="G340" s="60" t="s">
        <v>2729</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4134</v>
      </c>
    </row>
    <row r="341" spans="1:32">
      <c r="A341" s="60" t="s">
        <v>2798</v>
      </c>
      <c r="B341" s="60" t="s">
        <v>2747</v>
      </c>
      <c r="D341" s="60" t="s">
        <v>2749</v>
      </c>
      <c r="E341" s="67">
        <v>41760</v>
      </c>
      <c r="F341" s="67">
        <v>41912</v>
      </c>
      <c r="G341" s="60" t="s">
        <v>2729</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4134</v>
      </c>
    </row>
    <row r="342" spans="1:32">
      <c r="A342" s="60" t="s">
        <v>1395</v>
      </c>
      <c r="B342" s="60" t="s">
        <v>2</v>
      </c>
      <c r="D342" s="60" t="s">
        <v>2742</v>
      </c>
      <c r="E342" s="67">
        <v>41640</v>
      </c>
      <c r="F342" s="67">
        <v>42004</v>
      </c>
      <c r="G342" s="60" t="s">
        <v>2734</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4134</v>
      </c>
    </row>
    <row r="343" spans="1:32">
      <c r="A343" s="60" t="s">
        <v>1395</v>
      </c>
      <c r="B343" s="60" t="s">
        <v>2</v>
      </c>
      <c r="D343" s="60" t="s">
        <v>2735</v>
      </c>
      <c r="E343" s="67">
        <v>41640</v>
      </c>
      <c r="F343" s="67">
        <v>42004</v>
      </c>
      <c r="G343" s="60" t="s">
        <v>2729</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4134</v>
      </c>
    </row>
    <row r="344" spans="1:32">
      <c r="A344" s="60" t="s">
        <v>1395</v>
      </c>
      <c r="B344" s="60" t="s">
        <v>2</v>
      </c>
      <c r="D344" s="60" t="s">
        <v>2753</v>
      </c>
      <c r="E344" s="67">
        <v>41883</v>
      </c>
      <c r="F344" s="67">
        <v>42004</v>
      </c>
      <c r="G344" s="60" t="s">
        <v>2729</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4134</v>
      </c>
    </row>
    <row r="345" spans="1:32">
      <c r="A345" s="60" t="s">
        <v>1395</v>
      </c>
      <c r="B345" s="60" t="s">
        <v>2</v>
      </c>
      <c r="D345" s="60" t="s">
        <v>2797</v>
      </c>
      <c r="E345" s="67">
        <v>41883</v>
      </c>
      <c r="F345" s="67">
        <v>42004</v>
      </c>
      <c r="G345" s="60" t="s">
        <v>2734</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4134</v>
      </c>
    </row>
    <row r="346" spans="1:32">
      <c r="A346" s="60" t="s">
        <v>1395</v>
      </c>
      <c r="B346" s="60" t="s">
        <v>2</v>
      </c>
      <c r="D346" s="60" t="s">
        <v>2753</v>
      </c>
      <c r="E346" s="67">
        <v>41821</v>
      </c>
      <c r="F346" s="67">
        <v>41883</v>
      </c>
      <c r="G346" s="60" t="s">
        <v>2729</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4134</v>
      </c>
    </row>
    <row r="347" spans="1:32">
      <c r="A347" s="60" t="s">
        <v>1395</v>
      </c>
      <c r="B347" s="60" t="s">
        <v>2</v>
      </c>
      <c r="D347" s="60" t="s">
        <v>2797</v>
      </c>
      <c r="E347" s="67">
        <v>41821</v>
      </c>
      <c r="F347" s="67">
        <v>41883</v>
      </c>
      <c r="G347" s="60" t="s">
        <v>2734</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4134</v>
      </c>
    </row>
    <row r="348" spans="1:32">
      <c r="A348" s="60" t="s">
        <v>1395</v>
      </c>
      <c r="B348" s="60" t="s">
        <v>2</v>
      </c>
      <c r="D348" s="60" t="s">
        <v>2753</v>
      </c>
      <c r="E348" s="67">
        <v>41640</v>
      </c>
      <c r="F348" s="67">
        <v>41820</v>
      </c>
      <c r="G348" s="60" t="s">
        <v>2729</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4134</v>
      </c>
    </row>
    <row r="349" spans="1:32">
      <c r="A349" s="60" t="s">
        <v>1448</v>
      </c>
      <c r="B349" s="60" t="s">
        <v>2744</v>
      </c>
      <c r="C349" s="60" t="s">
        <v>2745</v>
      </c>
      <c r="D349" s="60" t="s">
        <v>2737</v>
      </c>
      <c r="E349" s="67">
        <v>41640</v>
      </c>
      <c r="F349" s="67">
        <v>42004</v>
      </c>
      <c r="G349" s="60" t="s">
        <v>2734</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4134</v>
      </c>
    </row>
    <row r="350" spans="1:32">
      <c r="A350" s="60" t="s">
        <v>1448</v>
      </c>
      <c r="B350" s="60" t="s">
        <v>2744</v>
      </c>
      <c r="C350" s="60" t="s">
        <v>2745</v>
      </c>
      <c r="D350" s="60" t="s">
        <v>2735</v>
      </c>
      <c r="E350" s="67">
        <v>41640</v>
      </c>
      <c r="F350" s="67">
        <v>42004</v>
      </c>
      <c r="G350" s="60" t="s">
        <v>2729</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4134</v>
      </c>
    </row>
    <row r="351" spans="1:32">
      <c r="A351" s="60" t="s">
        <v>1448</v>
      </c>
      <c r="B351" s="60" t="s">
        <v>2744</v>
      </c>
      <c r="C351" s="60" t="s">
        <v>2745</v>
      </c>
      <c r="D351" s="60" t="s">
        <v>2736</v>
      </c>
      <c r="E351" s="67">
        <v>41640</v>
      </c>
      <c r="F351" s="67">
        <v>42004</v>
      </c>
      <c r="G351" s="60" t="s">
        <v>2729</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4134</v>
      </c>
    </row>
    <row r="352" spans="1:32">
      <c r="A352" s="60" t="s">
        <v>1448</v>
      </c>
      <c r="B352" s="60" t="s">
        <v>2744</v>
      </c>
      <c r="C352" s="60" t="s">
        <v>2745</v>
      </c>
      <c r="D352" s="60" t="s">
        <v>2749</v>
      </c>
      <c r="E352" s="67">
        <v>41883</v>
      </c>
      <c r="F352" s="67">
        <v>42004</v>
      </c>
      <c r="G352" s="60" t="s">
        <v>2734</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4134</v>
      </c>
    </row>
    <row r="353" spans="1:32">
      <c r="A353" s="60" t="s">
        <v>1448</v>
      </c>
      <c r="B353" s="60" t="s">
        <v>2744</v>
      </c>
      <c r="C353" s="60" t="s">
        <v>2745</v>
      </c>
      <c r="D353" s="60" t="s">
        <v>2749</v>
      </c>
      <c r="E353" s="67">
        <v>41821</v>
      </c>
      <c r="F353" s="67">
        <v>41883</v>
      </c>
      <c r="G353" s="60" t="s">
        <v>2734</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4134</v>
      </c>
    </row>
    <row r="354" spans="1:32">
      <c r="A354" s="60" t="s">
        <v>1423</v>
      </c>
      <c r="B354" s="60" t="s">
        <v>6</v>
      </c>
      <c r="D354" s="60" t="s">
        <v>2728</v>
      </c>
      <c r="E354" s="67">
        <v>41640</v>
      </c>
      <c r="F354" s="67">
        <v>42004</v>
      </c>
      <c r="G354" s="60" t="s">
        <v>2734</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4134</v>
      </c>
    </row>
    <row r="355" spans="1:32">
      <c r="A355" s="60" t="s">
        <v>1507</v>
      </c>
      <c r="B355" s="60" t="s">
        <v>2732</v>
      </c>
      <c r="D355" s="60" t="s">
        <v>2742</v>
      </c>
      <c r="E355" s="67">
        <v>41640</v>
      </c>
      <c r="F355" s="67">
        <v>42004</v>
      </c>
      <c r="G355" s="60" t="s">
        <v>2734</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4134</v>
      </c>
    </row>
    <row r="356" spans="1:32">
      <c r="A356" s="60" t="s">
        <v>1507</v>
      </c>
      <c r="B356" s="60" t="s">
        <v>2732</v>
      </c>
      <c r="D356" s="60" t="s">
        <v>2735</v>
      </c>
      <c r="E356" s="67">
        <v>41640</v>
      </c>
      <c r="F356" s="67">
        <v>42004</v>
      </c>
      <c r="G356" s="60" t="s">
        <v>2729</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4134</v>
      </c>
    </row>
    <row r="357" spans="1:32">
      <c r="A357" s="60" t="s">
        <v>1507</v>
      </c>
      <c r="B357" s="60" t="s">
        <v>2732</v>
      </c>
      <c r="D357" s="60" t="s">
        <v>2753</v>
      </c>
      <c r="E357" s="67">
        <v>41883</v>
      </c>
      <c r="F357" s="67">
        <v>42004</v>
      </c>
      <c r="G357" s="60" t="s">
        <v>2729</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4134</v>
      </c>
    </row>
    <row r="358" spans="1:32">
      <c r="A358" s="60" t="s">
        <v>1507</v>
      </c>
      <c r="B358" s="60" t="s">
        <v>2732</v>
      </c>
      <c r="D358" s="60" t="s">
        <v>2797</v>
      </c>
      <c r="E358" s="67">
        <v>41883</v>
      </c>
      <c r="F358" s="67">
        <v>42004</v>
      </c>
      <c r="G358" s="60" t="s">
        <v>2734</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4134</v>
      </c>
    </row>
    <row r="359" spans="1:32">
      <c r="A359" s="60" t="s">
        <v>1507</v>
      </c>
      <c r="B359" s="60" t="s">
        <v>2732</v>
      </c>
      <c r="D359" s="60" t="s">
        <v>2753</v>
      </c>
      <c r="E359" s="67">
        <v>41821</v>
      </c>
      <c r="F359" s="67">
        <v>41883</v>
      </c>
      <c r="G359" s="60" t="s">
        <v>2729</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4134</v>
      </c>
    </row>
    <row r="360" spans="1:32">
      <c r="A360" s="60" t="s">
        <v>1507</v>
      </c>
      <c r="B360" s="60" t="s">
        <v>2732</v>
      </c>
      <c r="D360" s="60" t="s">
        <v>2797</v>
      </c>
      <c r="E360" s="67">
        <v>41821</v>
      </c>
      <c r="F360" s="67">
        <v>41883</v>
      </c>
      <c r="G360" s="60" t="s">
        <v>2734</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4134</v>
      </c>
    </row>
    <row r="361" spans="1:32">
      <c r="A361" s="60" t="s">
        <v>1507</v>
      </c>
      <c r="B361" s="60" t="s">
        <v>2732</v>
      </c>
      <c r="D361" s="60" t="s">
        <v>2753</v>
      </c>
      <c r="E361" s="67">
        <v>41640</v>
      </c>
      <c r="F361" s="67">
        <v>41820</v>
      </c>
      <c r="G361" s="60" t="s">
        <v>2729</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4134</v>
      </c>
    </row>
    <row r="362" spans="1:32">
      <c r="A362" s="60" t="s">
        <v>1508</v>
      </c>
      <c r="B362" s="60" t="s">
        <v>2732</v>
      </c>
      <c r="D362" s="60" t="s">
        <v>2742</v>
      </c>
      <c r="E362" s="67">
        <v>41640</v>
      </c>
      <c r="F362" s="67">
        <v>42004</v>
      </c>
      <c r="G362" s="60" t="s">
        <v>2734</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4134</v>
      </c>
    </row>
    <row r="363" spans="1:32">
      <c r="A363" s="60" t="s">
        <v>1508</v>
      </c>
      <c r="B363" s="60" t="s">
        <v>2732</v>
      </c>
      <c r="D363" s="60" t="s">
        <v>2786</v>
      </c>
      <c r="E363" s="67">
        <v>41640</v>
      </c>
      <c r="F363" s="67">
        <v>42004</v>
      </c>
      <c r="G363" s="60" t="s">
        <v>2729</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4134</v>
      </c>
    </row>
    <row r="364" spans="1:32">
      <c r="A364" s="60" t="s">
        <v>1435</v>
      </c>
      <c r="B364" s="60" t="s">
        <v>2732</v>
      </c>
      <c r="D364" s="60" t="s">
        <v>2742</v>
      </c>
      <c r="E364" s="67">
        <v>41640</v>
      </c>
      <c r="F364" s="67">
        <v>42004</v>
      </c>
      <c r="G364" s="60" t="s">
        <v>2734</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4134</v>
      </c>
    </row>
    <row r="365" spans="1:32">
      <c r="A365" s="60" t="s">
        <v>1435</v>
      </c>
      <c r="B365" s="60" t="s">
        <v>2732</v>
      </c>
      <c r="D365" s="60" t="s">
        <v>2735</v>
      </c>
      <c r="E365" s="67">
        <v>41640</v>
      </c>
      <c r="F365" s="67">
        <v>42004</v>
      </c>
      <c r="G365" s="60" t="s">
        <v>2729</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4134</v>
      </c>
    </row>
    <row r="366" spans="1:32">
      <c r="A366" s="60" t="s">
        <v>1435</v>
      </c>
      <c r="B366" s="60" t="s">
        <v>2732</v>
      </c>
      <c r="D366" s="60" t="s">
        <v>2753</v>
      </c>
      <c r="E366" s="67">
        <v>41883</v>
      </c>
      <c r="F366" s="67">
        <v>42004</v>
      </c>
      <c r="G366" s="60" t="s">
        <v>2729</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4134</v>
      </c>
    </row>
    <row r="367" spans="1:32">
      <c r="A367" s="60" t="s">
        <v>1435</v>
      </c>
      <c r="B367" s="60" t="s">
        <v>2732</v>
      </c>
      <c r="D367" s="60" t="s">
        <v>2797</v>
      </c>
      <c r="E367" s="67">
        <v>41883</v>
      </c>
      <c r="F367" s="67">
        <v>42004</v>
      </c>
      <c r="G367" s="60" t="s">
        <v>2734</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4134</v>
      </c>
    </row>
    <row r="368" spans="1:32">
      <c r="A368" s="60" t="s">
        <v>1435</v>
      </c>
      <c r="B368" s="60" t="s">
        <v>2732</v>
      </c>
      <c r="D368" s="60" t="s">
        <v>2753</v>
      </c>
      <c r="E368" s="67">
        <v>41821</v>
      </c>
      <c r="F368" s="67">
        <v>41883</v>
      </c>
      <c r="G368" s="60" t="s">
        <v>2729</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4134</v>
      </c>
    </row>
    <row r="369" spans="1:32">
      <c r="A369" s="60" t="s">
        <v>1435</v>
      </c>
      <c r="B369" s="60" t="s">
        <v>2732</v>
      </c>
      <c r="D369" s="60" t="s">
        <v>2797</v>
      </c>
      <c r="E369" s="67">
        <v>41821</v>
      </c>
      <c r="F369" s="67">
        <v>41883</v>
      </c>
      <c r="G369" s="60" t="s">
        <v>2734</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4134</v>
      </c>
    </row>
    <row r="370" spans="1:32">
      <c r="A370" s="60" t="s">
        <v>1435</v>
      </c>
      <c r="B370" s="60" t="s">
        <v>2732</v>
      </c>
      <c r="D370" s="60" t="s">
        <v>2753</v>
      </c>
      <c r="E370" s="67">
        <v>41640</v>
      </c>
      <c r="F370" s="67">
        <v>41820</v>
      </c>
      <c r="G370" s="60" t="s">
        <v>2729</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4134</v>
      </c>
    </row>
    <row r="371" spans="1:32">
      <c r="A371" s="60" t="s">
        <v>2799</v>
      </c>
      <c r="B371" s="60" t="s">
        <v>2</v>
      </c>
      <c r="D371" s="60" t="s">
        <v>2742</v>
      </c>
      <c r="E371" s="67">
        <v>41640</v>
      </c>
      <c r="F371" s="67">
        <v>42004</v>
      </c>
      <c r="G371" s="60" t="s">
        <v>2734</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4134</v>
      </c>
    </row>
    <row r="372" spans="1:32">
      <c r="A372" s="60" t="s">
        <v>2799</v>
      </c>
      <c r="B372" s="60" t="s">
        <v>2</v>
      </c>
      <c r="D372" s="60" t="s">
        <v>2735</v>
      </c>
      <c r="E372" s="67">
        <v>41640</v>
      </c>
      <c r="F372" s="67">
        <v>42004</v>
      </c>
      <c r="G372" s="60" t="s">
        <v>2729</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4134</v>
      </c>
    </row>
    <row r="373" spans="1:32">
      <c r="A373" s="60" t="s">
        <v>2799</v>
      </c>
      <c r="B373" s="60" t="s">
        <v>2</v>
      </c>
      <c r="D373" s="60" t="s">
        <v>2753</v>
      </c>
      <c r="E373" s="67">
        <v>41883</v>
      </c>
      <c r="F373" s="67">
        <v>42004</v>
      </c>
      <c r="G373" s="60" t="s">
        <v>2729</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4134</v>
      </c>
    </row>
    <row r="374" spans="1:32">
      <c r="A374" s="60" t="s">
        <v>2799</v>
      </c>
      <c r="B374" s="60" t="s">
        <v>2</v>
      </c>
      <c r="D374" s="60" t="s">
        <v>2797</v>
      </c>
      <c r="E374" s="67">
        <v>41883</v>
      </c>
      <c r="F374" s="67">
        <v>42004</v>
      </c>
      <c r="G374" s="60" t="s">
        <v>2734</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4134</v>
      </c>
    </row>
    <row r="375" spans="1:32">
      <c r="A375" s="60" t="s">
        <v>2799</v>
      </c>
      <c r="B375" s="60" t="s">
        <v>2</v>
      </c>
      <c r="D375" s="60" t="s">
        <v>2753</v>
      </c>
      <c r="E375" s="67">
        <v>41821</v>
      </c>
      <c r="F375" s="67">
        <v>41883</v>
      </c>
      <c r="G375" s="60" t="s">
        <v>2729</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4134</v>
      </c>
    </row>
    <row r="376" spans="1:32">
      <c r="A376" s="60" t="s">
        <v>2799</v>
      </c>
      <c r="B376" s="60" t="s">
        <v>2</v>
      </c>
      <c r="D376" s="60" t="s">
        <v>2797</v>
      </c>
      <c r="E376" s="67">
        <v>41821</v>
      </c>
      <c r="F376" s="67">
        <v>41883</v>
      </c>
      <c r="G376" s="60" t="s">
        <v>2734</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4134</v>
      </c>
    </row>
    <row r="377" spans="1:32">
      <c r="A377" s="60" t="s">
        <v>2799</v>
      </c>
      <c r="B377" s="60" t="s">
        <v>2</v>
      </c>
      <c r="D377" s="60" t="s">
        <v>2753</v>
      </c>
      <c r="E377" s="67">
        <v>41640</v>
      </c>
      <c r="F377" s="67">
        <v>41820</v>
      </c>
      <c r="G377" s="60" t="s">
        <v>2729</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4134</v>
      </c>
    </row>
    <row r="378" spans="1:32">
      <c r="A378" s="60" t="s">
        <v>2800</v>
      </c>
      <c r="B378" s="60" t="s">
        <v>2727</v>
      </c>
      <c r="D378" s="60" t="s">
        <v>2728</v>
      </c>
      <c r="E378" s="67">
        <v>41640</v>
      </c>
      <c r="F378" s="67">
        <v>42004</v>
      </c>
      <c r="G378" s="60" t="s">
        <v>2729</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4134</v>
      </c>
    </row>
    <row r="379" spans="1:32">
      <c r="A379" s="60" t="s">
        <v>1515</v>
      </c>
      <c r="B379" s="60" t="s">
        <v>2730</v>
      </c>
      <c r="C379" s="60" t="s">
        <v>2731</v>
      </c>
      <c r="D379" s="60" t="s">
        <v>2728</v>
      </c>
      <c r="E379" s="67">
        <v>41640</v>
      </c>
      <c r="F379" s="67">
        <v>42004</v>
      </c>
      <c r="G379" s="60" t="s">
        <v>2729</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4134</v>
      </c>
    </row>
    <row r="380" spans="1:32">
      <c r="A380" s="60" t="s">
        <v>1481</v>
      </c>
      <c r="B380" s="60" t="s">
        <v>2732</v>
      </c>
      <c r="D380" s="60" t="s">
        <v>2733</v>
      </c>
      <c r="E380" s="67">
        <v>41640</v>
      </c>
      <c r="F380" s="67">
        <v>42004</v>
      </c>
      <c r="G380" s="60" t="s">
        <v>2734</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4134</v>
      </c>
    </row>
    <row r="381" spans="1:32">
      <c r="A381" s="60" t="s">
        <v>1481</v>
      </c>
      <c r="B381" s="60" t="s">
        <v>2732</v>
      </c>
      <c r="D381" s="60" t="s">
        <v>2735</v>
      </c>
      <c r="E381" s="67">
        <v>41640</v>
      </c>
      <c r="F381" s="67">
        <v>42004</v>
      </c>
      <c r="G381" s="60" t="s">
        <v>2729</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4134</v>
      </c>
    </row>
    <row r="382" spans="1:32">
      <c r="A382" s="60" t="s">
        <v>1481</v>
      </c>
      <c r="B382" s="60" t="s">
        <v>2732</v>
      </c>
      <c r="D382" s="60" t="s">
        <v>2736</v>
      </c>
      <c r="E382" s="67">
        <v>41640</v>
      </c>
      <c r="F382" s="67">
        <v>42004</v>
      </c>
      <c r="G382" s="60" t="s">
        <v>2729</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4134</v>
      </c>
    </row>
    <row r="383" spans="1:32">
      <c r="A383" s="60" t="s">
        <v>1364</v>
      </c>
      <c r="B383" s="60" t="s">
        <v>0</v>
      </c>
      <c r="D383" s="60" t="s">
        <v>2737</v>
      </c>
      <c r="E383" s="67">
        <v>41640</v>
      </c>
      <c r="F383" s="67">
        <v>42004</v>
      </c>
      <c r="G383" s="60" t="s">
        <v>2734</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4134</v>
      </c>
    </row>
    <row r="384" spans="1:32">
      <c r="A384" s="60" t="s">
        <v>1364</v>
      </c>
      <c r="B384" s="60" t="s">
        <v>0</v>
      </c>
      <c r="D384" s="60" t="s">
        <v>2735</v>
      </c>
      <c r="E384" s="67">
        <v>41640</v>
      </c>
      <c r="F384" s="67">
        <v>42004</v>
      </c>
      <c r="G384" s="60" t="s">
        <v>2729</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4134</v>
      </c>
    </row>
    <row r="385" spans="1:32">
      <c r="A385" s="60" t="s">
        <v>1364</v>
      </c>
      <c r="B385" s="60" t="s">
        <v>0</v>
      </c>
      <c r="D385" s="60" t="s">
        <v>2736</v>
      </c>
      <c r="E385" s="67">
        <v>41640</v>
      </c>
      <c r="F385" s="67">
        <v>42004</v>
      </c>
      <c r="G385" s="60" t="s">
        <v>2729</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4134</v>
      </c>
    </row>
    <row r="386" spans="1:32">
      <c r="A386" s="60" t="s">
        <v>1393</v>
      </c>
      <c r="B386" s="60" t="s">
        <v>2</v>
      </c>
      <c r="D386" s="60" t="s">
        <v>2737</v>
      </c>
      <c r="E386" s="67">
        <v>41640</v>
      </c>
      <c r="F386" s="67">
        <v>42004</v>
      </c>
      <c r="G386" s="60" t="s">
        <v>2734</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4134</v>
      </c>
    </row>
    <row r="387" spans="1:32">
      <c r="A387" s="60" t="s">
        <v>1393</v>
      </c>
      <c r="B387" s="60" t="s">
        <v>2</v>
      </c>
      <c r="D387" s="60" t="s">
        <v>2735</v>
      </c>
      <c r="E387" s="67">
        <v>41640</v>
      </c>
      <c r="F387" s="67">
        <v>42004</v>
      </c>
      <c r="G387" s="60" t="s">
        <v>2729</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4134</v>
      </c>
    </row>
    <row r="388" spans="1:32">
      <c r="A388" s="60" t="s">
        <v>1393</v>
      </c>
      <c r="B388" s="60" t="s">
        <v>2</v>
      </c>
      <c r="D388" s="60" t="s">
        <v>2736</v>
      </c>
      <c r="E388" s="67">
        <v>41640</v>
      </c>
      <c r="F388" s="67">
        <v>42004</v>
      </c>
      <c r="G388" s="60" t="s">
        <v>2729</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4134</v>
      </c>
    </row>
    <row r="389" spans="1:32">
      <c r="A389" s="60" t="s">
        <v>1393</v>
      </c>
      <c r="B389" s="60" t="s">
        <v>2</v>
      </c>
      <c r="D389" s="60" t="s">
        <v>2753</v>
      </c>
      <c r="E389" s="67">
        <v>41640</v>
      </c>
      <c r="F389" s="67">
        <v>42004</v>
      </c>
      <c r="G389" s="60" t="s">
        <v>2734</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4134</v>
      </c>
    </row>
    <row r="390" spans="1:32">
      <c r="A390" s="60" t="s">
        <v>2801</v>
      </c>
      <c r="B390" s="60" t="s">
        <v>2741</v>
      </c>
      <c r="D390" s="60" t="s">
        <v>2742</v>
      </c>
      <c r="E390" s="67">
        <v>41640</v>
      </c>
      <c r="F390" s="67">
        <v>42004</v>
      </c>
      <c r="G390" s="60" t="s">
        <v>2734</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4134</v>
      </c>
    </row>
    <row r="391" spans="1:32">
      <c r="A391" s="60" t="s">
        <v>2801</v>
      </c>
      <c r="B391" s="60" t="s">
        <v>2741</v>
      </c>
      <c r="D391" s="60" t="s">
        <v>2743</v>
      </c>
      <c r="E391" s="67">
        <v>41640</v>
      </c>
      <c r="F391" s="67">
        <v>42004</v>
      </c>
      <c r="G391" s="60" t="s">
        <v>2734</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4134</v>
      </c>
    </row>
    <row r="392" spans="1:32">
      <c r="A392" s="60" t="s">
        <v>2801</v>
      </c>
      <c r="B392" s="60" t="s">
        <v>2741</v>
      </c>
      <c r="D392" s="60" t="s">
        <v>2738</v>
      </c>
      <c r="E392" s="67">
        <v>41640</v>
      </c>
      <c r="F392" s="67">
        <v>42004</v>
      </c>
      <c r="G392" s="60" t="s">
        <v>2734</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4134</v>
      </c>
    </row>
    <row r="393" spans="1:32">
      <c r="A393" s="60" t="s">
        <v>1463</v>
      </c>
      <c r="B393" s="60" t="s">
        <v>2744</v>
      </c>
      <c r="C393" s="60" t="s">
        <v>2745</v>
      </c>
      <c r="D393" s="60" t="s">
        <v>2742</v>
      </c>
      <c r="E393" s="67">
        <v>41640</v>
      </c>
      <c r="F393" s="67">
        <v>42004</v>
      </c>
      <c r="G393" s="60" t="s">
        <v>2734</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4134</v>
      </c>
    </row>
    <row r="394" spans="1:32">
      <c r="A394" s="60" t="s">
        <v>1463</v>
      </c>
      <c r="B394" s="60" t="s">
        <v>2744</v>
      </c>
      <c r="C394" s="60" t="s">
        <v>2745</v>
      </c>
      <c r="D394" s="60" t="s">
        <v>2735</v>
      </c>
      <c r="E394" s="67">
        <v>41640</v>
      </c>
      <c r="F394" s="67">
        <v>42004</v>
      </c>
      <c r="G394" s="60" t="s">
        <v>2729</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4134</v>
      </c>
    </row>
    <row r="395" spans="1:32">
      <c r="A395" s="60" t="s">
        <v>1471</v>
      </c>
      <c r="B395" s="60" t="s">
        <v>2744</v>
      </c>
      <c r="C395" s="60" t="s">
        <v>2745</v>
      </c>
      <c r="D395" s="60" t="s">
        <v>2742</v>
      </c>
      <c r="E395" s="67">
        <v>41640</v>
      </c>
      <c r="F395" s="67">
        <v>42004</v>
      </c>
      <c r="G395" s="60" t="s">
        <v>2734</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4134</v>
      </c>
    </row>
    <row r="396" spans="1:32">
      <c r="A396" s="60" t="s">
        <v>1471</v>
      </c>
      <c r="B396" s="60" t="s">
        <v>2744</v>
      </c>
      <c r="C396" s="60" t="s">
        <v>2745</v>
      </c>
      <c r="D396" s="60" t="s">
        <v>2735</v>
      </c>
      <c r="E396" s="67">
        <v>41640</v>
      </c>
      <c r="F396" s="67">
        <v>42004</v>
      </c>
      <c r="G396" s="60" t="s">
        <v>2729</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4134</v>
      </c>
    </row>
    <row r="397" spans="1:32">
      <c r="A397" s="60" t="s">
        <v>2802</v>
      </c>
      <c r="B397" s="60" t="s">
        <v>2747</v>
      </c>
      <c r="D397" s="60" t="s">
        <v>2748</v>
      </c>
      <c r="E397" s="67">
        <v>41640</v>
      </c>
      <c r="F397" s="67">
        <v>42004</v>
      </c>
      <c r="G397" s="60" t="s">
        <v>2729</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4134</v>
      </c>
    </row>
    <row r="398" spans="1:32">
      <c r="A398" s="60" t="s">
        <v>2802</v>
      </c>
      <c r="B398" s="60" t="s">
        <v>2747</v>
      </c>
      <c r="D398" s="60" t="s">
        <v>2736</v>
      </c>
      <c r="E398" s="67">
        <v>41640</v>
      </c>
      <c r="F398" s="67">
        <v>42004</v>
      </c>
      <c r="G398" s="60" t="s">
        <v>2729</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4134</v>
      </c>
    </row>
    <row r="399" spans="1:32">
      <c r="A399" s="60" t="s">
        <v>2802</v>
      </c>
      <c r="B399" s="60" t="s">
        <v>2747</v>
      </c>
      <c r="D399" s="60" t="s">
        <v>2749</v>
      </c>
      <c r="E399" s="67">
        <v>41913</v>
      </c>
      <c r="F399" s="67">
        <v>42004</v>
      </c>
      <c r="G399" s="60" t="s">
        <v>2729</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4134</v>
      </c>
    </row>
    <row r="400" spans="1:32">
      <c r="A400" s="60" t="s">
        <v>2802</v>
      </c>
      <c r="B400" s="60" t="s">
        <v>2747</v>
      </c>
      <c r="D400" s="60" t="s">
        <v>2749</v>
      </c>
      <c r="E400" s="67">
        <v>41760</v>
      </c>
      <c r="F400" s="67">
        <v>41912</v>
      </c>
      <c r="G400" s="60" t="s">
        <v>2729</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4134</v>
      </c>
    </row>
    <row r="401" spans="1:32">
      <c r="A401" s="60" t="s">
        <v>1434</v>
      </c>
      <c r="B401" s="60" t="s">
        <v>2732</v>
      </c>
      <c r="D401" s="60" t="s">
        <v>2737</v>
      </c>
      <c r="E401" s="67">
        <v>41640</v>
      </c>
      <c r="F401" s="67">
        <v>42004</v>
      </c>
      <c r="G401" s="60" t="s">
        <v>2734</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4134</v>
      </c>
    </row>
    <row r="402" spans="1:32">
      <c r="A402" s="60" t="s">
        <v>1434</v>
      </c>
      <c r="B402" s="60" t="s">
        <v>2732</v>
      </c>
      <c r="D402" s="60" t="s">
        <v>2735</v>
      </c>
      <c r="E402" s="67">
        <v>41640</v>
      </c>
      <c r="F402" s="67">
        <v>42004</v>
      </c>
      <c r="G402" s="60" t="s">
        <v>2729</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4134</v>
      </c>
    </row>
    <row r="403" spans="1:32">
      <c r="A403" s="60" t="s">
        <v>1434</v>
      </c>
      <c r="B403" s="60" t="s">
        <v>2732</v>
      </c>
      <c r="D403" s="60" t="s">
        <v>2736</v>
      </c>
      <c r="E403" s="67">
        <v>41640</v>
      </c>
      <c r="F403" s="67">
        <v>42004</v>
      </c>
      <c r="G403" s="60" t="s">
        <v>2729</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4134</v>
      </c>
    </row>
    <row r="404" spans="1:32">
      <c r="A404" s="60" t="s">
        <v>1449</v>
      </c>
      <c r="B404" s="60" t="s">
        <v>2744</v>
      </c>
      <c r="C404" s="60" t="s">
        <v>2745</v>
      </c>
      <c r="D404" s="60" t="s">
        <v>2737</v>
      </c>
      <c r="E404" s="67">
        <v>41640</v>
      </c>
      <c r="F404" s="67">
        <v>42004</v>
      </c>
      <c r="G404" s="60" t="s">
        <v>2734</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4134</v>
      </c>
    </row>
    <row r="405" spans="1:32">
      <c r="A405" s="60" t="s">
        <v>1449</v>
      </c>
      <c r="B405" s="60" t="s">
        <v>2744</v>
      </c>
      <c r="C405" s="60" t="s">
        <v>2745</v>
      </c>
      <c r="D405" s="60" t="s">
        <v>2735</v>
      </c>
      <c r="E405" s="67">
        <v>41640</v>
      </c>
      <c r="F405" s="67">
        <v>42004</v>
      </c>
      <c r="G405" s="60" t="s">
        <v>2729</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4134</v>
      </c>
    </row>
    <row r="406" spans="1:32">
      <c r="A406" s="60" t="s">
        <v>1449</v>
      </c>
      <c r="B406" s="60" t="s">
        <v>2744</v>
      </c>
      <c r="C406" s="60" t="s">
        <v>2745</v>
      </c>
      <c r="D406" s="60" t="s">
        <v>2736</v>
      </c>
      <c r="E406" s="67">
        <v>41640</v>
      </c>
      <c r="F406" s="67">
        <v>42004</v>
      </c>
      <c r="G406" s="60" t="s">
        <v>2729</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4134</v>
      </c>
    </row>
    <row r="407" spans="1:32">
      <c r="A407" s="60" t="s">
        <v>1488</v>
      </c>
      <c r="B407" s="60" t="s">
        <v>2744</v>
      </c>
      <c r="C407" s="60" t="s">
        <v>2745</v>
      </c>
      <c r="D407" s="60" t="s">
        <v>2737</v>
      </c>
      <c r="E407" s="67">
        <v>41640</v>
      </c>
      <c r="F407" s="67">
        <v>42004</v>
      </c>
      <c r="G407" s="60" t="s">
        <v>2734</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4134</v>
      </c>
    </row>
    <row r="408" spans="1:32">
      <c r="A408" s="60" t="s">
        <v>1488</v>
      </c>
      <c r="B408" s="60" t="s">
        <v>2744</v>
      </c>
      <c r="C408" s="60" t="s">
        <v>2745</v>
      </c>
      <c r="D408" s="60" t="s">
        <v>2735</v>
      </c>
      <c r="E408" s="67">
        <v>41640</v>
      </c>
      <c r="F408" s="67">
        <v>42004</v>
      </c>
      <c r="G408" s="60" t="s">
        <v>2729</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4134</v>
      </c>
    </row>
    <row r="409" spans="1:32">
      <c r="A409" s="60" t="s">
        <v>1488</v>
      </c>
      <c r="B409" s="60" t="s">
        <v>2744</v>
      </c>
      <c r="C409" s="60" t="s">
        <v>2745</v>
      </c>
      <c r="D409" s="60" t="s">
        <v>2736</v>
      </c>
      <c r="E409" s="67">
        <v>41640</v>
      </c>
      <c r="F409" s="67">
        <v>42004</v>
      </c>
      <c r="G409" s="60" t="s">
        <v>2729</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4134</v>
      </c>
    </row>
    <row r="410" spans="1:32">
      <c r="A410" s="60" t="s">
        <v>1424</v>
      </c>
      <c r="B410" s="60" t="s">
        <v>6</v>
      </c>
      <c r="D410" s="60" t="s">
        <v>2751</v>
      </c>
      <c r="E410" s="67">
        <v>41640</v>
      </c>
      <c r="F410" s="67">
        <v>42004</v>
      </c>
      <c r="G410" s="60" t="s">
        <v>2734</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4134</v>
      </c>
    </row>
    <row r="411" spans="1:32">
      <c r="A411" s="60" t="s">
        <v>1509</v>
      </c>
      <c r="B411" s="60" t="s">
        <v>2732</v>
      </c>
      <c r="D411" s="60" t="s">
        <v>2728</v>
      </c>
      <c r="E411" s="67">
        <v>41640</v>
      </c>
      <c r="F411" s="67">
        <v>42004</v>
      </c>
      <c r="G411" s="60" t="s">
        <v>2734</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4134</v>
      </c>
    </row>
    <row r="412" spans="1:32">
      <c r="A412" s="60" t="s">
        <v>2803</v>
      </c>
      <c r="B412" s="60" t="s">
        <v>2727</v>
      </c>
      <c r="D412" s="60" t="s">
        <v>2728</v>
      </c>
      <c r="E412" s="67">
        <v>41640</v>
      </c>
      <c r="F412" s="67">
        <v>42004</v>
      </c>
      <c r="G412" s="60" t="s">
        <v>2729</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4134</v>
      </c>
    </row>
    <row r="413" spans="1:32">
      <c r="A413" s="60" t="s">
        <v>1516</v>
      </c>
      <c r="B413" s="60" t="s">
        <v>2730</v>
      </c>
      <c r="C413" s="60" t="s">
        <v>2731</v>
      </c>
      <c r="D413" s="60" t="s">
        <v>2728</v>
      </c>
      <c r="E413" s="67">
        <v>41640</v>
      </c>
      <c r="F413" s="67">
        <v>42004</v>
      </c>
      <c r="G413" s="60" t="s">
        <v>2729</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4134</v>
      </c>
    </row>
    <row r="414" spans="1:32">
      <c r="A414" s="60" t="s">
        <v>1482</v>
      </c>
      <c r="B414" s="60" t="s">
        <v>2732</v>
      </c>
      <c r="D414" s="60" t="s">
        <v>2737</v>
      </c>
      <c r="E414" s="67">
        <v>41640</v>
      </c>
      <c r="F414" s="67">
        <v>42004</v>
      </c>
      <c r="G414" s="60" t="s">
        <v>2734</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4134</v>
      </c>
    </row>
    <row r="415" spans="1:32">
      <c r="A415" s="60" t="s">
        <v>1482</v>
      </c>
      <c r="B415" s="60" t="s">
        <v>2732</v>
      </c>
      <c r="D415" s="60" t="s">
        <v>2735</v>
      </c>
      <c r="E415" s="67">
        <v>41640</v>
      </c>
      <c r="F415" s="67">
        <v>42004</v>
      </c>
      <c r="G415" s="60" t="s">
        <v>2729</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4134</v>
      </c>
    </row>
    <row r="416" spans="1:32">
      <c r="A416" s="60" t="s">
        <v>1482</v>
      </c>
      <c r="B416" s="60" t="s">
        <v>2732</v>
      </c>
      <c r="D416" s="60" t="s">
        <v>2736</v>
      </c>
      <c r="E416" s="67">
        <v>41640</v>
      </c>
      <c r="F416" s="67">
        <v>42004</v>
      </c>
      <c r="G416" s="60" t="s">
        <v>2729</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4134</v>
      </c>
    </row>
    <row r="417" spans="1:32">
      <c r="A417" s="60" t="s">
        <v>1482</v>
      </c>
      <c r="B417" s="60" t="s">
        <v>2732</v>
      </c>
      <c r="D417" s="60" t="s">
        <v>2738</v>
      </c>
      <c r="E417" s="67">
        <v>41640</v>
      </c>
      <c r="F417" s="67">
        <v>42004</v>
      </c>
      <c r="G417" s="60" t="s">
        <v>2734</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4134</v>
      </c>
    </row>
    <row r="418" spans="1:32">
      <c r="A418" s="60" t="s">
        <v>1482</v>
      </c>
      <c r="B418" s="60" t="s">
        <v>2732</v>
      </c>
      <c r="D418" s="60" t="s">
        <v>2739</v>
      </c>
      <c r="E418" s="67">
        <v>41640</v>
      </c>
      <c r="F418" s="67">
        <v>42004</v>
      </c>
      <c r="G418" s="60" t="s">
        <v>2734</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4134</v>
      </c>
    </row>
    <row r="419" spans="1:32">
      <c r="A419" s="60" t="s">
        <v>1365</v>
      </c>
      <c r="B419" s="60" t="s">
        <v>0</v>
      </c>
      <c r="D419" s="60" t="s">
        <v>2737</v>
      </c>
      <c r="E419" s="67">
        <v>41640</v>
      </c>
      <c r="F419" s="67">
        <v>42004</v>
      </c>
      <c r="G419" s="60" t="s">
        <v>2734</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4134</v>
      </c>
    </row>
    <row r="420" spans="1:32">
      <c r="A420" s="60" t="s">
        <v>1365</v>
      </c>
      <c r="B420" s="60" t="s">
        <v>0</v>
      </c>
      <c r="D420" s="60" t="s">
        <v>2735</v>
      </c>
      <c r="E420" s="67">
        <v>41640</v>
      </c>
      <c r="F420" s="67">
        <v>42004</v>
      </c>
      <c r="G420" s="60" t="s">
        <v>2729</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4134</v>
      </c>
    </row>
    <row r="421" spans="1:32">
      <c r="A421" s="60" t="s">
        <v>1365</v>
      </c>
      <c r="B421" s="60" t="s">
        <v>0</v>
      </c>
      <c r="D421" s="60" t="s">
        <v>2736</v>
      </c>
      <c r="E421" s="67">
        <v>41640</v>
      </c>
      <c r="F421" s="67">
        <v>42004</v>
      </c>
      <c r="G421" s="60" t="s">
        <v>2729</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4134</v>
      </c>
    </row>
    <row r="422" spans="1:32">
      <c r="A422" s="60" t="s">
        <v>1365</v>
      </c>
      <c r="B422" s="60" t="s">
        <v>0</v>
      </c>
      <c r="D422" s="60" t="s">
        <v>2738</v>
      </c>
      <c r="E422" s="67">
        <v>41640</v>
      </c>
      <c r="F422" s="67">
        <v>42004</v>
      </c>
      <c r="G422" s="60" t="s">
        <v>2734</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4134</v>
      </c>
    </row>
    <row r="423" spans="1:32">
      <c r="A423" s="60" t="s">
        <v>1365</v>
      </c>
      <c r="B423" s="60" t="s">
        <v>0</v>
      </c>
      <c r="D423" s="60" t="s">
        <v>2739</v>
      </c>
      <c r="E423" s="67">
        <v>41640</v>
      </c>
      <c r="F423" s="67">
        <v>42004</v>
      </c>
      <c r="G423" s="60" t="s">
        <v>2734</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4134</v>
      </c>
    </row>
    <row r="424" spans="1:32">
      <c r="A424" s="60" t="s">
        <v>1392</v>
      </c>
      <c r="B424" s="60" t="s">
        <v>2</v>
      </c>
      <c r="D424" s="60" t="s">
        <v>2737</v>
      </c>
      <c r="E424" s="67">
        <v>41640</v>
      </c>
      <c r="F424" s="67">
        <v>42004</v>
      </c>
      <c r="G424" s="60" t="s">
        <v>2734</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4134</v>
      </c>
    </row>
    <row r="425" spans="1:32">
      <c r="A425" s="60" t="s">
        <v>1392</v>
      </c>
      <c r="B425" s="60" t="s">
        <v>2</v>
      </c>
      <c r="D425" s="60" t="s">
        <v>2761</v>
      </c>
      <c r="E425" s="67">
        <v>41640</v>
      </c>
      <c r="F425" s="67">
        <v>42004</v>
      </c>
      <c r="G425" s="60" t="s">
        <v>2729</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4134</v>
      </c>
    </row>
    <row r="426" spans="1:32">
      <c r="A426" s="60" t="s">
        <v>1392</v>
      </c>
      <c r="B426" s="60" t="s">
        <v>2</v>
      </c>
      <c r="D426" s="60" t="s">
        <v>2738</v>
      </c>
      <c r="E426" s="67">
        <v>41640</v>
      </c>
      <c r="F426" s="67">
        <v>42004</v>
      </c>
      <c r="G426" s="60" t="s">
        <v>2734</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4134</v>
      </c>
    </row>
    <row r="427" spans="1:32">
      <c r="A427" s="60" t="s">
        <v>1392</v>
      </c>
      <c r="B427" s="60" t="s">
        <v>2</v>
      </c>
      <c r="D427" s="60" t="s">
        <v>2739</v>
      </c>
      <c r="E427" s="67">
        <v>41640</v>
      </c>
      <c r="F427" s="67">
        <v>42004</v>
      </c>
      <c r="G427" s="60" t="s">
        <v>2734</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4134</v>
      </c>
    </row>
    <row r="428" spans="1:32">
      <c r="A428" s="60" t="s">
        <v>1464</v>
      </c>
      <c r="B428" s="60" t="s">
        <v>2744</v>
      </c>
      <c r="C428" s="60" t="s">
        <v>2745</v>
      </c>
      <c r="D428" s="60" t="s">
        <v>2742</v>
      </c>
      <c r="E428" s="67">
        <v>41640</v>
      </c>
      <c r="F428" s="67">
        <v>42004</v>
      </c>
      <c r="G428" s="60" t="s">
        <v>2734</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4134</v>
      </c>
    </row>
    <row r="429" spans="1:32">
      <c r="A429" s="60" t="s">
        <v>1464</v>
      </c>
      <c r="B429" s="60" t="s">
        <v>2744</v>
      </c>
      <c r="C429" s="60" t="s">
        <v>2745</v>
      </c>
      <c r="D429" s="60" t="s">
        <v>2735</v>
      </c>
      <c r="E429" s="67">
        <v>41640</v>
      </c>
      <c r="F429" s="67">
        <v>42004</v>
      </c>
      <c r="G429" s="60" t="s">
        <v>2729</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4134</v>
      </c>
    </row>
    <row r="430" spans="1:32">
      <c r="A430" s="60" t="s">
        <v>1464</v>
      </c>
      <c r="B430" s="60" t="s">
        <v>2744</v>
      </c>
      <c r="C430" s="60" t="s">
        <v>2745</v>
      </c>
      <c r="D430" s="60" t="s">
        <v>2738</v>
      </c>
      <c r="E430" s="67">
        <v>41640</v>
      </c>
      <c r="F430" s="67">
        <v>42004</v>
      </c>
      <c r="G430" s="60" t="s">
        <v>2734</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4134</v>
      </c>
    </row>
    <row r="431" spans="1:32">
      <c r="A431" s="60" t="s">
        <v>1464</v>
      </c>
      <c r="B431" s="60" t="s">
        <v>2744</v>
      </c>
      <c r="C431" s="60" t="s">
        <v>2745</v>
      </c>
      <c r="D431" s="60" t="s">
        <v>2739</v>
      </c>
      <c r="E431" s="67">
        <v>41640</v>
      </c>
      <c r="F431" s="67">
        <v>42004</v>
      </c>
      <c r="G431" s="60" t="s">
        <v>2734</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4134</v>
      </c>
    </row>
    <row r="432" spans="1:32">
      <c r="A432" s="60" t="s">
        <v>2804</v>
      </c>
      <c r="B432" s="60" t="s">
        <v>2747</v>
      </c>
      <c r="D432" s="60" t="s">
        <v>2748</v>
      </c>
      <c r="E432" s="67">
        <v>41640</v>
      </c>
      <c r="F432" s="67">
        <v>42004</v>
      </c>
      <c r="G432" s="60" t="s">
        <v>2729</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4134</v>
      </c>
    </row>
    <row r="433" spans="1:32">
      <c r="A433" s="60" t="s">
        <v>2804</v>
      </c>
      <c r="B433" s="60" t="s">
        <v>2747</v>
      </c>
      <c r="D433" s="60" t="s">
        <v>2736</v>
      </c>
      <c r="E433" s="67">
        <v>41640</v>
      </c>
      <c r="F433" s="67">
        <v>42004</v>
      </c>
      <c r="G433" s="60" t="s">
        <v>2729</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4134</v>
      </c>
    </row>
    <row r="434" spans="1:32">
      <c r="A434" s="60" t="s">
        <v>2804</v>
      </c>
      <c r="B434" s="60" t="s">
        <v>2747</v>
      </c>
      <c r="D434" s="60" t="s">
        <v>2749</v>
      </c>
      <c r="E434" s="67">
        <v>41913</v>
      </c>
      <c r="F434" s="67">
        <v>42004</v>
      </c>
      <c r="G434" s="60" t="s">
        <v>2729</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4134</v>
      </c>
    </row>
    <row r="435" spans="1:32">
      <c r="A435" s="60" t="s">
        <v>2804</v>
      </c>
      <c r="B435" s="60" t="s">
        <v>2747</v>
      </c>
      <c r="D435" s="60" t="s">
        <v>2749</v>
      </c>
      <c r="E435" s="67">
        <v>41760</v>
      </c>
      <c r="F435" s="67">
        <v>41912</v>
      </c>
      <c r="G435" s="60" t="s">
        <v>2729</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4134</v>
      </c>
    </row>
    <row r="436" spans="1:32">
      <c r="A436" s="60" t="s">
        <v>2805</v>
      </c>
      <c r="B436" s="60" t="s">
        <v>2727</v>
      </c>
      <c r="D436" s="60" t="s">
        <v>2728</v>
      </c>
      <c r="E436" s="67">
        <v>41640</v>
      </c>
      <c r="F436" s="67">
        <v>42004</v>
      </c>
      <c r="G436" s="60" t="s">
        <v>2729</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4134</v>
      </c>
    </row>
    <row r="437" spans="1:32">
      <c r="A437" s="60" t="s">
        <v>1450</v>
      </c>
      <c r="B437" s="60" t="s">
        <v>2744</v>
      </c>
      <c r="C437" s="60" t="s">
        <v>2745</v>
      </c>
      <c r="D437" s="60" t="s">
        <v>2737</v>
      </c>
      <c r="E437" s="67">
        <v>41640</v>
      </c>
      <c r="F437" s="67">
        <v>42004</v>
      </c>
      <c r="G437" s="60" t="s">
        <v>2734</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4134</v>
      </c>
    </row>
    <row r="438" spans="1:32">
      <c r="A438" s="60" t="s">
        <v>1450</v>
      </c>
      <c r="B438" s="60" t="s">
        <v>2744</v>
      </c>
      <c r="C438" s="60" t="s">
        <v>2745</v>
      </c>
      <c r="D438" s="60" t="s">
        <v>2735</v>
      </c>
      <c r="E438" s="67">
        <v>41640</v>
      </c>
      <c r="F438" s="67">
        <v>42004</v>
      </c>
      <c r="G438" s="60" t="s">
        <v>2729</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4134</v>
      </c>
    </row>
    <row r="439" spans="1:32">
      <c r="A439" s="60" t="s">
        <v>1450</v>
      </c>
      <c r="B439" s="60" t="s">
        <v>2744</v>
      </c>
      <c r="C439" s="60" t="s">
        <v>2745</v>
      </c>
      <c r="D439" s="60" t="s">
        <v>2736</v>
      </c>
      <c r="E439" s="67">
        <v>41640</v>
      </c>
      <c r="F439" s="67">
        <v>42004</v>
      </c>
      <c r="G439" s="60" t="s">
        <v>2729</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4134</v>
      </c>
    </row>
    <row r="440" spans="1:32">
      <c r="A440" s="60" t="s">
        <v>1450</v>
      </c>
      <c r="B440" s="60" t="s">
        <v>2744</v>
      </c>
      <c r="C440" s="60" t="s">
        <v>2745</v>
      </c>
      <c r="D440" s="60" t="s">
        <v>2738</v>
      </c>
      <c r="E440" s="67">
        <v>41640</v>
      </c>
      <c r="F440" s="67">
        <v>42004</v>
      </c>
      <c r="G440" s="60" t="s">
        <v>2734</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4134</v>
      </c>
    </row>
    <row r="441" spans="1:32">
      <c r="A441" s="60" t="s">
        <v>1450</v>
      </c>
      <c r="B441" s="60" t="s">
        <v>2744</v>
      </c>
      <c r="C441" s="60" t="s">
        <v>2745</v>
      </c>
      <c r="D441" s="60" t="s">
        <v>2739</v>
      </c>
      <c r="E441" s="67">
        <v>41640</v>
      </c>
      <c r="F441" s="67">
        <v>42004</v>
      </c>
      <c r="G441" s="60" t="s">
        <v>2734</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4134</v>
      </c>
    </row>
    <row r="442" spans="1:32">
      <c r="A442" s="60" t="s">
        <v>2806</v>
      </c>
      <c r="B442" s="60" t="s">
        <v>6</v>
      </c>
      <c r="D442" s="60" t="s">
        <v>2742</v>
      </c>
      <c r="E442" s="67">
        <v>41640</v>
      </c>
      <c r="F442" s="67">
        <v>42004</v>
      </c>
      <c r="G442" s="60" t="s">
        <v>2734</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4134</v>
      </c>
    </row>
    <row r="443" spans="1:32">
      <c r="A443" s="60" t="s">
        <v>2806</v>
      </c>
      <c r="B443" s="60" t="s">
        <v>6</v>
      </c>
      <c r="D443" s="60" t="s">
        <v>2735</v>
      </c>
      <c r="E443" s="67">
        <v>41640</v>
      </c>
      <c r="F443" s="67">
        <v>42004</v>
      </c>
      <c r="G443" s="60" t="s">
        <v>2729</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4134</v>
      </c>
    </row>
    <row r="444" spans="1:32">
      <c r="A444" s="60" t="s">
        <v>2806</v>
      </c>
      <c r="B444" s="60" t="s">
        <v>6</v>
      </c>
      <c r="D444" s="60" t="s">
        <v>2738</v>
      </c>
      <c r="E444" s="67">
        <v>41640</v>
      </c>
      <c r="F444" s="67">
        <v>42004</v>
      </c>
      <c r="G444" s="60" t="s">
        <v>2734</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4134</v>
      </c>
    </row>
    <row r="445" spans="1:32">
      <c r="A445" s="60" t="s">
        <v>2806</v>
      </c>
      <c r="B445" s="60" t="s">
        <v>6</v>
      </c>
      <c r="D445" s="60" t="s">
        <v>2739</v>
      </c>
      <c r="E445" s="67">
        <v>41640</v>
      </c>
      <c r="F445" s="67">
        <v>42004</v>
      </c>
      <c r="G445" s="60" t="s">
        <v>2734</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4134</v>
      </c>
    </row>
    <row r="446" spans="1:32">
      <c r="A446" s="60" t="s">
        <v>1425</v>
      </c>
      <c r="B446" s="60" t="s">
        <v>6</v>
      </c>
      <c r="D446" s="60" t="s">
        <v>2742</v>
      </c>
      <c r="E446" s="67">
        <v>41640</v>
      </c>
      <c r="F446" s="67">
        <v>42004</v>
      </c>
      <c r="G446" s="60" t="s">
        <v>2734</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4134</v>
      </c>
    </row>
    <row r="447" spans="1:32">
      <c r="A447" s="60" t="s">
        <v>1425</v>
      </c>
      <c r="B447" s="60" t="s">
        <v>6</v>
      </c>
      <c r="D447" s="60" t="s">
        <v>2735</v>
      </c>
      <c r="E447" s="67">
        <v>41640</v>
      </c>
      <c r="F447" s="67">
        <v>42004</v>
      </c>
      <c r="G447" s="60" t="s">
        <v>2729</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4134</v>
      </c>
    </row>
    <row r="448" spans="1:32">
      <c r="A448" s="60" t="s">
        <v>1425</v>
      </c>
      <c r="B448" s="60" t="s">
        <v>6</v>
      </c>
      <c r="D448" s="60" t="s">
        <v>2738</v>
      </c>
      <c r="E448" s="67">
        <v>41640</v>
      </c>
      <c r="F448" s="67">
        <v>42004</v>
      </c>
      <c r="G448" s="60" t="s">
        <v>2734</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4134</v>
      </c>
    </row>
    <row r="449" spans="1:32">
      <c r="A449" s="60" t="s">
        <v>1425</v>
      </c>
      <c r="B449" s="60" t="s">
        <v>6</v>
      </c>
      <c r="D449" s="60" t="s">
        <v>2739</v>
      </c>
      <c r="E449" s="67">
        <v>41640</v>
      </c>
      <c r="F449" s="67">
        <v>42004</v>
      </c>
      <c r="G449" s="60" t="s">
        <v>2734</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4134</v>
      </c>
    </row>
    <row r="450" spans="1:32">
      <c r="A450" s="60" t="s">
        <v>2807</v>
      </c>
      <c r="B450" s="60" t="s">
        <v>2727</v>
      </c>
      <c r="D450" s="60" t="s">
        <v>2728</v>
      </c>
      <c r="E450" s="67">
        <v>41640</v>
      </c>
      <c r="F450" s="67">
        <v>42004</v>
      </c>
      <c r="G450" s="60" t="s">
        <v>2729</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4134</v>
      </c>
    </row>
    <row r="451" spans="1:32">
      <c r="A451" s="60" t="s">
        <v>2808</v>
      </c>
      <c r="B451" s="60" t="s">
        <v>2727</v>
      </c>
      <c r="D451" s="60" t="s">
        <v>2742</v>
      </c>
      <c r="E451" s="67">
        <v>41640</v>
      </c>
      <c r="F451" s="67">
        <v>42004</v>
      </c>
      <c r="G451" s="60" t="s">
        <v>2734</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4134</v>
      </c>
    </row>
    <row r="452" spans="1:32">
      <c r="A452" s="60" t="s">
        <v>2808</v>
      </c>
      <c r="B452" s="60" t="s">
        <v>2727</v>
      </c>
      <c r="D452" s="60" t="s">
        <v>2743</v>
      </c>
      <c r="E452" s="67">
        <v>41640</v>
      </c>
      <c r="F452" s="67">
        <v>42004</v>
      </c>
      <c r="G452" s="60" t="s">
        <v>2734</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4134</v>
      </c>
    </row>
    <row r="453" spans="1:32">
      <c r="A453" s="60" t="s">
        <v>2808</v>
      </c>
      <c r="B453" s="60" t="s">
        <v>2727</v>
      </c>
      <c r="D453" s="60" t="s">
        <v>2738</v>
      </c>
      <c r="E453" s="67">
        <v>41640</v>
      </c>
      <c r="F453" s="67">
        <v>42004</v>
      </c>
      <c r="G453" s="60" t="s">
        <v>2734</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4134</v>
      </c>
    </row>
    <row r="454" spans="1:32">
      <c r="A454" s="60" t="s">
        <v>1517</v>
      </c>
      <c r="B454" s="60" t="s">
        <v>2730</v>
      </c>
      <c r="C454" s="60" t="s">
        <v>2731</v>
      </c>
      <c r="D454" s="60" t="s">
        <v>2728</v>
      </c>
      <c r="E454" s="67">
        <v>41640</v>
      </c>
      <c r="F454" s="67">
        <v>42004</v>
      </c>
      <c r="G454" s="60" t="s">
        <v>2729</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4134</v>
      </c>
    </row>
    <row r="455" spans="1:32">
      <c r="A455" s="60" t="s">
        <v>1391</v>
      </c>
      <c r="B455" s="60" t="s">
        <v>2</v>
      </c>
      <c r="D455" s="60" t="s">
        <v>2742</v>
      </c>
      <c r="E455" s="67">
        <v>41640</v>
      </c>
      <c r="F455" s="67">
        <v>42004</v>
      </c>
      <c r="G455" s="60" t="s">
        <v>2734</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4134</v>
      </c>
    </row>
    <row r="456" spans="1:32">
      <c r="A456" s="60" t="s">
        <v>1391</v>
      </c>
      <c r="B456" s="60" t="s">
        <v>2</v>
      </c>
      <c r="D456" s="60" t="s">
        <v>2735</v>
      </c>
      <c r="E456" s="67">
        <v>41640</v>
      </c>
      <c r="F456" s="67">
        <v>42004</v>
      </c>
      <c r="G456" s="60" t="s">
        <v>2729</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4134</v>
      </c>
    </row>
    <row r="457" spans="1:32">
      <c r="A457" s="60" t="s">
        <v>1391</v>
      </c>
      <c r="B457" s="60" t="s">
        <v>2</v>
      </c>
      <c r="D457" s="60" t="s">
        <v>2753</v>
      </c>
      <c r="E457" s="67">
        <v>41883</v>
      </c>
      <c r="F457" s="67">
        <v>42004</v>
      </c>
      <c r="G457" s="60" t="s">
        <v>2729</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4134</v>
      </c>
    </row>
    <row r="458" spans="1:32">
      <c r="A458" s="60" t="s">
        <v>1391</v>
      </c>
      <c r="B458" s="60" t="s">
        <v>2</v>
      </c>
      <c r="D458" s="60" t="s">
        <v>2797</v>
      </c>
      <c r="E458" s="67">
        <v>41883</v>
      </c>
      <c r="F458" s="67">
        <v>42004</v>
      </c>
      <c r="G458" s="60" t="s">
        <v>2734</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4134</v>
      </c>
    </row>
    <row r="459" spans="1:32">
      <c r="A459" s="60" t="s">
        <v>1391</v>
      </c>
      <c r="B459" s="60" t="s">
        <v>2</v>
      </c>
      <c r="D459" s="60" t="s">
        <v>2753</v>
      </c>
      <c r="E459" s="67">
        <v>41821</v>
      </c>
      <c r="F459" s="67">
        <v>41883</v>
      </c>
      <c r="G459" s="60" t="s">
        <v>2729</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4134</v>
      </c>
    </row>
    <row r="460" spans="1:32">
      <c r="A460" s="60" t="s">
        <v>1391</v>
      </c>
      <c r="B460" s="60" t="s">
        <v>2</v>
      </c>
      <c r="D460" s="60" t="s">
        <v>2797</v>
      </c>
      <c r="E460" s="67">
        <v>41821</v>
      </c>
      <c r="F460" s="67">
        <v>41883</v>
      </c>
      <c r="G460" s="60" t="s">
        <v>2734</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4134</v>
      </c>
    </row>
    <row r="461" spans="1:32">
      <c r="A461" s="60" t="s">
        <v>1391</v>
      </c>
      <c r="B461" s="60" t="s">
        <v>2</v>
      </c>
      <c r="D461" s="60" t="s">
        <v>2753</v>
      </c>
      <c r="E461" s="67">
        <v>41640</v>
      </c>
      <c r="F461" s="67">
        <v>41820</v>
      </c>
      <c r="G461" s="60" t="s">
        <v>2729</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4134</v>
      </c>
    </row>
    <row r="462" spans="1:32">
      <c r="A462" s="60" t="s">
        <v>2809</v>
      </c>
      <c r="B462" s="60" t="s">
        <v>2755</v>
      </c>
      <c r="D462" s="60" t="s">
        <v>2742</v>
      </c>
      <c r="E462" s="67">
        <v>41640</v>
      </c>
      <c r="F462" s="67">
        <v>42004</v>
      </c>
      <c r="G462" s="60" t="s">
        <v>2734</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4134</v>
      </c>
    </row>
    <row r="463" spans="1:32">
      <c r="A463" s="60" t="s">
        <v>2809</v>
      </c>
      <c r="B463" s="60" t="s">
        <v>2755</v>
      </c>
      <c r="D463" s="60" t="s">
        <v>2786</v>
      </c>
      <c r="E463" s="67">
        <v>41640</v>
      </c>
      <c r="F463" s="67">
        <v>42004</v>
      </c>
      <c r="G463" s="60" t="s">
        <v>2729</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4134</v>
      </c>
    </row>
    <row r="464" spans="1:32">
      <c r="A464" s="60" t="s">
        <v>1483</v>
      </c>
      <c r="B464" s="60" t="s">
        <v>2732</v>
      </c>
      <c r="D464" s="60" t="s">
        <v>2742</v>
      </c>
      <c r="E464" s="67">
        <v>41640</v>
      </c>
      <c r="F464" s="67">
        <v>42004</v>
      </c>
      <c r="G464" s="60" t="s">
        <v>2734</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4134</v>
      </c>
    </row>
    <row r="465" spans="1:32">
      <c r="A465" s="60" t="s">
        <v>1483</v>
      </c>
      <c r="B465" s="60" t="s">
        <v>2732</v>
      </c>
      <c r="D465" s="60" t="s">
        <v>2735</v>
      </c>
      <c r="E465" s="67">
        <v>41640</v>
      </c>
      <c r="F465" s="67">
        <v>42004</v>
      </c>
      <c r="G465" s="60" t="s">
        <v>2729</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4134</v>
      </c>
    </row>
    <row r="466" spans="1:32">
      <c r="A466" s="60" t="s">
        <v>1483</v>
      </c>
      <c r="B466" s="60" t="s">
        <v>2732</v>
      </c>
      <c r="D466" s="60" t="s">
        <v>2753</v>
      </c>
      <c r="E466" s="67">
        <v>41883</v>
      </c>
      <c r="F466" s="67">
        <v>42004</v>
      </c>
      <c r="G466" s="60" t="s">
        <v>2729</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4134</v>
      </c>
    </row>
    <row r="467" spans="1:32">
      <c r="A467" s="60" t="s">
        <v>1483</v>
      </c>
      <c r="B467" s="60" t="s">
        <v>2732</v>
      </c>
      <c r="D467" s="60" t="s">
        <v>2797</v>
      </c>
      <c r="E467" s="67">
        <v>41883</v>
      </c>
      <c r="F467" s="67">
        <v>42004</v>
      </c>
      <c r="G467" s="60" t="s">
        <v>2734</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4134</v>
      </c>
    </row>
    <row r="468" spans="1:32">
      <c r="A468" s="60" t="s">
        <v>1483</v>
      </c>
      <c r="B468" s="60" t="s">
        <v>2732</v>
      </c>
      <c r="D468" s="60" t="s">
        <v>2753</v>
      </c>
      <c r="E468" s="67">
        <v>41821</v>
      </c>
      <c r="F468" s="67">
        <v>41883</v>
      </c>
      <c r="G468" s="60" t="s">
        <v>2729</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4134</v>
      </c>
    </row>
    <row r="469" spans="1:32">
      <c r="A469" s="60" t="s">
        <v>1483</v>
      </c>
      <c r="B469" s="60" t="s">
        <v>2732</v>
      </c>
      <c r="D469" s="60" t="s">
        <v>2797</v>
      </c>
      <c r="E469" s="67">
        <v>41821</v>
      </c>
      <c r="F469" s="67">
        <v>41883</v>
      </c>
      <c r="G469" s="60" t="s">
        <v>2734</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4134</v>
      </c>
    </row>
    <row r="470" spans="1:32">
      <c r="A470" s="60" t="s">
        <v>1483</v>
      </c>
      <c r="B470" s="60" t="s">
        <v>2732</v>
      </c>
      <c r="D470" s="60" t="s">
        <v>2753</v>
      </c>
      <c r="E470" s="67">
        <v>41640</v>
      </c>
      <c r="F470" s="67">
        <v>41820</v>
      </c>
      <c r="G470" s="60" t="s">
        <v>2729</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4134</v>
      </c>
    </row>
    <row r="471" spans="1:32">
      <c r="A471" s="60" t="s">
        <v>1366</v>
      </c>
      <c r="B471" s="60" t="s">
        <v>0</v>
      </c>
      <c r="D471" s="60" t="s">
        <v>2742</v>
      </c>
      <c r="E471" s="67">
        <v>41640</v>
      </c>
      <c r="F471" s="67">
        <v>42004</v>
      </c>
      <c r="G471" s="60" t="s">
        <v>2734</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4134</v>
      </c>
    </row>
    <row r="472" spans="1:32">
      <c r="A472" s="60" t="s">
        <v>1366</v>
      </c>
      <c r="B472" s="60" t="s">
        <v>0</v>
      </c>
      <c r="D472" s="60" t="s">
        <v>2735</v>
      </c>
      <c r="E472" s="67">
        <v>41640</v>
      </c>
      <c r="F472" s="67">
        <v>42004</v>
      </c>
      <c r="G472" s="60" t="s">
        <v>2729</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4134</v>
      </c>
    </row>
    <row r="473" spans="1:32">
      <c r="A473" s="60" t="s">
        <v>1366</v>
      </c>
      <c r="B473" s="60" t="s">
        <v>0</v>
      </c>
      <c r="D473" s="60" t="s">
        <v>2753</v>
      </c>
      <c r="E473" s="67">
        <v>41883</v>
      </c>
      <c r="F473" s="67">
        <v>42004</v>
      </c>
      <c r="G473" s="60" t="s">
        <v>2729</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4134</v>
      </c>
    </row>
    <row r="474" spans="1:32">
      <c r="A474" s="60" t="s">
        <v>1366</v>
      </c>
      <c r="B474" s="60" t="s">
        <v>0</v>
      </c>
      <c r="D474" s="60" t="s">
        <v>2797</v>
      </c>
      <c r="E474" s="67">
        <v>41883</v>
      </c>
      <c r="F474" s="67">
        <v>42004</v>
      </c>
      <c r="G474" s="60" t="s">
        <v>2734</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4134</v>
      </c>
    </row>
    <row r="475" spans="1:32">
      <c r="A475" s="60" t="s">
        <v>1366</v>
      </c>
      <c r="B475" s="60" t="s">
        <v>0</v>
      </c>
      <c r="D475" s="60" t="s">
        <v>2753</v>
      </c>
      <c r="E475" s="67">
        <v>41821</v>
      </c>
      <c r="F475" s="67">
        <v>41883</v>
      </c>
      <c r="G475" s="60" t="s">
        <v>2729</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4134</v>
      </c>
    </row>
    <row r="476" spans="1:32">
      <c r="A476" s="60" t="s">
        <v>1366</v>
      </c>
      <c r="B476" s="60" t="s">
        <v>0</v>
      </c>
      <c r="D476" s="60" t="s">
        <v>2797</v>
      </c>
      <c r="E476" s="67">
        <v>41821</v>
      </c>
      <c r="F476" s="67">
        <v>41883</v>
      </c>
      <c r="G476" s="60" t="s">
        <v>2734</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4134</v>
      </c>
    </row>
    <row r="477" spans="1:32">
      <c r="A477" s="60" t="s">
        <v>1366</v>
      </c>
      <c r="B477" s="60" t="s">
        <v>0</v>
      </c>
      <c r="D477" s="60" t="s">
        <v>2753</v>
      </c>
      <c r="E477" s="67">
        <v>41640</v>
      </c>
      <c r="F477" s="67">
        <v>41820</v>
      </c>
      <c r="G477" s="60" t="s">
        <v>2729</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4134</v>
      </c>
    </row>
    <row r="478" spans="1:32">
      <c r="A478" s="60" t="s">
        <v>1388</v>
      </c>
      <c r="B478" s="60" t="s">
        <v>2</v>
      </c>
      <c r="D478" s="60" t="s">
        <v>2742</v>
      </c>
      <c r="E478" s="67">
        <v>41640</v>
      </c>
      <c r="F478" s="67">
        <v>42004</v>
      </c>
      <c r="G478" s="60" t="s">
        <v>2734</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4134</v>
      </c>
    </row>
    <row r="479" spans="1:32">
      <c r="A479" s="60" t="s">
        <v>1388</v>
      </c>
      <c r="B479" s="60" t="s">
        <v>2</v>
      </c>
      <c r="D479" s="60" t="s">
        <v>2735</v>
      </c>
      <c r="E479" s="67">
        <v>41640</v>
      </c>
      <c r="F479" s="67">
        <v>42004</v>
      </c>
      <c r="G479" s="60" t="s">
        <v>2729</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4134</v>
      </c>
    </row>
    <row r="480" spans="1:32">
      <c r="A480" s="60" t="s">
        <v>1388</v>
      </c>
      <c r="B480" s="60" t="s">
        <v>2</v>
      </c>
      <c r="D480" s="60" t="s">
        <v>2753</v>
      </c>
      <c r="E480" s="67">
        <v>41883</v>
      </c>
      <c r="F480" s="67">
        <v>42004</v>
      </c>
      <c r="G480" s="60" t="s">
        <v>2729</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4134</v>
      </c>
    </row>
    <row r="481" spans="1:32">
      <c r="A481" s="60" t="s">
        <v>1388</v>
      </c>
      <c r="B481" s="60" t="s">
        <v>2</v>
      </c>
      <c r="D481" s="60" t="s">
        <v>2797</v>
      </c>
      <c r="E481" s="67">
        <v>41883</v>
      </c>
      <c r="F481" s="67">
        <v>42004</v>
      </c>
      <c r="G481" s="60" t="s">
        <v>2734</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4134</v>
      </c>
    </row>
    <row r="482" spans="1:32">
      <c r="A482" s="60" t="s">
        <v>1388</v>
      </c>
      <c r="B482" s="60" t="s">
        <v>2</v>
      </c>
      <c r="D482" s="60" t="s">
        <v>2753</v>
      </c>
      <c r="E482" s="67">
        <v>41821</v>
      </c>
      <c r="F482" s="67">
        <v>41883</v>
      </c>
      <c r="G482" s="60" t="s">
        <v>2729</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4134</v>
      </c>
    </row>
    <row r="483" spans="1:32">
      <c r="A483" s="60" t="s">
        <v>1388</v>
      </c>
      <c r="B483" s="60" t="s">
        <v>2</v>
      </c>
      <c r="D483" s="60" t="s">
        <v>2797</v>
      </c>
      <c r="E483" s="67">
        <v>41821</v>
      </c>
      <c r="F483" s="67">
        <v>41883</v>
      </c>
      <c r="G483" s="60" t="s">
        <v>2734</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4134</v>
      </c>
    </row>
    <row r="484" spans="1:32">
      <c r="A484" s="60" t="s">
        <v>1388</v>
      </c>
      <c r="B484" s="60" t="s">
        <v>2</v>
      </c>
      <c r="D484" s="60" t="s">
        <v>2753</v>
      </c>
      <c r="E484" s="67">
        <v>41640</v>
      </c>
      <c r="F484" s="67">
        <v>41820</v>
      </c>
      <c r="G484" s="60" t="s">
        <v>2729</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4134</v>
      </c>
    </row>
    <row r="485" spans="1:32">
      <c r="A485" s="60" t="s">
        <v>2810</v>
      </c>
      <c r="B485" s="60" t="s">
        <v>2</v>
      </c>
      <c r="D485" s="60" t="s">
        <v>2742</v>
      </c>
      <c r="E485" s="67">
        <v>41640</v>
      </c>
      <c r="F485" s="67">
        <v>42004</v>
      </c>
      <c r="G485" s="60" t="s">
        <v>2734</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4134</v>
      </c>
    </row>
    <row r="486" spans="1:32">
      <c r="A486" s="60" t="s">
        <v>2810</v>
      </c>
      <c r="B486" s="60" t="s">
        <v>2</v>
      </c>
      <c r="D486" s="60" t="s">
        <v>2735</v>
      </c>
      <c r="E486" s="67">
        <v>41640</v>
      </c>
      <c r="F486" s="67">
        <v>42004</v>
      </c>
      <c r="G486" s="60" t="s">
        <v>2729</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4134</v>
      </c>
    </row>
    <row r="487" spans="1:32">
      <c r="A487" s="60" t="s">
        <v>2810</v>
      </c>
      <c r="B487" s="60" t="s">
        <v>2</v>
      </c>
      <c r="D487" s="60" t="s">
        <v>2753</v>
      </c>
      <c r="E487" s="67">
        <v>41883</v>
      </c>
      <c r="F487" s="67">
        <v>42004</v>
      </c>
      <c r="G487" s="60" t="s">
        <v>2729</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4134</v>
      </c>
    </row>
    <row r="488" spans="1:32">
      <c r="A488" s="60" t="s">
        <v>2810</v>
      </c>
      <c r="B488" s="60" t="s">
        <v>2</v>
      </c>
      <c r="D488" s="60" t="s">
        <v>2797</v>
      </c>
      <c r="E488" s="67">
        <v>41883</v>
      </c>
      <c r="F488" s="67">
        <v>42004</v>
      </c>
      <c r="G488" s="60" t="s">
        <v>2734</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4134</v>
      </c>
    </row>
    <row r="489" spans="1:32">
      <c r="A489" s="60" t="s">
        <v>2810</v>
      </c>
      <c r="B489" s="60" t="s">
        <v>2</v>
      </c>
      <c r="D489" s="60" t="s">
        <v>2753</v>
      </c>
      <c r="E489" s="67">
        <v>41821</v>
      </c>
      <c r="F489" s="67">
        <v>41883</v>
      </c>
      <c r="G489" s="60" t="s">
        <v>2729</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4134</v>
      </c>
    </row>
    <row r="490" spans="1:32">
      <c r="A490" s="60" t="s">
        <v>2810</v>
      </c>
      <c r="B490" s="60" t="s">
        <v>2</v>
      </c>
      <c r="D490" s="60" t="s">
        <v>2797</v>
      </c>
      <c r="E490" s="67">
        <v>41821</v>
      </c>
      <c r="F490" s="67">
        <v>41883</v>
      </c>
      <c r="G490" s="60" t="s">
        <v>2734</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4134</v>
      </c>
    </row>
    <row r="491" spans="1:32">
      <c r="A491" s="60" t="s">
        <v>2810</v>
      </c>
      <c r="B491" s="60" t="s">
        <v>2</v>
      </c>
      <c r="D491" s="60" t="s">
        <v>2753</v>
      </c>
      <c r="E491" s="67">
        <v>41640</v>
      </c>
      <c r="F491" s="67">
        <v>41820</v>
      </c>
      <c r="G491" s="60" t="s">
        <v>2729</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4134</v>
      </c>
    </row>
    <row r="492" spans="1:32">
      <c r="A492" s="60" t="s">
        <v>1465</v>
      </c>
      <c r="B492" s="60" t="s">
        <v>2744</v>
      </c>
      <c r="C492" s="60" t="s">
        <v>2745</v>
      </c>
      <c r="D492" s="60" t="s">
        <v>2737</v>
      </c>
      <c r="E492" s="67">
        <v>41640</v>
      </c>
      <c r="F492" s="67">
        <v>42004</v>
      </c>
      <c r="G492" s="60" t="s">
        <v>2734</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4134</v>
      </c>
    </row>
    <row r="493" spans="1:32">
      <c r="A493" s="60" t="s">
        <v>1465</v>
      </c>
      <c r="B493" s="60" t="s">
        <v>2744</v>
      </c>
      <c r="C493" s="60" t="s">
        <v>2745</v>
      </c>
      <c r="D493" s="60" t="s">
        <v>2735</v>
      </c>
      <c r="E493" s="67">
        <v>41640</v>
      </c>
      <c r="F493" s="67">
        <v>42004</v>
      </c>
      <c r="G493" s="60" t="s">
        <v>2729</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4134</v>
      </c>
    </row>
    <row r="494" spans="1:32">
      <c r="A494" s="60" t="s">
        <v>1465</v>
      </c>
      <c r="B494" s="60" t="s">
        <v>2744</v>
      </c>
      <c r="C494" s="60" t="s">
        <v>2745</v>
      </c>
      <c r="D494" s="60" t="s">
        <v>2736</v>
      </c>
      <c r="E494" s="67">
        <v>41640</v>
      </c>
      <c r="F494" s="67">
        <v>42004</v>
      </c>
      <c r="G494" s="60" t="s">
        <v>2729</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4134</v>
      </c>
    </row>
    <row r="495" spans="1:32">
      <c r="A495" s="60" t="s">
        <v>1465</v>
      </c>
      <c r="B495" s="60" t="s">
        <v>2744</v>
      </c>
      <c r="C495" s="60" t="s">
        <v>2745</v>
      </c>
      <c r="D495" s="60" t="s">
        <v>2749</v>
      </c>
      <c r="E495" s="67">
        <v>41883</v>
      </c>
      <c r="F495" s="67">
        <v>42004</v>
      </c>
      <c r="G495" s="60" t="s">
        <v>2734</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4134</v>
      </c>
    </row>
    <row r="496" spans="1:32">
      <c r="A496" s="60" t="s">
        <v>1465</v>
      </c>
      <c r="B496" s="60" t="s">
        <v>2744</v>
      </c>
      <c r="C496" s="60" t="s">
        <v>2745</v>
      </c>
      <c r="D496" s="60" t="s">
        <v>2749</v>
      </c>
      <c r="E496" s="67">
        <v>41821</v>
      </c>
      <c r="F496" s="67">
        <v>41883</v>
      </c>
      <c r="G496" s="60" t="s">
        <v>2734</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4134</v>
      </c>
    </row>
    <row r="497" spans="1:32">
      <c r="A497" s="60" t="s">
        <v>1472</v>
      </c>
      <c r="B497" s="60" t="s">
        <v>2744</v>
      </c>
      <c r="C497" s="60" t="s">
        <v>2745</v>
      </c>
      <c r="D497" s="60" t="s">
        <v>2748</v>
      </c>
      <c r="E497" s="67">
        <v>41640</v>
      </c>
      <c r="F497" s="67">
        <v>42004</v>
      </c>
      <c r="G497" s="60" t="s">
        <v>2729</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4134</v>
      </c>
    </row>
    <row r="498" spans="1:32">
      <c r="A498" s="60" t="s">
        <v>1472</v>
      </c>
      <c r="B498" s="60" t="s">
        <v>2744</v>
      </c>
      <c r="C498" s="60" t="s">
        <v>2745</v>
      </c>
      <c r="D498" s="60" t="s">
        <v>2736</v>
      </c>
      <c r="E498" s="67">
        <v>41640</v>
      </c>
      <c r="F498" s="67">
        <v>42004</v>
      </c>
      <c r="G498" s="60" t="s">
        <v>2734</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4134</v>
      </c>
    </row>
    <row r="499" spans="1:32">
      <c r="A499" s="60" t="s">
        <v>2811</v>
      </c>
      <c r="B499" s="60" t="s">
        <v>2747</v>
      </c>
      <c r="D499" s="60" t="s">
        <v>2748</v>
      </c>
      <c r="E499" s="67">
        <v>41640</v>
      </c>
      <c r="F499" s="67">
        <v>42004</v>
      </c>
      <c r="G499" s="60" t="s">
        <v>2729</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4134</v>
      </c>
    </row>
    <row r="500" spans="1:32">
      <c r="A500" s="60" t="s">
        <v>2811</v>
      </c>
      <c r="B500" s="60" t="s">
        <v>2747</v>
      </c>
      <c r="D500" s="60" t="s">
        <v>2736</v>
      </c>
      <c r="E500" s="67">
        <v>41640</v>
      </c>
      <c r="F500" s="67">
        <v>42004</v>
      </c>
      <c r="G500" s="60" t="s">
        <v>2729</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4134</v>
      </c>
    </row>
    <row r="501" spans="1:32">
      <c r="A501" s="60" t="s">
        <v>2811</v>
      </c>
      <c r="B501" s="60" t="s">
        <v>2747</v>
      </c>
      <c r="D501" s="60" t="s">
        <v>2749</v>
      </c>
      <c r="E501" s="67">
        <v>41913</v>
      </c>
      <c r="F501" s="67">
        <v>42004</v>
      </c>
      <c r="G501" s="60" t="s">
        <v>2729</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4134</v>
      </c>
    </row>
    <row r="502" spans="1:32">
      <c r="A502" s="60" t="s">
        <v>2811</v>
      </c>
      <c r="B502" s="60" t="s">
        <v>2747</v>
      </c>
      <c r="D502" s="60" t="s">
        <v>2749</v>
      </c>
      <c r="E502" s="67">
        <v>41760</v>
      </c>
      <c r="F502" s="67">
        <v>41912</v>
      </c>
      <c r="G502" s="60" t="s">
        <v>2729</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4134</v>
      </c>
    </row>
    <row r="503" spans="1:32">
      <c r="A503" s="60" t="s">
        <v>2812</v>
      </c>
      <c r="B503" s="60" t="s">
        <v>2</v>
      </c>
      <c r="D503" s="60" t="s">
        <v>2742</v>
      </c>
      <c r="E503" s="67">
        <v>41640</v>
      </c>
      <c r="F503" s="67">
        <v>42004</v>
      </c>
      <c r="G503" s="60" t="s">
        <v>2734</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4134</v>
      </c>
    </row>
    <row r="504" spans="1:32">
      <c r="A504" s="60" t="s">
        <v>2812</v>
      </c>
      <c r="B504" s="60" t="s">
        <v>2</v>
      </c>
      <c r="D504" s="60" t="s">
        <v>2735</v>
      </c>
      <c r="E504" s="67">
        <v>41640</v>
      </c>
      <c r="F504" s="67">
        <v>42004</v>
      </c>
      <c r="G504" s="60" t="s">
        <v>2729</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4134</v>
      </c>
    </row>
    <row r="505" spans="1:32">
      <c r="A505" s="60" t="s">
        <v>2812</v>
      </c>
      <c r="B505" s="60" t="s">
        <v>2</v>
      </c>
      <c r="D505" s="60" t="s">
        <v>2753</v>
      </c>
      <c r="E505" s="67">
        <v>41883</v>
      </c>
      <c r="F505" s="67">
        <v>42004</v>
      </c>
      <c r="G505" s="60" t="s">
        <v>2729</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4134</v>
      </c>
    </row>
    <row r="506" spans="1:32">
      <c r="A506" s="60" t="s">
        <v>2812</v>
      </c>
      <c r="B506" s="60" t="s">
        <v>2</v>
      </c>
      <c r="D506" s="60" t="s">
        <v>2797</v>
      </c>
      <c r="E506" s="67">
        <v>41883</v>
      </c>
      <c r="F506" s="67">
        <v>42004</v>
      </c>
      <c r="G506" s="60" t="s">
        <v>2734</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4134</v>
      </c>
    </row>
    <row r="507" spans="1:32">
      <c r="A507" s="60" t="s">
        <v>2812</v>
      </c>
      <c r="B507" s="60" t="s">
        <v>2</v>
      </c>
      <c r="D507" s="60" t="s">
        <v>2753</v>
      </c>
      <c r="E507" s="67">
        <v>41821</v>
      </c>
      <c r="F507" s="67">
        <v>41883</v>
      </c>
      <c r="G507" s="60" t="s">
        <v>2729</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4134</v>
      </c>
    </row>
    <row r="508" spans="1:32">
      <c r="A508" s="60" t="s">
        <v>2812</v>
      </c>
      <c r="B508" s="60" t="s">
        <v>2</v>
      </c>
      <c r="D508" s="60" t="s">
        <v>2797</v>
      </c>
      <c r="E508" s="67">
        <v>41821</v>
      </c>
      <c r="F508" s="67">
        <v>41883</v>
      </c>
      <c r="G508" s="60" t="s">
        <v>2734</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4134</v>
      </c>
    </row>
    <row r="509" spans="1:32">
      <c r="A509" s="60" t="s">
        <v>2812</v>
      </c>
      <c r="B509" s="60" t="s">
        <v>2</v>
      </c>
      <c r="D509" s="60" t="s">
        <v>2753</v>
      </c>
      <c r="E509" s="67">
        <v>41640</v>
      </c>
      <c r="F509" s="67">
        <v>41820</v>
      </c>
      <c r="G509" s="60" t="s">
        <v>2729</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4134</v>
      </c>
    </row>
    <row r="510" spans="1:32">
      <c r="A510" s="60" t="s">
        <v>1390</v>
      </c>
      <c r="B510" s="60" t="s">
        <v>2</v>
      </c>
      <c r="D510" s="60" t="s">
        <v>2742</v>
      </c>
      <c r="E510" s="67">
        <v>41640</v>
      </c>
      <c r="F510" s="67">
        <v>42004</v>
      </c>
      <c r="G510" s="60" t="s">
        <v>2734</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4134</v>
      </c>
    </row>
    <row r="511" spans="1:32">
      <c r="A511" s="60" t="s">
        <v>1390</v>
      </c>
      <c r="B511" s="60" t="s">
        <v>2</v>
      </c>
      <c r="D511" s="60" t="s">
        <v>2735</v>
      </c>
      <c r="E511" s="67">
        <v>41640</v>
      </c>
      <c r="F511" s="67">
        <v>42004</v>
      </c>
      <c r="G511" s="60" t="s">
        <v>2729</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4134</v>
      </c>
    </row>
    <row r="512" spans="1:32">
      <c r="A512" s="60" t="s">
        <v>1390</v>
      </c>
      <c r="B512" s="60" t="s">
        <v>2</v>
      </c>
      <c r="D512" s="60" t="s">
        <v>2753</v>
      </c>
      <c r="E512" s="67">
        <v>41883</v>
      </c>
      <c r="F512" s="67">
        <v>42004</v>
      </c>
      <c r="G512" s="60" t="s">
        <v>2729</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4134</v>
      </c>
    </row>
    <row r="513" spans="1:32">
      <c r="A513" s="60" t="s">
        <v>1390</v>
      </c>
      <c r="B513" s="60" t="s">
        <v>2</v>
      </c>
      <c r="D513" s="60" t="s">
        <v>2797</v>
      </c>
      <c r="E513" s="67">
        <v>41883</v>
      </c>
      <c r="F513" s="67">
        <v>42004</v>
      </c>
      <c r="G513" s="60" t="s">
        <v>2734</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4134</v>
      </c>
    </row>
    <row r="514" spans="1:32">
      <c r="A514" s="60" t="s">
        <v>1390</v>
      </c>
      <c r="B514" s="60" t="s">
        <v>2</v>
      </c>
      <c r="D514" s="60" t="s">
        <v>2753</v>
      </c>
      <c r="E514" s="67">
        <v>41821</v>
      </c>
      <c r="F514" s="67">
        <v>41883</v>
      </c>
      <c r="G514" s="60" t="s">
        <v>2729</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4134</v>
      </c>
    </row>
    <row r="515" spans="1:32">
      <c r="A515" s="60" t="s">
        <v>1390</v>
      </c>
      <c r="B515" s="60" t="s">
        <v>2</v>
      </c>
      <c r="D515" s="60" t="s">
        <v>2797</v>
      </c>
      <c r="E515" s="67">
        <v>41821</v>
      </c>
      <c r="F515" s="67">
        <v>41883</v>
      </c>
      <c r="G515" s="60" t="s">
        <v>2734</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4134</v>
      </c>
    </row>
    <row r="516" spans="1:32">
      <c r="A516" s="60" t="s">
        <v>1390</v>
      </c>
      <c r="B516" s="60" t="s">
        <v>2</v>
      </c>
      <c r="D516" s="60" t="s">
        <v>2753</v>
      </c>
      <c r="E516" s="67">
        <v>41640</v>
      </c>
      <c r="F516" s="67">
        <v>41820</v>
      </c>
      <c r="G516" s="60" t="s">
        <v>2729</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4134</v>
      </c>
    </row>
    <row r="517" spans="1:32">
      <c r="A517" s="60" t="s">
        <v>1451</v>
      </c>
      <c r="B517" s="60" t="s">
        <v>2744</v>
      </c>
      <c r="C517" s="60" t="s">
        <v>2745</v>
      </c>
      <c r="D517" s="60" t="s">
        <v>2737</v>
      </c>
      <c r="E517" s="67">
        <v>41640</v>
      </c>
      <c r="F517" s="67">
        <v>42004</v>
      </c>
      <c r="G517" s="60" t="s">
        <v>2734</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4134</v>
      </c>
    </row>
    <row r="518" spans="1:32">
      <c r="A518" s="60" t="s">
        <v>1451</v>
      </c>
      <c r="B518" s="60" t="s">
        <v>2744</v>
      </c>
      <c r="C518" s="60" t="s">
        <v>2745</v>
      </c>
      <c r="D518" s="60" t="s">
        <v>2735</v>
      </c>
      <c r="E518" s="67">
        <v>41640</v>
      </c>
      <c r="F518" s="67">
        <v>42004</v>
      </c>
      <c r="G518" s="60" t="s">
        <v>2729</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4134</v>
      </c>
    </row>
    <row r="519" spans="1:32">
      <c r="A519" s="60" t="s">
        <v>1451</v>
      </c>
      <c r="B519" s="60" t="s">
        <v>2744</v>
      </c>
      <c r="C519" s="60" t="s">
        <v>2745</v>
      </c>
      <c r="D519" s="60" t="s">
        <v>2736</v>
      </c>
      <c r="E519" s="67">
        <v>41640</v>
      </c>
      <c r="F519" s="67">
        <v>42004</v>
      </c>
      <c r="G519" s="60" t="s">
        <v>2729</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4134</v>
      </c>
    </row>
    <row r="520" spans="1:32">
      <c r="A520" s="60" t="s">
        <v>1451</v>
      </c>
      <c r="B520" s="60" t="s">
        <v>2744</v>
      </c>
      <c r="C520" s="60" t="s">
        <v>2745</v>
      </c>
      <c r="D520" s="60" t="s">
        <v>2749</v>
      </c>
      <c r="E520" s="67">
        <v>41883</v>
      </c>
      <c r="F520" s="67">
        <v>42004</v>
      </c>
      <c r="G520" s="60" t="s">
        <v>2734</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4134</v>
      </c>
    </row>
    <row r="521" spans="1:32">
      <c r="A521" s="60" t="s">
        <v>1451</v>
      </c>
      <c r="B521" s="60" t="s">
        <v>2744</v>
      </c>
      <c r="C521" s="60" t="s">
        <v>2745</v>
      </c>
      <c r="D521" s="60" t="s">
        <v>2749</v>
      </c>
      <c r="E521" s="67">
        <v>41821</v>
      </c>
      <c r="F521" s="67">
        <v>41883</v>
      </c>
      <c r="G521" s="60" t="s">
        <v>2734</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4134</v>
      </c>
    </row>
    <row r="522" spans="1:32">
      <c r="A522" s="60" t="s">
        <v>1489</v>
      </c>
      <c r="B522" s="60" t="s">
        <v>2744</v>
      </c>
      <c r="C522" s="60" t="s">
        <v>2745</v>
      </c>
      <c r="D522" s="60" t="s">
        <v>2742</v>
      </c>
      <c r="E522" s="67">
        <v>41640</v>
      </c>
      <c r="F522" s="67">
        <v>42004</v>
      </c>
      <c r="G522" s="60" t="s">
        <v>2729</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4134</v>
      </c>
    </row>
    <row r="523" spans="1:32">
      <c r="A523" s="60" t="s">
        <v>1489</v>
      </c>
      <c r="B523" s="60" t="s">
        <v>2744</v>
      </c>
      <c r="C523" s="60" t="s">
        <v>2745</v>
      </c>
      <c r="D523" s="60" t="s">
        <v>2735</v>
      </c>
      <c r="E523" s="67">
        <v>41640</v>
      </c>
      <c r="F523" s="67">
        <v>42004</v>
      </c>
      <c r="G523" s="60" t="s">
        <v>2734</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4134</v>
      </c>
    </row>
    <row r="524" spans="1:32">
      <c r="A524" s="60" t="s">
        <v>1426</v>
      </c>
      <c r="B524" s="60" t="s">
        <v>6</v>
      </c>
      <c r="D524" s="60" t="s">
        <v>2728</v>
      </c>
      <c r="E524" s="67">
        <v>41640</v>
      </c>
      <c r="F524" s="67">
        <v>42004</v>
      </c>
      <c r="G524" s="60" t="s">
        <v>2734</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4134</v>
      </c>
    </row>
    <row r="525" spans="1:32">
      <c r="A525" s="60" t="s">
        <v>1510</v>
      </c>
      <c r="B525" s="60" t="s">
        <v>2732</v>
      </c>
      <c r="D525" s="60" t="s">
        <v>2742</v>
      </c>
      <c r="E525" s="67">
        <v>41640</v>
      </c>
      <c r="F525" s="67">
        <v>42004</v>
      </c>
      <c r="G525" s="60" t="s">
        <v>2734</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4134</v>
      </c>
    </row>
    <row r="526" spans="1:32">
      <c r="A526" s="60" t="s">
        <v>1510</v>
      </c>
      <c r="B526" s="60" t="s">
        <v>2732</v>
      </c>
      <c r="D526" s="60" t="s">
        <v>2735</v>
      </c>
      <c r="E526" s="67">
        <v>41640</v>
      </c>
      <c r="F526" s="67">
        <v>42004</v>
      </c>
      <c r="G526" s="60" t="s">
        <v>2729</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4134</v>
      </c>
    </row>
    <row r="527" spans="1:32">
      <c r="A527" s="60" t="s">
        <v>1510</v>
      </c>
      <c r="B527" s="60" t="s">
        <v>2732</v>
      </c>
      <c r="D527" s="60" t="s">
        <v>2753</v>
      </c>
      <c r="E527" s="67">
        <v>41883</v>
      </c>
      <c r="F527" s="67">
        <v>42004</v>
      </c>
      <c r="G527" s="60" t="s">
        <v>2729</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4134</v>
      </c>
    </row>
    <row r="528" spans="1:32">
      <c r="A528" s="60" t="s">
        <v>1510</v>
      </c>
      <c r="B528" s="60" t="s">
        <v>2732</v>
      </c>
      <c r="D528" s="60" t="s">
        <v>2797</v>
      </c>
      <c r="E528" s="67">
        <v>41883</v>
      </c>
      <c r="F528" s="67">
        <v>42004</v>
      </c>
      <c r="G528" s="60" t="s">
        <v>2734</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4134</v>
      </c>
    </row>
    <row r="529" spans="1:32">
      <c r="A529" s="60" t="s">
        <v>1510</v>
      </c>
      <c r="B529" s="60" t="s">
        <v>2732</v>
      </c>
      <c r="D529" s="60" t="s">
        <v>2753</v>
      </c>
      <c r="E529" s="67">
        <v>41821</v>
      </c>
      <c r="F529" s="67">
        <v>41883</v>
      </c>
      <c r="G529" s="60" t="s">
        <v>2729</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4134</v>
      </c>
    </row>
    <row r="530" spans="1:32">
      <c r="A530" s="60" t="s">
        <v>1510</v>
      </c>
      <c r="B530" s="60" t="s">
        <v>2732</v>
      </c>
      <c r="D530" s="60" t="s">
        <v>2797</v>
      </c>
      <c r="E530" s="67">
        <v>41821</v>
      </c>
      <c r="F530" s="67">
        <v>41883</v>
      </c>
      <c r="G530" s="60" t="s">
        <v>2734</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4134</v>
      </c>
    </row>
    <row r="531" spans="1:32">
      <c r="A531" s="60" t="s">
        <v>1510</v>
      </c>
      <c r="B531" s="60" t="s">
        <v>2732</v>
      </c>
      <c r="D531" s="60" t="s">
        <v>2753</v>
      </c>
      <c r="E531" s="67">
        <v>41640</v>
      </c>
      <c r="F531" s="67">
        <v>41820</v>
      </c>
      <c r="G531" s="60" t="s">
        <v>2729</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4134</v>
      </c>
    </row>
    <row r="532" spans="1:32">
      <c r="A532" s="60" t="s">
        <v>1511</v>
      </c>
      <c r="B532" s="60" t="s">
        <v>2732</v>
      </c>
      <c r="D532" s="60" t="s">
        <v>2742</v>
      </c>
      <c r="E532" s="67">
        <v>41640</v>
      </c>
      <c r="F532" s="67">
        <v>42004</v>
      </c>
      <c r="G532" s="60" t="s">
        <v>2734</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4134</v>
      </c>
    </row>
    <row r="533" spans="1:32">
      <c r="A533" s="60" t="s">
        <v>1511</v>
      </c>
      <c r="B533" s="60" t="s">
        <v>2732</v>
      </c>
      <c r="D533" s="60" t="s">
        <v>2786</v>
      </c>
      <c r="E533" s="67">
        <v>41640</v>
      </c>
      <c r="F533" s="67">
        <v>42004</v>
      </c>
      <c r="G533" s="60" t="s">
        <v>2729</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4134</v>
      </c>
    </row>
    <row r="534" spans="1:32">
      <c r="A534" s="60" t="s">
        <v>1433</v>
      </c>
      <c r="B534" s="60" t="s">
        <v>2732</v>
      </c>
      <c r="D534" s="60" t="s">
        <v>2742</v>
      </c>
      <c r="E534" s="67">
        <v>41640</v>
      </c>
      <c r="F534" s="67">
        <v>42004</v>
      </c>
      <c r="G534" s="60" t="s">
        <v>2734</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4134</v>
      </c>
    </row>
    <row r="535" spans="1:32">
      <c r="A535" s="60" t="s">
        <v>1433</v>
      </c>
      <c r="B535" s="60" t="s">
        <v>2732</v>
      </c>
      <c r="D535" s="60" t="s">
        <v>2735</v>
      </c>
      <c r="E535" s="67">
        <v>41640</v>
      </c>
      <c r="F535" s="67">
        <v>42004</v>
      </c>
      <c r="G535" s="60" t="s">
        <v>2729</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4134</v>
      </c>
    </row>
    <row r="536" spans="1:32">
      <c r="A536" s="60" t="s">
        <v>1433</v>
      </c>
      <c r="B536" s="60" t="s">
        <v>2732</v>
      </c>
      <c r="D536" s="60" t="s">
        <v>2753</v>
      </c>
      <c r="E536" s="67">
        <v>41883</v>
      </c>
      <c r="F536" s="67">
        <v>42004</v>
      </c>
      <c r="G536" s="60" t="s">
        <v>2729</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4134</v>
      </c>
    </row>
    <row r="537" spans="1:32">
      <c r="A537" s="60" t="s">
        <v>1433</v>
      </c>
      <c r="B537" s="60" t="s">
        <v>2732</v>
      </c>
      <c r="D537" s="60" t="s">
        <v>2797</v>
      </c>
      <c r="E537" s="67">
        <v>41883</v>
      </c>
      <c r="F537" s="67">
        <v>42004</v>
      </c>
      <c r="G537" s="60" t="s">
        <v>2734</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4134</v>
      </c>
    </row>
    <row r="538" spans="1:32">
      <c r="A538" s="60" t="s">
        <v>1433</v>
      </c>
      <c r="B538" s="60" t="s">
        <v>2732</v>
      </c>
      <c r="D538" s="60" t="s">
        <v>2753</v>
      </c>
      <c r="E538" s="67">
        <v>41821</v>
      </c>
      <c r="F538" s="67">
        <v>41883</v>
      </c>
      <c r="G538" s="60" t="s">
        <v>2729</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4134</v>
      </c>
    </row>
    <row r="539" spans="1:32">
      <c r="A539" s="60" t="s">
        <v>1433</v>
      </c>
      <c r="B539" s="60" t="s">
        <v>2732</v>
      </c>
      <c r="D539" s="60" t="s">
        <v>2797</v>
      </c>
      <c r="E539" s="67">
        <v>41821</v>
      </c>
      <c r="F539" s="67">
        <v>41883</v>
      </c>
      <c r="G539" s="60" t="s">
        <v>2734</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4134</v>
      </c>
    </row>
    <row r="540" spans="1:32">
      <c r="A540" s="60" t="s">
        <v>1433</v>
      </c>
      <c r="B540" s="60" t="s">
        <v>2732</v>
      </c>
      <c r="D540" s="60" t="s">
        <v>2753</v>
      </c>
      <c r="E540" s="67">
        <v>41640</v>
      </c>
      <c r="F540" s="67">
        <v>41820</v>
      </c>
      <c r="G540" s="60" t="s">
        <v>2729</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4134</v>
      </c>
    </row>
    <row r="541" spans="1:32">
      <c r="A541" s="60" t="s">
        <v>1389</v>
      </c>
      <c r="B541" s="60" t="s">
        <v>2</v>
      </c>
      <c r="D541" s="60" t="s">
        <v>2742</v>
      </c>
      <c r="E541" s="67">
        <v>41640</v>
      </c>
      <c r="F541" s="67">
        <v>42004</v>
      </c>
      <c r="G541" s="60" t="s">
        <v>2734</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4134</v>
      </c>
    </row>
    <row r="542" spans="1:32">
      <c r="A542" s="60" t="s">
        <v>1389</v>
      </c>
      <c r="B542" s="60" t="s">
        <v>2</v>
      </c>
      <c r="D542" s="60" t="s">
        <v>2735</v>
      </c>
      <c r="E542" s="67">
        <v>41640</v>
      </c>
      <c r="F542" s="67">
        <v>42004</v>
      </c>
      <c r="G542" s="60" t="s">
        <v>2729</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4134</v>
      </c>
    </row>
    <row r="543" spans="1:32">
      <c r="A543" s="60" t="s">
        <v>1389</v>
      </c>
      <c r="B543" s="60" t="s">
        <v>2</v>
      </c>
      <c r="D543" s="60" t="s">
        <v>2753</v>
      </c>
      <c r="E543" s="67">
        <v>41883</v>
      </c>
      <c r="F543" s="67">
        <v>42004</v>
      </c>
      <c r="G543" s="60" t="s">
        <v>2729</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4134</v>
      </c>
    </row>
    <row r="544" spans="1:32">
      <c r="A544" s="60" t="s">
        <v>1389</v>
      </c>
      <c r="B544" s="60" t="s">
        <v>2</v>
      </c>
      <c r="D544" s="60" t="s">
        <v>2797</v>
      </c>
      <c r="E544" s="67">
        <v>41883</v>
      </c>
      <c r="F544" s="67">
        <v>42004</v>
      </c>
      <c r="G544" s="60" t="s">
        <v>2734</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4134</v>
      </c>
    </row>
    <row r="545" spans="1:32">
      <c r="A545" s="60" t="s">
        <v>1389</v>
      </c>
      <c r="B545" s="60" t="s">
        <v>2</v>
      </c>
      <c r="D545" s="60" t="s">
        <v>2753</v>
      </c>
      <c r="E545" s="67">
        <v>41821</v>
      </c>
      <c r="F545" s="67">
        <v>41883</v>
      </c>
      <c r="G545" s="60" t="s">
        <v>2729</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4134</v>
      </c>
    </row>
    <row r="546" spans="1:32">
      <c r="A546" s="60" t="s">
        <v>1389</v>
      </c>
      <c r="B546" s="60" t="s">
        <v>2</v>
      </c>
      <c r="D546" s="60" t="s">
        <v>2797</v>
      </c>
      <c r="E546" s="67">
        <v>41821</v>
      </c>
      <c r="F546" s="67">
        <v>41883</v>
      </c>
      <c r="G546" s="60" t="s">
        <v>2734</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4134</v>
      </c>
    </row>
    <row r="547" spans="1:32">
      <c r="A547" s="60" t="s">
        <v>1389</v>
      </c>
      <c r="B547" s="60" t="s">
        <v>2</v>
      </c>
      <c r="D547" s="60" t="s">
        <v>2753</v>
      </c>
      <c r="E547" s="67">
        <v>41640</v>
      </c>
      <c r="F547" s="67">
        <v>41820</v>
      </c>
      <c r="G547" s="60" t="s">
        <v>2729</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4134</v>
      </c>
    </row>
    <row r="548" spans="1:32">
      <c r="A548" s="60" t="s">
        <v>2813</v>
      </c>
      <c r="B548" s="60" t="s">
        <v>2727</v>
      </c>
      <c r="D548" s="60" t="s">
        <v>2728</v>
      </c>
      <c r="E548" s="67">
        <v>41640</v>
      </c>
      <c r="F548" s="67">
        <v>42004</v>
      </c>
      <c r="G548" s="60" t="s">
        <v>2729</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4134</v>
      </c>
    </row>
    <row r="549" spans="1:32">
      <c r="A549" s="60" t="s">
        <v>1403</v>
      </c>
      <c r="B549" s="60" t="s">
        <v>2730</v>
      </c>
      <c r="C549" s="60" t="s">
        <v>2731</v>
      </c>
      <c r="D549" s="60" t="s">
        <v>2728</v>
      </c>
      <c r="E549" s="67">
        <v>41640</v>
      </c>
      <c r="F549" s="67">
        <v>42004</v>
      </c>
      <c r="G549" s="60" t="s">
        <v>2729</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4134</v>
      </c>
    </row>
    <row r="550" spans="1:32">
      <c r="A550" s="60" t="s">
        <v>1479</v>
      </c>
      <c r="B550" s="60" t="s">
        <v>2732</v>
      </c>
      <c r="D550" s="60" t="s">
        <v>2737</v>
      </c>
      <c r="E550" s="67">
        <v>41640</v>
      </c>
      <c r="F550" s="67">
        <v>42004</v>
      </c>
      <c r="G550" s="60" t="s">
        <v>2734</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4134</v>
      </c>
    </row>
    <row r="551" spans="1:32">
      <c r="A551" s="60" t="s">
        <v>1479</v>
      </c>
      <c r="B551" s="60" t="s">
        <v>2732</v>
      </c>
      <c r="D551" s="60" t="s">
        <v>2735</v>
      </c>
      <c r="E551" s="67">
        <v>41640</v>
      </c>
      <c r="F551" s="67">
        <v>42004</v>
      </c>
      <c r="G551" s="60" t="s">
        <v>2729</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4134</v>
      </c>
    </row>
    <row r="552" spans="1:32">
      <c r="A552" s="60" t="s">
        <v>1479</v>
      </c>
      <c r="B552" s="60" t="s">
        <v>2732</v>
      </c>
      <c r="D552" s="60" t="s">
        <v>2736</v>
      </c>
      <c r="E552" s="67">
        <v>41640</v>
      </c>
      <c r="F552" s="67">
        <v>42004</v>
      </c>
      <c r="G552" s="60" t="s">
        <v>2729</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4134</v>
      </c>
    </row>
    <row r="553" spans="1:32">
      <c r="A553" s="60" t="s">
        <v>1479</v>
      </c>
      <c r="B553" s="60" t="s">
        <v>2732</v>
      </c>
      <c r="D553" s="60" t="s">
        <v>2738</v>
      </c>
      <c r="E553" s="67">
        <v>41640</v>
      </c>
      <c r="F553" s="67">
        <v>42004</v>
      </c>
      <c r="G553" s="60" t="s">
        <v>2729</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4134</v>
      </c>
    </row>
    <row r="554" spans="1:32">
      <c r="A554" s="60" t="s">
        <v>1479</v>
      </c>
      <c r="B554" s="60" t="s">
        <v>2732</v>
      </c>
      <c r="D554" s="60" t="s">
        <v>2739</v>
      </c>
      <c r="E554" s="67">
        <v>41640</v>
      </c>
      <c r="F554" s="67">
        <v>42004</v>
      </c>
      <c r="G554" s="60" t="s">
        <v>2734</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4134</v>
      </c>
    </row>
    <row r="555" spans="1:32">
      <c r="A555" s="60" t="s">
        <v>2814</v>
      </c>
      <c r="B555" s="60" t="s">
        <v>0</v>
      </c>
      <c r="D555" s="60" t="s">
        <v>2737</v>
      </c>
      <c r="E555" s="67">
        <v>41640</v>
      </c>
      <c r="F555" s="67">
        <v>42004</v>
      </c>
      <c r="G555" s="60" t="s">
        <v>2734</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4134</v>
      </c>
    </row>
    <row r="556" spans="1:32">
      <c r="A556" s="60" t="s">
        <v>2814</v>
      </c>
      <c r="B556" s="60" t="s">
        <v>0</v>
      </c>
      <c r="D556" s="60" t="s">
        <v>2735</v>
      </c>
      <c r="E556" s="67">
        <v>41640</v>
      </c>
      <c r="F556" s="67">
        <v>42004</v>
      </c>
      <c r="G556" s="60" t="s">
        <v>2729</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4134</v>
      </c>
    </row>
    <row r="557" spans="1:32">
      <c r="A557" s="60" t="s">
        <v>2814</v>
      </c>
      <c r="B557" s="60" t="s">
        <v>0</v>
      </c>
      <c r="D557" s="60" t="s">
        <v>2736</v>
      </c>
      <c r="E557" s="67">
        <v>41640</v>
      </c>
      <c r="F557" s="67">
        <v>42004</v>
      </c>
      <c r="G557" s="60" t="s">
        <v>2729</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4134</v>
      </c>
    </row>
    <row r="558" spans="1:32">
      <c r="A558" s="60" t="s">
        <v>2814</v>
      </c>
      <c r="B558" s="60" t="s">
        <v>0</v>
      </c>
      <c r="D558" s="60" t="s">
        <v>2738</v>
      </c>
      <c r="E558" s="67">
        <v>41640</v>
      </c>
      <c r="F558" s="67">
        <v>42004</v>
      </c>
      <c r="G558" s="60" t="s">
        <v>2729</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4134</v>
      </c>
    </row>
    <row r="559" spans="1:32">
      <c r="A559" s="60" t="s">
        <v>2814</v>
      </c>
      <c r="B559" s="60" t="s">
        <v>0</v>
      </c>
      <c r="D559" s="60" t="s">
        <v>2739</v>
      </c>
      <c r="E559" s="67">
        <v>41640</v>
      </c>
      <c r="F559" s="67">
        <v>42004</v>
      </c>
      <c r="G559" s="60" t="s">
        <v>2734</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4134</v>
      </c>
    </row>
    <row r="560" spans="1:32">
      <c r="A560" s="60" t="s">
        <v>1398</v>
      </c>
      <c r="B560" s="60" t="s">
        <v>2</v>
      </c>
      <c r="D560" s="60" t="s">
        <v>2737</v>
      </c>
      <c r="E560" s="67">
        <v>41640</v>
      </c>
      <c r="F560" s="67">
        <v>42004</v>
      </c>
      <c r="G560" s="60" t="s">
        <v>2734</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4134</v>
      </c>
    </row>
    <row r="561" spans="1:32">
      <c r="A561" s="60" t="s">
        <v>1398</v>
      </c>
      <c r="B561" s="60" t="s">
        <v>2</v>
      </c>
      <c r="D561" s="60" t="s">
        <v>2768</v>
      </c>
      <c r="E561" s="67">
        <v>41640</v>
      </c>
      <c r="F561" s="67">
        <v>42004</v>
      </c>
      <c r="G561" s="60" t="s">
        <v>2729</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4134</v>
      </c>
    </row>
    <row r="562" spans="1:32">
      <c r="A562" s="60" t="s">
        <v>1398</v>
      </c>
      <c r="B562" s="60" t="s">
        <v>2</v>
      </c>
      <c r="D562" s="60" t="s">
        <v>2736</v>
      </c>
      <c r="E562" s="67">
        <v>41640</v>
      </c>
      <c r="F562" s="67">
        <v>42004</v>
      </c>
      <c r="G562" s="60" t="s">
        <v>2734</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4134</v>
      </c>
    </row>
    <row r="563" spans="1:32">
      <c r="A563" s="60" t="s">
        <v>1398</v>
      </c>
      <c r="B563" s="60" t="s">
        <v>2</v>
      </c>
      <c r="D563" s="60" t="s">
        <v>2739</v>
      </c>
      <c r="E563" s="67">
        <v>41640</v>
      </c>
      <c r="F563" s="67">
        <v>42004</v>
      </c>
      <c r="G563" s="60" t="s">
        <v>2734</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4134</v>
      </c>
    </row>
    <row r="564" spans="1:32">
      <c r="A564" s="60" t="s">
        <v>1460</v>
      </c>
      <c r="B564" s="60" t="s">
        <v>2744</v>
      </c>
      <c r="C564" s="60" t="s">
        <v>2745</v>
      </c>
      <c r="D564" s="60" t="s">
        <v>2742</v>
      </c>
      <c r="E564" s="67">
        <v>41640</v>
      </c>
      <c r="F564" s="67">
        <v>42004</v>
      </c>
      <c r="G564" s="60" t="s">
        <v>2734</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4134</v>
      </c>
    </row>
    <row r="565" spans="1:32">
      <c r="A565" s="60" t="s">
        <v>1460</v>
      </c>
      <c r="B565" s="60" t="s">
        <v>2744</v>
      </c>
      <c r="C565" s="60" t="s">
        <v>2745</v>
      </c>
      <c r="D565" s="60" t="s">
        <v>2768</v>
      </c>
      <c r="E565" s="67">
        <v>41640</v>
      </c>
      <c r="F565" s="67">
        <v>42004</v>
      </c>
      <c r="G565" s="60" t="s">
        <v>2729</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4134</v>
      </c>
    </row>
    <row r="566" spans="1:32">
      <c r="A566" s="60" t="s">
        <v>1460</v>
      </c>
      <c r="B566" s="60" t="s">
        <v>2744</v>
      </c>
      <c r="C566" s="60" t="s">
        <v>2745</v>
      </c>
      <c r="D566" s="60" t="s">
        <v>2739</v>
      </c>
      <c r="E566" s="67">
        <v>41640</v>
      </c>
      <c r="F566" s="67">
        <v>42004</v>
      </c>
      <c r="G566" s="60" t="s">
        <v>2734</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4134</v>
      </c>
    </row>
    <row r="567" spans="1:32">
      <c r="A567" s="60" t="s">
        <v>2815</v>
      </c>
      <c r="B567" s="60" t="s">
        <v>2747</v>
      </c>
      <c r="D567" s="60" t="s">
        <v>2748</v>
      </c>
      <c r="E567" s="67">
        <v>41640</v>
      </c>
      <c r="F567" s="67">
        <v>42004</v>
      </c>
      <c r="G567" s="60" t="s">
        <v>2729</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4134</v>
      </c>
    </row>
    <row r="568" spans="1:32">
      <c r="A568" s="60" t="s">
        <v>2815</v>
      </c>
      <c r="B568" s="60" t="s">
        <v>2747</v>
      </c>
      <c r="D568" s="60" t="s">
        <v>2736</v>
      </c>
      <c r="E568" s="67">
        <v>41640</v>
      </c>
      <c r="F568" s="67">
        <v>42004</v>
      </c>
      <c r="G568" s="60" t="s">
        <v>2729</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4134</v>
      </c>
    </row>
    <row r="569" spans="1:32">
      <c r="A569" s="60" t="s">
        <v>2815</v>
      </c>
      <c r="B569" s="60" t="s">
        <v>2747</v>
      </c>
      <c r="D569" s="60" t="s">
        <v>2749</v>
      </c>
      <c r="E569" s="67">
        <v>41913</v>
      </c>
      <c r="F569" s="67">
        <v>42004</v>
      </c>
      <c r="G569" s="60" t="s">
        <v>2729</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4134</v>
      </c>
    </row>
    <row r="570" spans="1:32">
      <c r="A570" s="60" t="s">
        <v>2815</v>
      </c>
      <c r="B570" s="60" t="s">
        <v>2747</v>
      </c>
      <c r="D570" s="60" t="s">
        <v>2749</v>
      </c>
      <c r="E570" s="67">
        <v>41760</v>
      </c>
      <c r="F570" s="67">
        <v>41912</v>
      </c>
      <c r="G570" s="60" t="s">
        <v>2729</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4134</v>
      </c>
    </row>
    <row r="571" spans="1:32">
      <c r="A571" s="60" t="s">
        <v>1446</v>
      </c>
      <c r="B571" s="60" t="s">
        <v>2744</v>
      </c>
      <c r="C571" s="60" t="s">
        <v>2745</v>
      </c>
      <c r="D571" s="60" t="s">
        <v>2737</v>
      </c>
      <c r="E571" s="67">
        <v>41640</v>
      </c>
      <c r="F571" s="67">
        <v>42004</v>
      </c>
      <c r="G571" s="60" t="s">
        <v>2734</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4134</v>
      </c>
    </row>
    <row r="572" spans="1:32">
      <c r="A572" s="60" t="s">
        <v>1446</v>
      </c>
      <c r="B572" s="60" t="s">
        <v>2744</v>
      </c>
      <c r="C572" s="60" t="s">
        <v>2745</v>
      </c>
      <c r="D572" s="60" t="s">
        <v>2735</v>
      </c>
      <c r="E572" s="67">
        <v>41640</v>
      </c>
      <c r="F572" s="67">
        <v>42004</v>
      </c>
      <c r="G572" s="60" t="s">
        <v>2729</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4134</v>
      </c>
    </row>
    <row r="573" spans="1:32">
      <c r="A573" s="60" t="s">
        <v>1446</v>
      </c>
      <c r="B573" s="60" t="s">
        <v>2744</v>
      </c>
      <c r="C573" s="60" t="s">
        <v>2745</v>
      </c>
      <c r="D573" s="60" t="s">
        <v>2770</v>
      </c>
      <c r="E573" s="67">
        <v>41640</v>
      </c>
      <c r="F573" s="67">
        <v>42004</v>
      </c>
      <c r="G573" s="60" t="s">
        <v>2729</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4134</v>
      </c>
    </row>
    <row r="574" spans="1:32">
      <c r="A574" s="60" t="s">
        <v>1446</v>
      </c>
      <c r="B574" s="60" t="s">
        <v>2744</v>
      </c>
      <c r="C574" s="60" t="s">
        <v>2745</v>
      </c>
      <c r="D574" s="60" t="s">
        <v>2739</v>
      </c>
      <c r="E574" s="67">
        <v>41640</v>
      </c>
      <c r="F574" s="67">
        <v>42004</v>
      </c>
      <c r="G574" s="60" t="s">
        <v>2734</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4134</v>
      </c>
    </row>
    <row r="575" spans="1:32">
      <c r="A575" s="60" t="s">
        <v>1421</v>
      </c>
      <c r="B575" s="60" t="s">
        <v>6</v>
      </c>
      <c r="D575" s="60" t="s">
        <v>2742</v>
      </c>
      <c r="E575" s="67">
        <v>41640</v>
      </c>
      <c r="F575" s="67">
        <v>42004</v>
      </c>
      <c r="G575" s="60" t="s">
        <v>2734</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4134</v>
      </c>
    </row>
    <row r="576" spans="1:32">
      <c r="A576" s="60" t="s">
        <v>1421</v>
      </c>
      <c r="B576" s="60" t="s">
        <v>6</v>
      </c>
      <c r="D576" s="60" t="s">
        <v>2743</v>
      </c>
      <c r="E576" s="67">
        <v>41640</v>
      </c>
      <c r="F576" s="67">
        <v>42004</v>
      </c>
      <c r="G576" s="60" t="s">
        <v>2734</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4134</v>
      </c>
    </row>
    <row r="577" spans="1:32">
      <c r="A577" s="60" t="s">
        <v>1421</v>
      </c>
      <c r="B577" s="60" t="s">
        <v>6</v>
      </c>
      <c r="D577" s="60" t="s">
        <v>2738</v>
      </c>
      <c r="E577" s="67">
        <v>41640</v>
      </c>
      <c r="F577" s="67">
        <v>42004</v>
      </c>
      <c r="G577" s="60" t="s">
        <v>2729</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4134</v>
      </c>
    </row>
    <row r="578" spans="1:32">
      <c r="A578" s="60" t="s">
        <v>2816</v>
      </c>
      <c r="B578" s="60" t="s">
        <v>2727</v>
      </c>
      <c r="D578" s="60" t="s">
        <v>2728</v>
      </c>
      <c r="E578" s="67">
        <v>41640</v>
      </c>
      <c r="F578" s="67">
        <v>42004</v>
      </c>
      <c r="G578" s="60" t="s">
        <v>2729</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4134</v>
      </c>
    </row>
    <row r="579" spans="1:32">
      <c r="A579" s="60" t="s">
        <v>1518</v>
      </c>
      <c r="B579" s="60" t="s">
        <v>2730</v>
      </c>
      <c r="C579" s="60" t="s">
        <v>2731</v>
      </c>
      <c r="D579" s="60" t="s">
        <v>2728</v>
      </c>
      <c r="E579" s="67">
        <v>41640</v>
      </c>
      <c r="F579" s="67">
        <v>42004</v>
      </c>
      <c r="G579" s="60" t="s">
        <v>2729</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4134</v>
      </c>
    </row>
    <row r="580" spans="1:32">
      <c r="A580" s="60" t="s">
        <v>2817</v>
      </c>
      <c r="B580" s="60" t="s">
        <v>2755</v>
      </c>
      <c r="D580" s="60" t="s">
        <v>2728</v>
      </c>
      <c r="E580" s="67">
        <v>41640</v>
      </c>
      <c r="F580" s="67">
        <v>42004</v>
      </c>
      <c r="G580" s="60" t="s">
        <v>2734</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4134</v>
      </c>
    </row>
    <row r="581" spans="1:32">
      <c r="A581" s="60" t="s">
        <v>1484</v>
      </c>
      <c r="B581" s="60" t="s">
        <v>2732</v>
      </c>
      <c r="D581" s="60" t="s">
        <v>2737</v>
      </c>
      <c r="E581" s="67">
        <v>41640</v>
      </c>
      <c r="F581" s="67">
        <v>42004</v>
      </c>
      <c r="G581" s="60" t="s">
        <v>2734</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4134</v>
      </c>
    </row>
    <row r="582" spans="1:32">
      <c r="A582" s="60" t="s">
        <v>1484</v>
      </c>
      <c r="B582" s="60" t="s">
        <v>2732</v>
      </c>
      <c r="D582" s="60" t="s">
        <v>2735</v>
      </c>
      <c r="E582" s="67">
        <v>41640</v>
      </c>
      <c r="F582" s="67">
        <v>42004</v>
      </c>
      <c r="G582" s="60" t="s">
        <v>2729</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4134</v>
      </c>
    </row>
    <row r="583" spans="1:32">
      <c r="A583" s="60" t="s">
        <v>1484</v>
      </c>
      <c r="B583" s="60" t="s">
        <v>2732</v>
      </c>
      <c r="D583" s="60" t="s">
        <v>2736</v>
      </c>
      <c r="E583" s="67">
        <v>41640</v>
      </c>
      <c r="F583" s="67">
        <v>42004</v>
      </c>
      <c r="G583" s="60" t="s">
        <v>2729</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4134</v>
      </c>
    </row>
    <row r="584" spans="1:32">
      <c r="A584" s="60" t="s">
        <v>1484</v>
      </c>
      <c r="B584" s="60" t="s">
        <v>2732</v>
      </c>
      <c r="D584" s="60" t="s">
        <v>2738</v>
      </c>
      <c r="E584" s="67">
        <v>41640</v>
      </c>
      <c r="F584" s="67">
        <v>42004</v>
      </c>
      <c r="G584" s="60" t="s">
        <v>2734</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4134</v>
      </c>
    </row>
    <row r="585" spans="1:32">
      <c r="A585" s="60" t="s">
        <v>1484</v>
      </c>
      <c r="B585" s="60" t="s">
        <v>2732</v>
      </c>
      <c r="D585" s="60" t="s">
        <v>2739</v>
      </c>
      <c r="E585" s="67">
        <v>41640</v>
      </c>
      <c r="F585" s="67">
        <v>42004</v>
      </c>
      <c r="G585" s="60" t="s">
        <v>2734</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4134</v>
      </c>
    </row>
    <row r="586" spans="1:32">
      <c r="A586" s="60" t="s">
        <v>1367</v>
      </c>
      <c r="B586" s="60" t="s">
        <v>0</v>
      </c>
      <c r="D586" s="60" t="s">
        <v>2737</v>
      </c>
      <c r="E586" s="67">
        <v>41640</v>
      </c>
      <c r="F586" s="67">
        <v>42004</v>
      </c>
      <c r="G586" s="60" t="s">
        <v>2734</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4134</v>
      </c>
    </row>
    <row r="587" spans="1:32">
      <c r="A587" s="60" t="s">
        <v>1367</v>
      </c>
      <c r="B587" s="60" t="s">
        <v>0</v>
      </c>
      <c r="D587" s="60" t="s">
        <v>2735</v>
      </c>
      <c r="E587" s="67">
        <v>41640</v>
      </c>
      <c r="F587" s="67">
        <v>42004</v>
      </c>
      <c r="G587" s="60" t="s">
        <v>2729</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4134</v>
      </c>
    </row>
    <row r="588" spans="1:32">
      <c r="A588" s="60" t="s">
        <v>1367</v>
      </c>
      <c r="B588" s="60" t="s">
        <v>0</v>
      </c>
      <c r="D588" s="60" t="s">
        <v>2736</v>
      </c>
      <c r="E588" s="67">
        <v>41640</v>
      </c>
      <c r="F588" s="67">
        <v>42004</v>
      </c>
      <c r="G588" s="60" t="s">
        <v>2729</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4134</v>
      </c>
    </row>
    <row r="589" spans="1:32">
      <c r="A589" s="60" t="s">
        <v>1367</v>
      </c>
      <c r="B589" s="60" t="s">
        <v>0</v>
      </c>
      <c r="D589" s="60" t="s">
        <v>2738</v>
      </c>
      <c r="E589" s="67">
        <v>41640</v>
      </c>
      <c r="F589" s="67">
        <v>42004</v>
      </c>
      <c r="G589" s="60" t="s">
        <v>2734</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4134</v>
      </c>
    </row>
    <row r="590" spans="1:32">
      <c r="A590" s="60" t="s">
        <v>1367</v>
      </c>
      <c r="B590" s="60" t="s">
        <v>0</v>
      </c>
      <c r="D590" s="60" t="s">
        <v>2739</v>
      </c>
      <c r="E590" s="67">
        <v>41640</v>
      </c>
      <c r="F590" s="67">
        <v>42004</v>
      </c>
      <c r="G590" s="60" t="s">
        <v>2734</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4134</v>
      </c>
    </row>
    <row r="591" spans="1:32">
      <c r="A591" s="60" t="s">
        <v>1381</v>
      </c>
      <c r="B591" s="60" t="s">
        <v>2</v>
      </c>
      <c r="D591" s="60" t="s">
        <v>2737</v>
      </c>
      <c r="E591" s="67">
        <v>41640</v>
      </c>
      <c r="F591" s="67">
        <v>42004</v>
      </c>
      <c r="G591" s="60" t="s">
        <v>2734</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4134</v>
      </c>
    </row>
    <row r="592" spans="1:32">
      <c r="A592" s="60" t="s">
        <v>1381</v>
      </c>
      <c r="B592" s="60" t="s">
        <v>2</v>
      </c>
      <c r="D592" s="60" t="s">
        <v>2735</v>
      </c>
      <c r="E592" s="67">
        <v>41640</v>
      </c>
      <c r="F592" s="67">
        <v>42004</v>
      </c>
      <c r="G592" s="60" t="s">
        <v>2729</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4134</v>
      </c>
    </row>
    <row r="593" spans="1:32">
      <c r="A593" s="60" t="s">
        <v>1381</v>
      </c>
      <c r="B593" s="60" t="s">
        <v>2</v>
      </c>
      <c r="D593" s="60" t="s">
        <v>2736</v>
      </c>
      <c r="E593" s="67">
        <v>41640</v>
      </c>
      <c r="F593" s="67">
        <v>42004</v>
      </c>
      <c r="G593" s="60" t="s">
        <v>2729</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4134</v>
      </c>
    </row>
    <row r="594" spans="1:32">
      <c r="A594" s="60" t="s">
        <v>1381</v>
      </c>
      <c r="B594" s="60" t="s">
        <v>2</v>
      </c>
      <c r="D594" s="60" t="s">
        <v>2738</v>
      </c>
      <c r="E594" s="67">
        <v>41640</v>
      </c>
      <c r="F594" s="67">
        <v>42004</v>
      </c>
      <c r="G594" s="60" t="s">
        <v>2734</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4134</v>
      </c>
    </row>
    <row r="595" spans="1:32">
      <c r="A595" s="60" t="s">
        <v>1381</v>
      </c>
      <c r="B595" s="60" t="s">
        <v>2</v>
      </c>
      <c r="D595" s="60" t="s">
        <v>2739</v>
      </c>
      <c r="E595" s="67">
        <v>41640</v>
      </c>
      <c r="F595" s="67">
        <v>42004</v>
      </c>
      <c r="G595" s="60" t="s">
        <v>2734</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4134</v>
      </c>
    </row>
    <row r="596" spans="1:32">
      <c r="A596" s="60" t="s">
        <v>1466</v>
      </c>
      <c r="B596" s="60" t="s">
        <v>2744</v>
      </c>
      <c r="C596" s="60" t="s">
        <v>2745</v>
      </c>
      <c r="D596" s="60" t="s">
        <v>2728</v>
      </c>
      <c r="E596" s="67">
        <v>41640</v>
      </c>
      <c r="F596" s="67">
        <v>42004</v>
      </c>
      <c r="G596" s="60" t="s">
        <v>2729</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4134</v>
      </c>
    </row>
    <row r="597" spans="1:32">
      <c r="A597" s="60" t="s">
        <v>2818</v>
      </c>
      <c r="B597" s="60" t="s">
        <v>2747</v>
      </c>
      <c r="D597" s="60" t="s">
        <v>2748</v>
      </c>
      <c r="E597" s="67">
        <v>41640</v>
      </c>
      <c r="F597" s="67">
        <v>42004</v>
      </c>
      <c r="G597" s="60" t="s">
        <v>2729</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4134</v>
      </c>
    </row>
    <row r="598" spans="1:32">
      <c r="A598" s="60" t="s">
        <v>2818</v>
      </c>
      <c r="B598" s="60" t="s">
        <v>2747</v>
      </c>
      <c r="D598" s="60" t="s">
        <v>2736</v>
      </c>
      <c r="E598" s="67">
        <v>41640</v>
      </c>
      <c r="F598" s="67">
        <v>42004</v>
      </c>
      <c r="G598" s="60" t="s">
        <v>2729</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4134</v>
      </c>
    </row>
    <row r="599" spans="1:32">
      <c r="A599" s="60" t="s">
        <v>2818</v>
      </c>
      <c r="B599" s="60" t="s">
        <v>2747</v>
      </c>
      <c r="D599" s="60" t="s">
        <v>2749</v>
      </c>
      <c r="E599" s="67">
        <v>41913</v>
      </c>
      <c r="F599" s="67">
        <v>42004</v>
      </c>
      <c r="G599" s="60" t="s">
        <v>2729</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4134</v>
      </c>
    </row>
    <row r="600" spans="1:32">
      <c r="A600" s="60" t="s">
        <v>2818</v>
      </c>
      <c r="B600" s="60" t="s">
        <v>2747</v>
      </c>
      <c r="D600" s="60" t="s">
        <v>2749</v>
      </c>
      <c r="E600" s="67">
        <v>41760</v>
      </c>
      <c r="F600" s="67">
        <v>41912</v>
      </c>
      <c r="G600" s="60" t="s">
        <v>2729</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4134</v>
      </c>
    </row>
    <row r="601" spans="1:32">
      <c r="A601" s="60" t="s">
        <v>2819</v>
      </c>
      <c r="B601" s="60" t="s">
        <v>0</v>
      </c>
      <c r="D601" s="60" t="s">
        <v>2728</v>
      </c>
      <c r="E601" s="67">
        <v>41640</v>
      </c>
      <c r="F601" s="67">
        <v>42004</v>
      </c>
      <c r="G601" s="60" t="s">
        <v>2729</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4134</v>
      </c>
    </row>
    <row r="602" spans="1:32">
      <c r="A602" s="60" t="s">
        <v>1522</v>
      </c>
      <c r="B602" s="60" t="s">
        <v>2732</v>
      </c>
      <c r="D602" s="60" t="s">
        <v>2728</v>
      </c>
      <c r="E602" s="67">
        <v>41640</v>
      </c>
      <c r="F602" s="67">
        <v>42004</v>
      </c>
      <c r="G602" s="60" t="s">
        <v>2734</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4134</v>
      </c>
    </row>
    <row r="603" spans="1:32">
      <c r="A603" s="60" t="s">
        <v>1368</v>
      </c>
      <c r="B603" s="60" t="s">
        <v>0</v>
      </c>
      <c r="D603" s="60" t="s">
        <v>2728</v>
      </c>
      <c r="E603" s="67">
        <v>41640</v>
      </c>
      <c r="F603" s="67">
        <v>42004</v>
      </c>
      <c r="G603" s="60" t="s">
        <v>2734</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4134</v>
      </c>
    </row>
    <row r="604" spans="1:32">
      <c r="A604" s="60" t="s">
        <v>1387</v>
      </c>
      <c r="B604" s="60" t="s">
        <v>2</v>
      </c>
      <c r="D604" s="60" t="s">
        <v>2728</v>
      </c>
      <c r="E604" s="67">
        <v>41640</v>
      </c>
      <c r="F604" s="67">
        <v>42004</v>
      </c>
      <c r="G604" s="60" t="s">
        <v>2734</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4134</v>
      </c>
    </row>
    <row r="605" spans="1:32">
      <c r="A605" s="60" t="s">
        <v>1493</v>
      </c>
      <c r="B605" s="60" t="s">
        <v>2732</v>
      </c>
      <c r="D605" s="60" t="s">
        <v>2737</v>
      </c>
      <c r="E605" s="67">
        <v>41640</v>
      </c>
      <c r="F605" s="67">
        <v>42004</v>
      </c>
      <c r="G605" s="60" t="s">
        <v>2734</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4134</v>
      </c>
    </row>
    <row r="606" spans="1:32">
      <c r="A606" s="60" t="s">
        <v>1493</v>
      </c>
      <c r="B606" s="60" t="s">
        <v>2732</v>
      </c>
      <c r="D606" s="60" t="s">
        <v>2735</v>
      </c>
      <c r="E606" s="67">
        <v>41640</v>
      </c>
      <c r="F606" s="67">
        <v>42004</v>
      </c>
      <c r="G606" s="60" t="s">
        <v>2729</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4134</v>
      </c>
    </row>
    <row r="607" spans="1:32">
      <c r="A607" s="60" t="s">
        <v>1493</v>
      </c>
      <c r="B607" s="60" t="s">
        <v>2732</v>
      </c>
      <c r="D607" s="60" t="s">
        <v>2736</v>
      </c>
      <c r="E607" s="67">
        <v>41640</v>
      </c>
      <c r="F607" s="67">
        <v>42004</v>
      </c>
      <c r="G607" s="60" t="s">
        <v>2729</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4134</v>
      </c>
    </row>
    <row r="608" spans="1:32">
      <c r="A608" s="60" t="s">
        <v>1493</v>
      </c>
      <c r="B608" s="60" t="s">
        <v>2732</v>
      </c>
      <c r="D608" s="60" t="s">
        <v>2753</v>
      </c>
      <c r="E608" s="67">
        <v>41640</v>
      </c>
      <c r="F608" s="67">
        <v>42004</v>
      </c>
      <c r="G608" s="60" t="s">
        <v>2734</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4134</v>
      </c>
    </row>
    <row r="609" spans="1:32">
      <c r="A609" s="60" t="s">
        <v>1369</v>
      </c>
      <c r="B609" s="60" t="s">
        <v>0</v>
      </c>
      <c r="D609" s="60" t="s">
        <v>2737</v>
      </c>
      <c r="E609" s="67">
        <v>41640</v>
      </c>
      <c r="F609" s="67">
        <v>42004</v>
      </c>
      <c r="G609" s="60" t="s">
        <v>2734</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4134</v>
      </c>
    </row>
    <row r="610" spans="1:32">
      <c r="A610" s="60" t="s">
        <v>1369</v>
      </c>
      <c r="B610" s="60" t="s">
        <v>0</v>
      </c>
      <c r="D610" s="60" t="s">
        <v>2735</v>
      </c>
      <c r="E610" s="67">
        <v>41640</v>
      </c>
      <c r="F610" s="67">
        <v>42004</v>
      </c>
      <c r="G610" s="60" t="s">
        <v>2729</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4134</v>
      </c>
    </row>
    <row r="611" spans="1:32">
      <c r="A611" s="60" t="s">
        <v>1369</v>
      </c>
      <c r="B611" s="60" t="s">
        <v>0</v>
      </c>
      <c r="D611" s="60" t="s">
        <v>2736</v>
      </c>
      <c r="E611" s="67">
        <v>41640</v>
      </c>
      <c r="F611" s="67">
        <v>42004</v>
      </c>
      <c r="G611" s="60" t="s">
        <v>2729</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4134</v>
      </c>
    </row>
    <row r="612" spans="1:32">
      <c r="A612" s="60" t="s">
        <v>1369</v>
      </c>
      <c r="B612" s="60" t="s">
        <v>0</v>
      </c>
      <c r="D612" s="60" t="s">
        <v>2753</v>
      </c>
      <c r="E612" s="67">
        <v>41640</v>
      </c>
      <c r="F612" s="67">
        <v>42004</v>
      </c>
      <c r="G612" s="60" t="s">
        <v>2734</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4134</v>
      </c>
    </row>
    <row r="613" spans="1:32">
      <c r="A613" s="60" t="s">
        <v>1386</v>
      </c>
      <c r="B613" s="60" t="s">
        <v>2</v>
      </c>
      <c r="D613" s="60" t="s">
        <v>2737</v>
      </c>
      <c r="E613" s="67">
        <v>41640</v>
      </c>
      <c r="F613" s="67">
        <v>42004</v>
      </c>
      <c r="G613" s="60" t="s">
        <v>2734</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4134</v>
      </c>
    </row>
    <row r="614" spans="1:32">
      <c r="A614" s="60" t="s">
        <v>1386</v>
      </c>
      <c r="B614" s="60" t="s">
        <v>2</v>
      </c>
      <c r="D614" s="60" t="s">
        <v>2735</v>
      </c>
      <c r="E614" s="67">
        <v>41640</v>
      </c>
      <c r="F614" s="67">
        <v>42004</v>
      </c>
      <c r="G614" s="60" t="s">
        <v>2729</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4134</v>
      </c>
    </row>
    <row r="615" spans="1:32">
      <c r="A615" s="60" t="s">
        <v>1386</v>
      </c>
      <c r="B615" s="60" t="s">
        <v>2</v>
      </c>
      <c r="D615" s="60" t="s">
        <v>2736</v>
      </c>
      <c r="E615" s="67">
        <v>41640</v>
      </c>
      <c r="F615" s="67">
        <v>42004</v>
      </c>
      <c r="G615" s="60" t="s">
        <v>2729</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4134</v>
      </c>
    </row>
    <row r="616" spans="1:32">
      <c r="A616" s="60" t="s">
        <v>1386</v>
      </c>
      <c r="B616" s="60" t="s">
        <v>2</v>
      </c>
      <c r="D616" s="60" t="s">
        <v>2753</v>
      </c>
      <c r="E616" s="67">
        <v>41640</v>
      </c>
      <c r="F616" s="67">
        <v>42004</v>
      </c>
      <c r="G616" s="60" t="s">
        <v>2734</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4134</v>
      </c>
    </row>
    <row r="617" spans="1:32">
      <c r="A617" s="60" t="s">
        <v>1452</v>
      </c>
      <c r="B617" s="60" t="s">
        <v>2744</v>
      </c>
      <c r="C617" s="60" t="s">
        <v>2745</v>
      </c>
      <c r="D617" s="60" t="s">
        <v>2728</v>
      </c>
      <c r="E617" s="67">
        <v>41640</v>
      </c>
      <c r="F617" s="67">
        <v>42004</v>
      </c>
      <c r="G617" s="60" t="s">
        <v>2729</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4134</v>
      </c>
    </row>
    <row r="618" spans="1:32">
      <c r="A618" s="60" t="s">
        <v>2820</v>
      </c>
      <c r="B618" s="60" t="s">
        <v>6</v>
      </c>
      <c r="D618" s="60" t="s">
        <v>2728</v>
      </c>
      <c r="E618" s="67">
        <v>41640</v>
      </c>
      <c r="F618" s="67">
        <v>42004</v>
      </c>
      <c r="G618" s="60" t="s">
        <v>2729</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4134</v>
      </c>
    </row>
    <row r="619" spans="1:32">
      <c r="A619" s="60" t="s">
        <v>1427</v>
      </c>
      <c r="B619" s="60" t="s">
        <v>6</v>
      </c>
      <c r="D619" s="60" t="s">
        <v>2728</v>
      </c>
      <c r="E619" s="67">
        <v>41640</v>
      </c>
      <c r="F619" s="67">
        <v>42004</v>
      </c>
      <c r="G619" s="60" t="s">
        <v>2729</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4134</v>
      </c>
    </row>
    <row r="620" spans="1:32">
      <c r="A620" s="60" t="s">
        <v>1526</v>
      </c>
      <c r="B620" s="60" t="s">
        <v>2732</v>
      </c>
      <c r="D620" s="60" t="s">
        <v>2737</v>
      </c>
      <c r="E620" s="67">
        <v>41640</v>
      </c>
      <c r="F620" s="67">
        <v>42004</v>
      </c>
      <c r="G620" s="60" t="s">
        <v>2734</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4134</v>
      </c>
    </row>
    <row r="621" spans="1:32">
      <c r="A621" s="60" t="s">
        <v>1526</v>
      </c>
      <c r="B621" s="60" t="s">
        <v>2732</v>
      </c>
      <c r="D621" s="60" t="s">
        <v>2735</v>
      </c>
      <c r="E621" s="67">
        <v>41640</v>
      </c>
      <c r="F621" s="67">
        <v>42004</v>
      </c>
      <c r="G621" s="60" t="s">
        <v>2729</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4134</v>
      </c>
    </row>
    <row r="622" spans="1:32">
      <c r="A622" s="60" t="s">
        <v>1526</v>
      </c>
      <c r="B622" s="60" t="s">
        <v>2732</v>
      </c>
      <c r="D622" s="60" t="s">
        <v>2736</v>
      </c>
      <c r="E622" s="67">
        <v>41640</v>
      </c>
      <c r="F622" s="67">
        <v>42004</v>
      </c>
      <c r="G622" s="60" t="s">
        <v>2729</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4134</v>
      </c>
    </row>
    <row r="623" spans="1:32">
      <c r="A623" s="60" t="s">
        <v>1432</v>
      </c>
      <c r="B623" s="60" t="s">
        <v>2732</v>
      </c>
      <c r="D623" s="60" t="s">
        <v>2737</v>
      </c>
      <c r="E623" s="67">
        <v>41640</v>
      </c>
      <c r="F623" s="67">
        <v>42004</v>
      </c>
      <c r="G623" s="60" t="s">
        <v>2734</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4134</v>
      </c>
    </row>
    <row r="624" spans="1:32">
      <c r="A624" s="60" t="s">
        <v>1432</v>
      </c>
      <c r="B624" s="60" t="s">
        <v>2732</v>
      </c>
      <c r="D624" s="60" t="s">
        <v>2735</v>
      </c>
      <c r="E624" s="67">
        <v>41640</v>
      </c>
      <c r="F624" s="67">
        <v>42004</v>
      </c>
      <c r="G624" s="60" t="s">
        <v>2729</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4134</v>
      </c>
    </row>
    <row r="625" spans="1:32">
      <c r="A625" s="60" t="s">
        <v>1432</v>
      </c>
      <c r="B625" s="60" t="s">
        <v>2732</v>
      </c>
      <c r="D625" s="60" t="s">
        <v>2736</v>
      </c>
      <c r="E625" s="67">
        <v>41640</v>
      </c>
      <c r="F625" s="67">
        <v>42004</v>
      </c>
      <c r="G625" s="60" t="s">
        <v>2729</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4134</v>
      </c>
    </row>
    <row r="626" spans="1:32">
      <c r="A626" s="60" t="s">
        <v>1370</v>
      </c>
      <c r="B626" s="60" t="s">
        <v>0</v>
      </c>
      <c r="D626" s="60" t="s">
        <v>2728</v>
      </c>
      <c r="E626" s="67">
        <v>41640</v>
      </c>
      <c r="F626" s="67">
        <v>42004</v>
      </c>
      <c r="G626" s="60" t="s">
        <v>2734</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4134</v>
      </c>
    </row>
    <row r="627" spans="1:32">
      <c r="A627" s="60" t="s">
        <v>1385</v>
      </c>
      <c r="B627" s="60" t="s">
        <v>2</v>
      </c>
      <c r="D627" s="60" t="s">
        <v>2821</v>
      </c>
      <c r="E627" s="67">
        <v>41640</v>
      </c>
      <c r="F627" s="67">
        <v>42004</v>
      </c>
      <c r="G627" s="60" t="s">
        <v>2734</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4134</v>
      </c>
    </row>
    <row r="628" spans="1:32">
      <c r="A628" s="60" t="s">
        <v>1385</v>
      </c>
      <c r="B628" s="60" t="s">
        <v>2</v>
      </c>
      <c r="D628" s="60" t="s">
        <v>2735</v>
      </c>
      <c r="E628" s="67">
        <v>41640</v>
      </c>
      <c r="F628" s="67">
        <v>42004</v>
      </c>
      <c r="G628" s="60" t="s">
        <v>2729</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4134</v>
      </c>
    </row>
    <row r="629" spans="1:32">
      <c r="A629" s="60" t="s">
        <v>1385</v>
      </c>
      <c r="B629" s="60" t="s">
        <v>2</v>
      </c>
      <c r="D629" s="60" t="s">
        <v>2736</v>
      </c>
      <c r="E629" s="67">
        <v>41640</v>
      </c>
      <c r="F629" s="67">
        <v>42004</v>
      </c>
      <c r="G629" s="60" t="s">
        <v>2729</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4134</v>
      </c>
    </row>
    <row r="630" spans="1:32">
      <c r="A630" s="60" t="s">
        <v>1523</v>
      </c>
      <c r="B630" s="60" t="s">
        <v>2732</v>
      </c>
      <c r="D630" s="60" t="s">
        <v>2728</v>
      </c>
      <c r="E630" s="67">
        <v>41640</v>
      </c>
      <c r="F630" s="67">
        <v>42004</v>
      </c>
      <c r="G630" s="60" t="s">
        <v>2734</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4134</v>
      </c>
    </row>
    <row r="631" spans="1:32">
      <c r="A631" s="60" t="s">
        <v>1371</v>
      </c>
      <c r="B631" s="60" t="s">
        <v>0</v>
      </c>
      <c r="D631" s="60" t="s">
        <v>2737</v>
      </c>
      <c r="E631" s="67">
        <v>41640</v>
      </c>
      <c r="F631" s="67">
        <v>42004</v>
      </c>
      <c r="G631" s="60" t="s">
        <v>2734</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4134</v>
      </c>
    </row>
    <row r="632" spans="1:32">
      <c r="A632" s="60" t="s">
        <v>1371</v>
      </c>
      <c r="B632" s="60" t="s">
        <v>0</v>
      </c>
      <c r="D632" s="60" t="s">
        <v>2735</v>
      </c>
      <c r="E632" s="67">
        <v>41640</v>
      </c>
      <c r="F632" s="67">
        <v>42004</v>
      </c>
      <c r="G632" s="60" t="s">
        <v>2729</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4134</v>
      </c>
    </row>
    <row r="633" spans="1:32">
      <c r="A633" s="60" t="s">
        <v>1371</v>
      </c>
      <c r="B633" s="60" t="s">
        <v>0</v>
      </c>
      <c r="D633" s="60" t="s">
        <v>2736</v>
      </c>
      <c r="E633" s="67">
        <v>41640</v>
      </c>
      <c r="F633" s="67">
        <v>42004</v>
      </c>
      <c r="G633" s="60" t="s">
        <v>2729</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4134</v>
      </c>
    </row>
    <row r="634" spans="1:32">
      <c r="A634" s="60" t="s">
        <v>1384</v>
      </c>
      <c r="B634" s="60" t="s">
        <v>2</v>
      </c>
      <c r="D634" s="60" t="s">
        <v>2821</v>
      </c>
      <c r="E634" s="67">
        <v>41640</v>
      </c>
      <c r="F634" s="67">
        <v>42004</v>
      </c>
      <c r="G634" s="60" t="s">
        <v>2734</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4134</v>
      </c>
    </row>
    <row r="635" spans="1:32">
      <c r="A635" s="60" t="s">
        <v>1384</v>
      </c>
      <c r="B635" s="60" t="s">
        <v>2</v>
      </c>
      <c r="D635" s="60" t="s">
        <v>2735</v>
      </c>
      <c r="E635" s="67">
        <v>41640</v>
      </c>
      <c r="F635" s="67">
        <v>42004</v>
      </c>
      <c r="G635" s="60" t="s">
        <v>2729</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4134</v>
      </c>
    </row>
    <row r="636" spans="1:32">
      <c r="A636" s="60" t="s">
        <v>1384</v>
      </c>
      <c r="B636" s="60" t="s">
        <v>2</v>
      </c>
      <c r="D636" s="60" t="s">
        <v>2736</v>
      </c>
      <c r="E636" s="67">
        <v>41640</v>
      </c>
      <c r="F636" s="67">
        <v>42004</v>
      </c>
      <c r="G636" s="60" t="s">
        <v>2729</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4134</v>
      </c>
    </row>
    <row r="637" spans="1:32">
      <c r="A637" s="60" t="s">
        <v>1498</v>
      </c>
      <c r="B637" s="60" t="s">
        <v>2732</v>
      </c>
      <c r="D637" s="60" t="s">
        <v>2737</v>
      </c>
      <c r="E637" s="67">
        <v>41640</v>
      </c>
      <c r="F637" s="67">
        <v>42004</v>
      </c>
      <c r="G637" s="60" t="s">
        <v>2734</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4134</v>
      </c>
    </row>
    <row r="638" spans="1:32">
      <c r="A638" s="60" t="s">
        <v>1498</v>
      </c>
      <c r="B638" s="60" t="s">
        <v>2732</v>
      </c>
      <c r="D638" s="60" t="s">
        <v>2735</v>
      </c>
      <c r="E638" s="67">
        <v>41640</v>
      </c>
      <c r="F638" s="67">
        <v>42004</v>
      </c>
      <c r="G638" s="60" t="s">
        <v>2729</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4134</v>
      </c>
    </row>
    <row r="639" spans="1:32">
      <c r="A639" s="60" t="s">
        <v>1498</v>
      </c>
      <c r="B639" s="60" t="s">
        <v>2732</v>
      </c>
      <c r="D639" s="60" t="s">
        <v>2736</v>
      </c>
      <c r="E639" s="67">
        <v>41640</v>
      </c>
      <c r="F639" s="67">
        <v>42004</v>
      </c>
      <c r="G639" s="60" t="s">
        <v>2729</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4134</v>
      </c>
    </row>
    <row r="640" spans="1:32">
      <c r="A640" s="60" t="s">
        <v>1498</v>
      </c>
      <c r="B640" s="60" t="s">
        <v>2732</v>
      </c>
      <c r="D640" s="60" t="s">
        <v>2753</v>
      </c>
      <c r="E640" s="67">
        <v>41640</v>
      </c>
      <c r="F640" s="67">
        <v>42004</v>
      </c>
      <c r="G640" s="60" t="s">
        <v>2734</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4134</v>
      </c>
    </row>
    <row r="641" spans="1:32">
      <c r="A641" s="60" t="s">
        <v>1372</v>
      </c>
      <c r="B641" s="60" t="s">
        <v>0</v>
      </c>
      <c r="D641" s="60" t="s">
        <v>2737</v>
      </c>
      <c r="E641" s="67">
        <v>41640</v>
      </c>
      <c r="F641" s="67">
        <v>42004</v>
      </c>
      <c r="G641" s="60" t="s">
        <v>2734</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4134</v>
      </c>
    </row>
    <row r="642" spans="1:32">
      <c r="A642" s="60" t="s">
        <v>1372</v>
      </c>
      <c r="B642" s="60" t="s">
        <v>0</v>
      </c>
      <c r="D642" s="60" t="s">
        <v>2735</v>
      </c>
      <c r="E642" s="67">
        <v>41640</v>
      </c>
      <c r="F642" s="67">
        <v>42004</v>
      </c>
      <c r="G642" s="60" t="s">
        <v>2729</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4134</v>
      </c>
    </row>
    <row r="643" spans="1:32">
      <c r="A643" s="60" t="s">
        <v>1372</v>
      </c>
      <c r="B643" s="60" t="s">
        <v>0</v>
      </c>
      <c r="D643" s="60" t="s">
        <v>2736</v>
      </c>
      <c r="E643" s="67">
        <v>41640</v>
      </c>
      <c r="F643" s="67">
        <v>42004</v>
      </c>
      <c r="G643" s="60" t="s">
        <v>2729</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4134</v>
      </c>
    </row>
    <row r="644" spans="1:32">
      <c r="A644" s="60" t="s">
        <v>1383</v>
      </c>
      <c r="B644" s="60" t="s">
        <v>2</v>
      </c>
      <c r="D644" s="60" t="s">
        <v>2737</v>
      </c>
      <c r="E644" s="67">
        <v>41640</v>
      </c>
      <c r="F644" s="67">
        <v>42004</v>
      </c>
      <c r="G644" s="60" t="s">
        <v>2734</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4134</v>
      </c>
    </row>
    <row r="645" spans="1:32">
      <c r="A645" s="60" t="s">
        <v>1383</v>
      </c>
      <c r="B645" s="60" t="s">
        <v>2</v>
      </c>
      <c r="D645" s="60" t="s">
        <v>2735</v>
      </c>
      <c r="E645" s="67">
        <v>41640</v>
      </c>
      <c r="F645" s="67">
        <v>42004</v>
      </c>
      <c r="G645" s="60" t="s">
        <v>2729</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4134</v>
      </c>
    </row>
    <row r="646" spans="1:32">
      <c r="A646" s="60" t="s">
        <v>1383</v>
      </c>
      <c r="B646" s="60" t="s">
        <v>2</v>
      </c>
      <c r="D646" s="60" t="s">
        <v>2736</v>
      </c>
      <c r="E646" s="67">
        <v>41640</v>
      </c>
      <c r="F646" s="67">
        <v>42004</v>
      </c>
      <c r="G646" s="60" t="s">
        <v>2729</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4134</v>
      </c>
    </row>
    <row r="647" spans="1:32">
      <c r="A647" s="60" t="s">
        <v>1383</v>
      </c>
      <c r="B647" s="60" t="s">
        <v>2</v>
      </c>
      <c r="D647" s="60" t="s">
        <v>2753</v>
      </c>
      <c r="E647" s="67">
        <v>41640</v>
      </c>
      <c r="F647" s="67">
        <v>42004</v>
      </c>
      <c r="G647" s="60" t="s">
        <v>2734</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4134</v>
      </c>
    </row>
    <row r="648" spans="1:32">
      <c r="A648" s="60" t="s">
        <v>1527</v>
      </c>
      <c r="B648" s="60" t="s">
        <v>2732</v>
      </c>
      <c r="D648" s="60" t="s">
        <v>2821</v>
      </c>
      <c r="E648" s="67">
        <v>41640</v>
      </c>
      <c r="F648" s="67">
        <v>42004</v>
      </c>
      <c r="G648" s="60" t="s">
        <v>2734</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4134</v>
      </c>
    </row>
    <row r="649" spans="1:32">
      <c r="A649" s="60" t="s">
        <v>1527</v>
      </c>
      <c r="B649" s="60" t="s">
        <v>2732</v>
      </c>
      <c r="D649" s="60" t="s">
        <v>2735</v>
      </c>
      <c r="E649" s="67">
        <v>41640</v>
      </c>
      <c r="F649" s="67">
        <v>42004</v>
      </c>
      <c r="G649" s="60" t="s">
        <v>2729</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4134</v>
      </c>
    </row>
    <row r="650" spans="1:32">
      <c r="A650" s="60" t="s">
        <v>1527</v>
      </c>
      <c r="B650" s="60" t="s">
        <v>2732</v>
      </c>
      <c r="D650" s="60" t="s">
        <v>2736</v>
      </c>
      <c r="E650" s="67">
        <v>41640</v>
      </c>
      <c r="F650" s="67">
        <v>42004</v>
      </c>
      <c r="G650" s="60" t="s">
        <v>2729</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4134</v>
      </c>
    </row>
    <row r="651" spans="1:32">
      <c r="A651" s="60" t="s">
        <v>1373</v>
      </c>
      <c r="B651" s="60" t="s">
        <v>0</v>
      </c>
      <c r="D651" s="60" t="s">
        <v>2737</v>
      </c>
      <c r="E651" s="67">
        <v>41640</v>
      </c>
      <c r="F651" s="67">
        <v>42004</v>
      </c>
      <c r="G651" s="60" t="s">
        <v>2734</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4134</v>
      </c>
    </row>
    <row r="652" spans="1:32">
      <c r="A652" s="60" t="s">
        <v>1373</v>
      </c>
      <c r="B652" s="60" t="s">
        <v>0</v>
      </c>
      <c r="D652" s="60" t="s">
        <v>2735</v>
      </c>
      <c r="E652" s="67">
        <v>41640</v>
      </c>
      <c r="F652" s="67">
        <v>42004</v>
      </c>
      <c r="G652" s="60" t="s">
        <v>2729</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4134</v>
      </c>
    </row>
    <row r="653" spans="1:32">
      <c r="A653" s="60" t="s">
        <v>1373</v>
      </c>
      <c r="B653" s="60" t="s">
        <v>0</v>
      </c>
      <c r="D653" s="60" t="s">
        <v>2736</v>
      </c>
      <c r="E653" s="67">
        <v>41640</v>
      </c>
      <c r="F653" s="67">
        <v>42004</v>
      </c>
      <c r="G653" s="60" t="s">
        <v>2729</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4134</v>
      </c>
    </row>
    <row r="654" spans="1:32">
      <c r="A654" s="60" t="s">
        <v>1373</v>
      </c>
      <c r="B654" s="60" t="s">
        <v>0</v>
      </c>
      <c r="D654" s="60" t="s">
        <v>2753</v>
      </c>
      <c r="E654" s="67">
        <v>41640</v>
      </c>
      <c r="F654" s="67">
        <v>42004</v>
      </c>
      <c r="G654" s="60" t="s">
        <v>2734</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4134</v>
      </c>
    </row>
    <row r="655" spans="1:32">
      <c r="A655" s="60" t="s">
        <v>1382</v>
      </c>
      <c r="B655" s="60" t="s">
        <v>2</v>
      </c>
      <c r="D655" s="60" t="s">
        <v>2737</v>
      </c>
      <c r="E655" s="67">
        <v>41640</v>
      </c>
      <c r="F655" s="67">
        <v>42004</v>
      </c>
      <c r="G655" s="60" t="s">
        <v>2734</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4134</v>
      </c>
    </row>
    <row r="656" spans="1:32">
      <c r="A656" s="60" t="s">
        <v>1382</v>
      </c>
      <c r="B656" s="60" t="s">
        <v>2</v>
      </c>
      <c r="D656" s="60" t="s">
        <v>2735</v>
      </c>
      <c r="E656" s="67">
        <v>41640</v>
      </c>
      <c r="F656" s="67">
        <v>42004</v>
      </c>
      <c r="G656" s="60" t="s">
        <v>2729</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4134</v>
      </c>
    </row>
    <row r="657" spans="1:32">
      <c r="A657" s="60" t="s">
        <v>1382</v>
      </c>
      <c r="B657" s="60" t="s">
        <v>2</v>
      </c>
      <c r="D657" s="60" t="s">
        <v>2736</v>
      </c>
      <c r="E657" s="67">
        <v>41640</v>
      </c>
      <c r="F657" s="67">
        <v>42004</v>
      </c>
      <c r="G657" s="60" t="s">
        <v>2729</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4134</v>
      </c>
    </row>
    <row r="658" spans="1:32">
      <c r="A658" s="60" t="s">
        <v>1382</v>
      </c>
      <c r="B658" s="60" t="s">
        <v>2</v>
      </c>
      <c r="D658" s="60" t="s">
        <v>2753</v>
      </c>
      <c r="E658" s="67">
        <v>41640</v>
      </c>
      <c r="F658" s="67">
        <v>42004</v>
      </c>
      <c r="G658" s="60" t="s">
        <v>2734</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4134</v>
      </c>
    </row>
    <row r="659" spans="1:32">
      <c r="A659" s="60" t="s">
        <v>1374</v>
      </c>
      <c r="B659" s="60" t="s">
        <v>0</v>
      </c>
      <c r="D659" s="60" t="s">
        <v>2821</v>
      </c>
      <c r="E659" s="67">
        <v>41640</v>
      </c>
      <c r="F659" s="67">
        <v>42004</v>
      </c>
      <c r="G659" s="60" t="s">
        <v>2734</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4134</v>
      </c>
    </row>
    <row r="660" spans="1:32">
      <c r="A660" s="60" t="s">
        <v>1374</v>
      </c>
      <c r="B660" s="60" t="s">
        <v>0</v>
      </c>
      <c r="D660" s="60" t="s">
        <v>2735</v>
      </c>
      <c r="E660" s="67">
        <v>41640</v>
      </c>
      <c r="F660" s="67">
        <v>42004</v>
      </c>
      <c r="G660" s="60" t="s">
        <v>2729</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4134</v>
      </c>
    </row>
    <row r="661" spans="1:32">
      <c r="A661" s="60" t="s">
        <v>1374</v>
      </c>
      <c r="B661" s="60" t="s">
        <v>0</v>
      </c>
      <c r="D661" s="60" t="s">
        <v>2736</v>
      </c>
      <c r="E661" s="67">
        <v>41640</v>
      </c>
      <c r="F661" s="67">
        <v>42004</v>
      </c>
      <c r="G661" s="60" t="s">
        <v>2729</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4134</v>
      </c>
    </row>
    <row r="662" spans="1:32">
      <c r="A662" s="60" t="s">
        <v>2822</v>
      </c>
      <c r="B662" s="60" t="s">
        <v>2744</v>
      </c>
      <c r="D662" s="60" t="s">
        <v>2728</v>
      </c>
      <c r="E662" s="67">
        <v>41640</v>
      </c>
      <c r="F662" s="67">
        <v>42004</v>
      </c>
      <c r="G662" s="60" t="s">
        <v>2729</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4134</v>
      </c>
    </row>
    <row r="663" spans="1:32">
      <c r="A663" s="60" t="s">
        <v>2823</v>
      </c>
      <c r="B663" s="60" t="s">
        <v>2744</v>
      </c>
      <c r="D663" s="60" t="s">
        <v>2728</v>
      </c>
      <c r="E663" s="67">
        <v>41640</v>
      </c>
      <c r="F663" s="67">
        <v>42004</v>
      </c>
      <c r="G663" s="60" t="s">
        <v>2729</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4134</v>
      </c>
    </row>
    <row r="664" spans="1:32">
      <c r="A664" s="60" t="s">
        <v>2824</v>
      </c>
      <c r="B664" s="60" t="s">
        <v>2727</v>
      </c>
      <c r="D664" s="60" t="s">
        <v>2728</v>
      </c>
      <c r="E664" s="67">
        <v>41640</v>
      </c>
      <c r="F664" s="67">
        <v>42004</v>
      </c>
      <c r="G664" s="60" t="s">
        <v>2729</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4134</v>
      </c>
    </row>
    <row r="665" spans="1:32">
      <c r="A665" s="60" t="s">
        <v>1519</v>
      </c>
      <c r="B665" s="60" t="s">
        <v>2730</v>
      </c>
      <c r="C665" s="60" t="s">
        <v>2731</v>
      </c>
      <c r="D665" s="60" t="s">
        <v>2728</v>
      </c>
      <c r="E665" s="67">
        <v>41640</v>
      </c>
      <c r="F665" s="67">
        <v>42004</v>
      </c>
      <c r="G665" s="60" t="s">
        <v>2729</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4134</v>
      </c>
    </row>
    <row r="666" spans="1:32">
      <c r="A666" s="60" t="s">
        <v>1485</v>
      </c>
      <c r="B666" s="60" t="s">
        <v>2732</v>
      </c>
      <c r="D666" s="60" t="s">
        <v>2737</v>
      </c>
      <c r="E666" s="67">
        <v>41640</v>
      </c>
      <c r="F666" s="67">
        <v>42004</v>
      </c>
      <c r="G666" s="60" t="s">
        <v>2734</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4134</v>
      </c>
    </row>
    <row r="667" spans="1:32">
      <c r="A667" s="60" t="s">
        <v>1485</v>
      </c>
      <c r="B667" s="60" t="s">
        <v>2732</v>
      </c>
      <c r="D667" s="60" t="s">
        <v>2735</v>
      </c>
      <c r="E667" s="67">
        <v>41640</v>
      </c>
      <c r="F667" s="67">
        <v>42004</v>
      </c>
      <c r="G667" s="60" t="s">
        <v>2729</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4134</v>
      </c>
    </row>
    <row r="668" spans="1:32">
      <c r="A668" s="60" t="s">
        <v>1485</v>
      </c>
      <c r="B668" s="60" t="s">
        <v>2732</v>
      </c>
      <c r="D668" s="60" t="s">
        <v>2736</v>
      </c>
      <c r="E668" s="67">
        <v>41640</v>
      </c>
      <c r="F668" s="67">
        <v>42004</v>
      </c>
      <c r="G668" s="60" t="s">
        <v>2729</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4134</v>
      </c>
    </row>
    <row r="669" spans="1:32">
      <c r="A669" s="60" t="s">
        <v>1485</v>
      </c>
      <c r="B669" s="60" t="s">
        <v>2732</v>
      </c>
      <c r="D669" s="60" t="s">
        <v>2738</v>
      </c>
      <c r="E669" s="67">
        <v>41640</v>
      </c>
      <c r="F669" s="67">
        <v>42004</v>
      </c>
      <c r="G669" s="60" t="s">
        <v>2734</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4134</v>
      </c>
    </row>
    <row r="670" spans="1:32">
      <c r="A670" s="60" t="s">
        <v>1485</v>
      </c>
      <c r="B670" s="60" t="s">
        <v>2732</v>
      </c>
      <c r="D670" s="60" t="s">
        <v>2739</v>
      </c>
      <c r="E670" s="67">
        <v>41640</v>
      </c>
      <c r="F670" s="67">
        <v>42004</v>
      </c>
      <c r="G670" s="60" t="s">
        <v>2734</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4134</v>
      </c>
    </row>
    <row r="671" spans="1:32">
      <c r="A671" s="60" t="s">
        <v>1375</v>
      </c>
      <c r="B671" s="60" t="s">
        <v>0</v>
      </c>
      <c r="D671" s="60" t="s">
        <v>2737</v>
      </c>
      <c r="E671" s="67">
        <v>41640</v>
      </c>
      <c r="F671" s="67">
        <v>42004</v>
      </c>
      <c r="G671" s="60" t="s">
        <v>2734</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4134</v>
      </c>
    </row>
    <row r="672" spans="1:32">
      <c r="A672" s="60" t="s">
        <v>1375</v>
      </c>
      <c r="B672" s="60" t="s">
        <v>0</v>
      </c>
      <c r="D672" s="60" t="s">
        <v>2735</v>
      </c>
      <c r="E672" s="67">
        <v>41640</v>
      </c>
      <c r="F672" s="67">
        <v>42004</v>
      </c>
      <c r="G672" s="60" t="s">
        <v>2729</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4134</v>
      </c>
    </row>
    <row r="673" spans="1:32">
      <c r="A673" s="60" t="s">
        <v>1375</v>
      </c>
      <c r="B673" s="60" t="s">
        <v>0</v>
      </c>
      <c r="D673" s="60" t="s">
        <v>2736</v>
      </c>
      <c r="E673" s="67">
        <v>41640</v>
      </c>
      <c r="F673" s="67">
        <v>42004</v>
      </c>
      <c r="G673" s="60" t="s">
        <v>2729</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4134</v>
      </c>
    </row>
    <row r="674" spans="1:32">
      <c r="A674" s="60" t="s">
        <v>1375</v>
      </c>
      <c r="B674" s="60" t="s">
        <v>0</v>
      </c>
      <c r="D674" s="60" t="s">
        <v>2738</v>
      </c>
      <c r="E674" s="67">
        <v>41640</v>
      </c>
      <c r="F674" s="67">
        <v>42004</v>
      </c>
      <c r="G674" s="60" t="s">
        <v>2734</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4134</v>
      </c>
    </row>
    <row r="675" spans="1:32">
      <c r="A675" s="60" t="s">
        <v>1375</v>
      </c>
      <c r="B675" s="60" t="s">
        <v>0</v>
      </c>
      <c r="D675" s="60" t="s">
        <v>2739</v>
      </c>
      <c r="E675" s="67">
        <v>41640</v>
      </c>
      <c r="F675" s="67">
        <v>42004</v>
      </c>
      <c r="G675" s="60" t="s">
        <v>2734</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4134</v>
      </c>
    </row>
    <row r="676" spans="1:32">
      <c r="A676" s="60" t="s">
        <v>1380</v>
      </c>
      <c r="B676" s="60" t="s">
        <v>2</v>
      </c>
      <c r="D676" s="60" t="s">
        <v>2737</v>
      </c>
      <c r="E676" s="67">
        <v>41640</v>
      </c>
      <c r="F676" s="67">
        <v>42004</v>
      </c>
      <c r="G676" s="60" t="s">
        <v>2734</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4134</v>
      </c>
    </row>
    <row r="677" spans="1:32">
      <c r="A677" s="60" t="s">
        <v>1380</v>
      </c>
      <c r="B677" s="60" t="s">
        <v>2</v>
      </c>
      <c r="D677" s="60" t="s">
        <v>2761</v>
      </c>
      <c r="E677" s="67">
        <v>41640</v>
      </c>
      <c r="F677" s="67">
        <v>42004</v>
      </c>
      <c r="G677" s="60" t="s">
        <v>2729</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4134</v>
      </c>
    </row>
    <row r="678" spans="1:32">
      <c r="A678" s="60" t="s">
        <v>1380</v>
      </c>
      <c r="B678" s="60" t="s">
        <v>2</v>
      </c>
      <c r="D678" s="60" t="s">
        <v>2738</v>
      </c>
      <c r="E678" s="67">
        <v>41640</v>
      </c>
      <c r="F678" s="67">
        <v>42004</v>
      </c>
      <c r="G678" s="60" t="s">
        <v>2734</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4134</v>
      </c>
    </row>
    <row r="679" spans="1:32">
      <c r="A679" s="60" t="s">
        <v>1380</v>
      </c>
      <c r="B679" s="60" t="s">
        <v>2</v>
      </c>
      <c r="D679" s="60" t="s">
        <v>2739</v>
      </c>
      <c r="E679" s="67">
        <v>41640</v>
      </c>
      <c r="F679" s="67">
        <v>42004</v>
      </c>
      <c r="G679" s="60" t="s">
        <v>2734</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4134</v>
      </c>
    </row>
    <row r="680" spans="1:32">
      <c r="A680" s="60" t="s">
        <v>1467</v>
      </c>
      <c r="B680" s="60" t="s">
        <v>2744</v>
      </c>
      <c r="C680" s="60" t="s">
        <v>2745</v>
      </c>
      <c r="D680" s="60" t="s">
        <v>2742</v>
      </c>
      <c r="E680" s="67">
        <v>41640</v>
      </c>
      <c r="F680" s="67">
        <v>42004</v>
      </c>
      <c r="G680" s="60" t="s">
        <v>2734</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4134</v>
      </c>
    </row>
    <row r="681" spans="1:32">
      <c r="A681" s="60" t="s">
        <v>1467</v>
      </c>
      <c r="B681" s="60" t="s">
        <v>2744</v>
      </c>
      <c r="C681" s="60" t="s">
        <v>2745</v>
      </c>
      <c r="D681" s="60" t="s">
        <v>2735</v>
      </c>
      <c r="E681" s="67">
        <v>41640</v>
      </c>
      <c r="F681" s="67">
        <v>42004</v>
      </c>
      <c r="G681" s="60" t="s">
        <v>2729</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4134</v>
      </c>
    </row>
    <row r="682" spans="1:32">
      <c r="A682" s="60" t="s">
        <v>1467</v>
      </c>
      <c r="B682" s="60" t="s">
        <v>2744</v>
      </c>
      <c r="C682" s="60" t="s">
        <v>2745</v>
      </c>
      <c r="D682" s="60" t="s">
        <v>2738</v>
      </c>
      <c r="E682" s="67">
        <v>41640</v>
      </c>
      <c r="F682" s="67">
        <v>42004</v>
      </c>
      <c r="G682" s="60" t="s">
        <v>2734</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4134</v>
      </c>
    </row>
    <row r="683" spans="1:32">
      <c r="A683" s="60" t="s">
        <v>1467</v>
      </c>
      <c r="B683" s="60" t="s">
        <v>2744</v>
      </c>
      <c r="C683" s="60" t="s">
        <v>2745</v>
      </c>
      <c r="D683" s="60" t="s">
        <v>2739</v>
      </c>
      <c r="E683" s="67">
        <v>41640</v>
      </c>
      <c r="F683" s="67">
        <v>42004</v>
      </c>
      <c r="G683" s="60" t="s">
        <v>2734</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4134</v>
      </c>
    </row>
    <row r="684" spans="1:32">
      <c r="A684" s="60" t="s">
        <v>2825</v>
      </c>
      <c r="B684" s="60" t="s">
        <v>2747</v>
      </c>
      <c r="D684" s="60" t="s">
        <v>2748</v>
      </c>
      <c r="E684" s="67">
        <v>41640</v>
      </c>
      <c r="F684" s="67">
        <v>42004</v>
      </c>
      <c r="G684" s="60" t="s">
        <v>2729</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4134</v>
      </c>
    </row>
    <row r="685" spans="1:32">
      <c r="A685" s="60" t="s">
        <v>2825</v>
      </c>
      <c r="B685" s="60" t="s">
        <v>2747</v>
      </c>
      <c r="D685" s="60" t="s">
        <v>2736</v>
      </c>
      <c r="E685" s="67">
        <v>41640</v>
      </c>
      <c r="F685" s="67">
        <v>42004</v>
      </c>
      <c r="G685" s="60" t="s">
        <v>2729</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4134</v>
      </c>
    </row>
    <row r="686" spans="1:32">
      <c r="A686" s="60" t="s">
        <v>2825</v>
      </c>
      <c r="B686" s="60" t="s">
        <v>2747</v>
      </c>
      <c r="D686" s="60" t="s">
        <v>2749</v>
      </c>
      <c r="E686" s="67">
        <v>41913</v>
      </c>
      <c r="F686" s="67">
        <v>42004</v>
      </c>
      <c r="G686" s="60" t="s">
        <v>2729</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4134</v>
      </c>
    </row>
    <row r="687" spans="1:32">
      <c r="A687" s="60" t="s">
        <v>2825</v>
      </c>
      <c r="B687" s="60" t="s">
        <v>2747</v>
      </c>
      <c r="D687" s="60" t="s">
        <v>2749</v>
      </c>
      <c r="E687" s="67">
        <v>41760</v>
      </c>
      <c r="F687" s="67">
        <v>41912</v>
      </c>
      <c r="G687" s="60" t="s">
        <v>2729</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4134</v>
      </c>
    </row>
    <row r="688" spans="1:32">
      <c r="A688" s="60" t="s">
        <v>1453</v>
      </c>
      <c r="B688" s="60" t="s">
        <v>2744</v>
      </c>
      <c r="C688" s="60" t="s">
        <v>2745</v>
      </c>
      <c r="D688" s="60" t="s">
        <v>2737</v>
      </c>
      <c r="E688" s="67">
        <v>41640</v>
      </c>
      <c r="F688" s="67">
        <v>42004</v>
      </c>
      <c r="G688" s="60" t="s">
        <v>2734</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4134</v>
      </c>
    </row>
    <row r="689" spans="1:32">
      <c r="A689" s="60" t="s">
        <v>1453</v>
      </c>
      <c r="B689" s="60" t="s">
        <v>2744</v>
      </c>
      <c r="C689" s="60" t="s">
        <v>2745</v>
      </c>
      <c r="D689" s="60" t="s">
        <v>2735</v>
      </c>
      <c r="E689" s="67">
        <v>41640</v>
      </c>
      <c r="F689" s="67">
        <v>42004</v>
      </c>
      <c r="G689" s="60" t="s">
        <v>2729</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4134</v>
      </c>
    </row>
    <row r="690" spans="1:32">
      <c r="A690" s="60" t="s">
        <v>1453</v>
      </c>
      <c r="B690" s="60" t="s">
        <v>2744</v>
      </c>
      <c r="C690" s="60" t="s">
        <v>2745</v>
      </c>
      <c r="D690" s="60" t="s">
        <v>2736</v>
      </c>
      <c r="E690" s="67">
        <v>41640</v>
      </c>
      <c r="F690" s="67">
        <v>42004</v>
      </c>
      <c r="G690" s="60" t="s">
        <v>2729</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4134</v>
      </c>
    </row>
    <row r="691" spans="1:32">
      <c r="A691" s="60" t="s">
        <v>1453</v>
      </c>
      <c r="B691" s="60" t="s">
        <v>2744</v>
      </c>
      <c r="C691" s="60" t="s">
        <v>2745</v>
      </c>
      <c r="D691" s="60" t="s">
        <v>2738</v>
      </c>
      <c r="E691" s="67">
        <v>41640</v>
      </c>
      <c r="F691" s="67">
        <v>42004</v>
      </c>
      <c r="G691" s="60" t="s">
        <v>2734</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4134</v>
      </c>
    </row>
    <row r="692" spans="1:32">
      <c r="A692" s="60" t="s">
        <v>1453</v>
      </c>
      <c r="B692" s="60" t="s">
        <v>2744</v>
      </c>
      <c r="C692" s="60" t="s">
        <v>2745</v>
      </c>
      <c r="D692" s="60" t="s">
        <v>2739</v>
      </c>
      <c r="E692" s="67">
        <v>41640</v>
      </c>
      <c r="F692" s="67">
        <v>42004</v>
      </c>
      <c r="G692" s="60" t="s">
        <v>2734</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4134</v>
      </c>
    </row>
    <row r="693" spans="1:32">
      <c r="A693" s="60" t="s">
        <v>1428</v>
      </c>
      <c r="B693" s="60" t="s">
        <v>6</v>
      </c>
      <c r="D693" s="60" t="s">
        <v>2742</v>
      </c>
      <c r="E693" s="67">
        <v>41640</v>
      </c>
      <c r="F693" s="67">
        <v>42004</v>
      </c>
      <c r="G693" s="60" t="s">
        <v>2734</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4134</v>
      </c>
    </row>
    <row r="694" spans="1:32">
      <c r="A694" s="60" t="s">
        <v>1428</v>
      </c>
      <c r="B694" s="60" t="s">
        <v>6</v>
      </c>
      <c r="D694" s="60" t="s">
        <v>2735</v>
      </c>
      <c r="E694" s="67">
        <v>41640</v>
      </c>
      <c r="F694" s="67">
        <v>42004</v>
      </c>
      <c r="G694" s="60" t="s">
        <v>2729</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4134</v>
      </c>
    </row>
    <row r="695" spans="1:32">
      <c r="A695" s="60" t="s">
        <v>1428</v>
      </c>
      <c r="B695" s="60" t="s">
        <v>6</v>
      </c>
      <c r="D695" s="60" t="s">
        <v>2738</v>
      </c>
      <c r="E695" s="67">
        <v>41640</v>
      </c>
      <c r="F695" s="67">
        <v>42004</v>
      </c>
      <c r="G695" s="60" t="s">
        <v>2734</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4134</v>
      </c>
    </row>
    <row r="696" spans="1:32">
      <c r="A696" s="60" t="s">
        <v>1428</v>
      </c>
      <c r="B696" s="60" t="s">
        <v>6</v>
      </c>
      <c r="D696" s="60" t="s">
        <v>2739</v>
      </c>
      <c r="E696" s="67">
        <v>41640</v>
      </c>
      <c r="F696" s="67">
        <v>42004</v>
      </c>
      <c r="G696" s="60" t="s">
        <v>2734</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4134</v>
      </c>
    </row>
    <row r="697" spans="1:32">
      <c r="A697" s="60" t="s">
        <v>2826</v>
      </c>
      <c r="B697" s="60" t="s">
        <v>2727</v>
      </c>
      <c r="D697" s="60" t="s">
        <v>2728</v>
      </c>
      <c r="E697" s="67">
        <v>41640</v>
      </c>
      <c r="F697" s="67">
        <v>42004</v>
      </c>
      <c r="G697" s="60" t="s">
        <v>2729</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4134</v>
      </c>
    </row>
    <row r="698" spans="1:32">
      <c r="A698" s="60" t="s">
        <v>1520</v>
      </c>
      <c r="B698" s="60" t="s">
        <v>2730</v>
      </c>
      <c r="C698" s="60" t="s">
        <v>2731</v>
      </c>
      <c r="D698" s="60" t="s">
        <v>2728</v>
      </c>
      <c r="E698" s="67">
        <v>41640</v>
      </c>
      <c r="F698" s="67">
        <v>42004</v>
      </c>
      <c r="G698" s="60" t="s">
        <v>2729</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4134</v>
      </c>
    </row>
    <row r="699" spans="1:32">
      <c r="A699" s="60" t="s">
        <v>1431</v>
      </c>
      <c r="B699" s="60" t="s">
        <v>2732</v>
      </c>
      <c r="D699" s="60" t="s">
        <v>2737</v>
      </c>
      <c r="E699" s="67">
        <v>41640</v>
      </c>
      <c r="F699" s="67">
        <v>42004</v>
      </c>
      <c r="G699" s="60" t="s">
        <v>2734</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4134</v>
      </c>
    </row>
    <row r="700" spans="1:32">
      <c r="A700" s="60" t="s">
        <v>1431</v>
      </c>
      <c r="B700" s="60" t="s">
        <v>2732</v>
      </c>
      <c r="D700" s="60" t="s">
        <v>2735</v>
      </c>
      <c r="E700" s="67">
        <v>41640</v>
      </c>
      <c r="F700" s="67">
        <v>42004</v>
      </c>
      <c r="G700" s="60" t="s">
        <v>2729</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4134</v>
      </c>
    </row>
    <row r="701" spans="1:32">
      <c r="A701" s="60" t="s">
        <v>1431</v>
      </c>
      <c r="B701" s="60" t="s">
        <v>2732</v>
      </c>
      <c r="D701" s="60" t="s">
        <v>2736</v>
      </c>
      <c r="E701" s="67">
        <v>41640</v>
      </c>
      <c r="F701" s="67">
        <v>42004</v>
      </c>
      <c r="G701" s="60" t="s">
        <v>2729</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4134</v>
      </c>
    </row>
    <row r="702" spans="1:32">
      <c r="A702" s="60" t="s">
        <v>1431</v>
      </c>
      <c r="B702" s="60" t="s">
        <v>2732</v>
      </c>
      <c r="D702" s="60" t="s">
        <v>2738</v>
      </c>
      <c r="E702" s="67">
        <v>41640</v>
      </c>
      <c r="F702" s="67">
        <v>42004</v>
      </c>
      <c r="G702" s="60" t="s">
        <v>2734</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4134</v>
      </c>
    </row>
    <row r="703" spans="1:32">
      <c r="A703" s="60" t="s">
        <v>1431</v>
      </c>
      <c r="B703" s="60" t="s">
        <v>2732</v>
      </c>
      <c r="D703" s="60" t="s">
        <v>2739</v>
      </c>
      <c r="E703" s="67">
        <v>41640</v>
      </c>
      <c r="F703" s="67">
        <v>42004</v>
      </c>
      <c r="G703" s="60" t="s">
        <v>2734</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4134</v>
      </c>
    </row>
    <row r="704" spans="1:32">
      <c r="A704" s="60" t="s">
        <v>1376</v>
      </c>
      <c r="B704" s="60" t="s">
        <v>0</v>
      </c>
      <c r="D704" s="60" t="s">
        <v>2737</v>
      </c>
      <c r="E704" s="67">
        <v>41640</v>
      </c>
      <c r="F704" s="67">
        <v>42004</v>
      </c>
      <c r="G704" s="60" t="s">
        <v>2734</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4134</v>
      </c>
    </row>
    <row r="705" spans="1:32">
      <c r="A705" s="60" t="s">
        <v>1376</v>
      </c>
      <c r="B705" s="60" t="s">
        <v>0</v>
      </c>
      <c r="D705" s="60" t="s">
        <v>2735</v>
      </c>
      <c r="E705" s="67">
        <v>41640</v>
      </c>
      <c r="F705" s="67">
        <v>42004</v>
      </c>
      <c r="G705" s="60" t="s">
        <v>2729</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4134</v>
      </c>
    </row>
    <row r="706" spans="1:32">
      <c r="A706" s="60" t="s">
        <v>1376</v>
      </c>
      <c r="B706" s="60" t="s">
        <v>0</v>
      </c>
      <c r="D706" s="60" t="s">
        <v>2736</v>
      </c>
      <c r="E706" s="67">
        <v>41640</v>
      </c>
      <c r="F706" s="67">
        <v>42004</v>
      </c>
      <c r="G706" s="60" t="s">
        <v>2729</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4134</v>
      </c>
    </row>
    <row r="707" spans="1:32">
      <c r="A707" s="60" t="s">
        <v>1376</v>
      </c>
      <c r="B707" s="60" t="s">
        <v>0</v>
      </c>
      <c r="D707" s="60" t="s">
        <v>2738</v>
      </c>
      <c r="E707" s="67">
        <v>41640</v>
      </c>
      <c r="F707" s="67">
        <v>42004</v>
      </c>
      <c r="G707" s="60" t="s">
        <v>2734</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4134</v>
      </c>
    </row>
    <row r="708" spans="1:32">
      <c r="A708" s="60" t="s">
        <v>1376</v>
      </c>
      <c r="B708" s="60" t="s">
        <v>0</v>
      </c>
      <c r="D708" s="60" t="s">
        <v>2739</v>
      </c>
      <c r="E708" s="67">
        <v>41640</v>
      </c>
      <c r="F708" s="67">
        <v>42004</v>
      </c>
      <c r="G708" s="60" t="s">
        <v>2734</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4134</v>
      </c>
    </row>
    <row r="709" spans="1:32">
      <c r="A709" s="60" t="s">
        <v>1379</v>
      </c>
      <c r="B709" s="60" t="s">
        <v>2</v>
      </c>
      <c r="D709" s="60" t="s">
        <v>2737</v>
      </c>
      <c r="E709" s="67">
        <v>41640</v>
      </c>
      <c r="F709" s="67">
        <v>42004</v>
      </c>
      <c r="G709" s="60" t="s">
        <v>2734</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4134</v>
      </c>
    </row>
    <row r="710" spans="1:32">
      <c r="A710" s="60" t="s">
        <v>1379</v>
      </c>
      <c r="B710" s="60" t="s">
        <v>2</v>
      </c>
      <c r="D710" s="60" t="s">
        <v>2735</v>
      </c>
      <c r="E710" s="67">
        <v>41640</v>
      </c>
      <c r="F710" s="67">
        <v>42004</v>
      </c>
      <c r="G710" s="60" t="s">
        <v>2729</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4134</v>
      </c>
    </row>
    <row r="711" spans="1:32">
      <c r="A711" s="60" t="s">
        <v>1379</v>
      </c>
      <c r="B711" s="60" t="s">
        <v>2</v>
      </c>
      <c r="D711" s="60" t="s">
        <v>2736</v>
      </c>
      <c r="E711" s="67">
        <v>41640</v>
      </c>
      <c r="F711" s="67">
        <v>42004</v>
      </c>
      <c r="G711" s="60" t="s">
        <v>2729</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4134</v>
      </c>
    </row>
    <row r="712" spans="1:32">
      <c r="A712" s="60" t="s">
        <v>1379</v>
      </c>
      <c r="B712" s="60" t="s">
        <v>2</v>
      </c>
      <c r="D712" s="60" t="s">
        <v>2738</v>
      </c>
      <c r="E712" s="67">
        <v>41640</v>
      </c>
      <c r="F712" s="67">
        <v>42004</v>
      </c>
      <c r="G712" s="60" t="s">
        <v>2734</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4134</v>
      </c>
    </row>
    <row r="713" spans="1:32">
      <c r="A713" s="60" t="s">
        <v>1379</v>
      </c>
      <c r="B713" s="60" t="s">
        <v>2</v>
      </c>
      <c r="D713" s="60" t="s">
        <v>2739</v>
      </c>
      <c r="E713" s="67">
        <v>41640</v>
      </c>
      <c r="F713" s="67">
        <v>42004</v>
      </c>
      <c r="G713" s="60" t="s">
        <v>2734</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4134</v>
      </c>
    </row>
    <row r="714" spans="1:32">
      <c r="A714" s="60" t="s">
        <v>2827</v>
      </c>
      <c r="B714" s="60" t="s">
        <v>2741</v>
      </c>
      <c r="D714" s="60" t="s">
        <v>2742</v>
      </c>
      <c r="E714" s="67">
        <v>41640</v>
      </c>
      <c r="F714" s="67">
        <v>42004</v>
      </c>
      <c r="G714" s="60" t="s">
        <v>2734</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4134</v>
      </c>
    </row>
    <row r="715" spans="1:32">
      <c r="A715" s="60" t="s">
        <v>2827</v>
      </c>
      <c r="B715" s="60" t="s">
        <v>2741</v>
      </c>
      <c r="D715" s="60" t="s">
        <v>2743</v>
      </c>
      <c r="E715" s="67">
        <v>41640</v>
      </c>
      <c r="F715" s="67">
        <v>42004</v>
      </c>
      <c r="G715" s="60" t="s">
        <v>2734</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4134</v>
      </c>
    </row>
    <row r="716" spans="1:32">
      <c r="A716" s="60" t="s">
        <v>2827</v>
      </c>
      <c r="B716" s="60" t="s">
        <v>2741</v>
      </c>
      <c r="D716" s="60" t="s">
        <v>2738</v>
      </c>
      <c r="E716" s="67">
        <v>41640</v>
      </c>
      <c r="F716" s="67">
        <v>42004</v>
      </c>
      <c r="G716" s="60" t="s">
        <v>2734</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4134</v>
      </c>
    </row>
    <row r="717" spans="1:32">
      <c r="A717" s="60" t="s">
        <v>1468</v>
      </c>
      <c r="B717" s="60" t="s">
        <v>2744</v>
      </c>
      <c r="C717" s="60" t="s">
        <v>2745</v>
      </c>
      <c r="D717" s="60" t="s">
        <v>2742</v>
      </c>
      <c r="E717" s="67">
        <v>41640</v>
      </c>
      <c r="F717" s="67">
        <v>42004</v>
      </c>
      <c r="G717" s="60" t="s">
        <v>2734</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4134</v>
      </c>
    </row>
    <row r="718" spans="1:32">
      <c r="A718" s="60" t="s">
        <v>1468</v>
      </c>
      <c r="B718" s="60" t="s">
        <v>2744</v>
      </c>
      <c r="C718" s="60" t="s">
        <v>2745</v>
      </c>
      <c r="D718" s="60" t="s">
        <v>2735</v>
      </c>
      <c r="E718" s="67">
        <v>41640</v>
      </c>
      <c r="F718" s="67">
        <v>42004</v>
      </c>
      <c r="G718" s="60" t="s">
        <v>2729</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4134</v>
      </c>
    </row>
    <row r="719" spans="1:32">
      <c r="A719" s="60" t="s">
        <v>2828</v>
      </c>
      <c r="B719" s="60" t="s">
        <v>2747</v>
      </c>
      <c r="D719" s="60" t="s">
        <v>2748</v>
      </c>
      <c r="E719" s="67">
        <v>41640</v>
      </c>
      <c r="F719" s="67">
        <v>42004</v>
      </c>
      <c r="G719" s="60" t="s">
        <v>2729</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4134</v>
      </c>
    </row>
    <row r="720" spans="1:32">
      <c r="A720" s="60" t="s">
        <v>2828</v>
      </c>
      <c r="B720" s="60" t="s">
        <v>2747</v>
      </c>
      <c r="D720" s="60" t="s">
        <v>2736</v>
      </c>
      <c r="E720" s="67">
        <v>41640</v>
      </c>
      <c r="F720" s="67">
        <v>42004</v>
      </c>
      <c r="G720" s="60" t="s">
        <v>2729</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4134</v>
      </c>
    </row>
    <row r="721" spans="1:32">
      <c r="A721" s="60" t="s">
        <v>2828</v>
      </c>
      <c r="B721" s="60" t="s">
        <v>2747</v>
      </c>
      <c r="D721" s="60" t="s">
        <v>2749</v>
      </c>
      <c r="E721" s="67">
        <v>41913</v>
      </c>
      <c r="F721" s="67">
        <v>42004</v>
      </c>
      <c r="G721" s="60" t="s">
        <v>2729</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4134</v>
      </c>
    </row>
    <row r="722" spans="1:32">
      <c r="A722" s="60" t="s">
        <v>2828</v>
      </c>
      <c r="B722" s="60" t="s">
        <v>2747</v>
      </c>
      <c r="D722" s="60" t="s">
        <v>2749</v>
      </c>
      <c r="E722" s="67">
        <v>41760</v>
      </c>
      <c r="F722" s="67">
        <v>41912</v>
      </c>
      <c r="G722" s="60" t="s">
        <v>2729</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4134</v>
      </c>
    </row>
    <row r="723" spans="1:32">
      <c r="A723" s="60" t="s">
        <v>1454</v>
      </c>
      <c r="B723" s="60" t="s">
        <v>2744</v>
      </c>
      <c r="C723" s="60" t="s">
        <v>2745</v>
      </c>
      <c r="D723" s="60" t="s">
        <v>2748</v>
      </c>
      <c r="E723" s="67">
        <v>41640</v>
      </c>
      <c r="F723" s="67">
        <v>42004</v>
      </c>
      <c r="G723" s="60" t="s">
        <v>2734</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4134</v>
      </c>
    </row>
    <row r="724" spans="1:32">
      <c r="A724" s="60" t="s">
        <v>1454</v>
      </c>
      <c r="B724" s="60" t="s">
        <v>2744</v>
      </c>
      <c r="C724" s="60" t="s">
        <v>2745</v>
      </c>
      <c r="D724" s="60" t="s">
        <v>2736</v>
      </c>
      <c r="E724" s="67">
        <v>41640</v>
      </c>
      <c r="F724" s="67">
        <v>42004</v>
      </c>
      <c r="G724" s="60" t="s">
        <v>2729</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4134</v>
      </c>
    </row>
    <row r="725" spans="1:32">
      <c r="A725" s="60" t="s">
        <v>1429</v>
      </c>
      <c r="B725" s="60" t="s">
        <v>6</v>
      </c>
      <c r="D725" s="60" t="s">
        <v>2829</v>
      </c>
      <c r="E725" s="67">
        <v>41640</v>
      </c>
      <c r="F725" s="67">
        <v>42004</v>
      </c>
      <c r="G725" s="60" t="s">
        <v>2734</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4134</v>
      </c>
    </row>
    <row r="726" spans="1:32">
      <c r="A726" s="60" t="s">
        <v>1429</v>
      </c>
      <c r="B726" s="60" t="s">
        <v>6</v>
      </c>
      <c r="D726" s="60" t="s">
        <v>2735</v>
      </c>
      <c r="E726" s="67">
        <v>41640</v>
      </c>
      <c r="F726" s="67">
        <v>42004</v>
      </c>
      <c r="G726" s="60" t="s">
        <v>2729</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4134</v>
      </c>
    </row>
    <row r="727" spans="1:32">
      <c r="A727" s="60" t="s">
        <v>1429</v>
      </c>
      <c r="B727" s="60" t="s">
        <v>6</v>
      </c>
      <c r="D727" s="60" t="s">
        <v>2738</v>
      </c>
      <c r="E727" s="67">
        <v>41640</v>
      </c>
      <c r="F727" s="67">
        <v>42004</v>
      </c>
      <c r="G727" s="60" t="s">
        <v>2734</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4134</v>
      </c>
    </row>
    <row r="728" spans="1:32">
      <c r="A728" s="60" t="s">
        <v>2830</v>
      </c>
      <c r="B728" s="60" t="s">
        <v>2727</v>
      </c>
      <c r="D728" s="60" t="s">
        <v>2728</v>
      </c>
      <c r="E728" s="67">
        <v>41640</v>
      </c>
      <c r="F728" s="67">
        <v>42004</v>
      </c>
      <c r="G728" s="60" t="s">
        <v>2729</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4134</v>
      </c>
    </row>
    <row r="729" spans="1:32">
      <c r="A729" s="60" t="s">
        <v>1521</v>
      </c>
      <c r="B729" s="60" t="s">
        <v>2730</v>
      </c>
      <c r="C729" s="60" t="s">
        <v>2731</v>
      </c>
      <c r="D729" s="60" t="s">
        <v>2728</v>
      </c>
      <c r="E729" s="67">
        <v>41640</v>
      </c>
      <c r="F729" s="67">
        <v>42004</v>
      </c>
      <c r="G729" s="60" t="s">
        <v>2729</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4134</v>
      </c>
    </row>
    <row r="730" spans="1:32">
      <c r="A730" s="60" t="s">
        <v>1486</v>
      </c>
      <c r="B730" s="60" t="s">
        <v>2732</v>
      </c>
      <c r="D730" s="60" t="s">
        <v>2737</v>
      </c>
      <c r="E730" s="67">
        <v>41640</v>
      </c>
      <c r="F730" s="67">
        <v>42004</v>
      </c>
      <c r="G730" s="60" t="s">
        <v>2734</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4134</v>
      </c>
    </row>
    <row r="731" spans="1:32">
      <c r="A731" s="60" t="s">
        <v>1486</v>
      </c>
      <c r="B731" s="60" t="s">
        <v>2732</v>
      </c>
      <c r="D731" s="60" t="s">
        <v>2735</v>
      </c>
      <c r="E731" s="67">
        <v>41640</v>
      </c>
      <c r="F731" s="67">
        <v>42004</v>
      </c>
      <c r="G731" s="60" t="s">
        <v>2729</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4134</v>
      </c>
    </row>
    <row r="732" spans="1:32">
      <c r="A732" s="60" t="s">
        <v>1486</v>
      </c>
      <c r="B732" s="60" t="s">
        <v>2732</v>
      </c>
      <c r="D732" s="60" t="s">
        <v>2736</v>
      </c>
      <c r="E732" s="67">
        <v>41640</v>
      </c>
      <c r="F732" s="67">
        <v>42004</v>
      </c>
      <c r="G732" s="60" t="s">
        <v>2729</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4134</v>
      </c>
    </row>
    <row r="733" spans="1:32">
      <c r="A733" s="60" t="s">
        <v>1486</v>
      </c>
      <c r="B733" s="60" t="s">
        <v>2732</v>
      </c>
      <c r="D733" s="60" t="s">
        <v>2738</v>
      </c>
      <c r="E733" s="67">
        <v>41640</v>
      </c>
      <c r="F733" s="67">
        <v>42004</v>
      </c>
      <c r="G733" s="60" t="s">
        <v>2729</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4134</v>
      </c>
    </row>
    <row r="734" spans="1:32">
      <c r="A734" s="60" t="s">
        <v>1486</v>
      </c>
      <c r="B734" s="60" t="s">
        <v>2732</v>
      </c>
      <c r="D734" s="60" t="s">
        <v>2739</v>
      </c>
      <c r="E734" s="67">
        <v>41640</v>
      </c>
      <c r="F734" s="67">
        <v>42004</v>
      </c>
      <c r="G734" s="60" t="s">
        <v>2734</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4134</v>
      </c>
    </row>
    <row r="735" spans="1:32">
      <c r="A735" s="60" t="s">
        <v>1377</v>
      </c>
      <c r="B735" s="60" t="s">
        <v>0</v>
      </c>
      <c r="D735" s="60" t="s">
        <v>2737</v>
      </c>
      <c r="E735" s="67">
        <v>41640</v>
      </c>
      <c r="F735" s="67">
        <v>42004</v>
      </c>
      <c r="G735" s="60" t="s">
        <v>2734</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4134</v>
      </c>
    </row>
    <row r="736" spans="1:32">
      <c r="A736" s="60" t="s">
        <v>1377</v>
      </c>
      <c r="B736" s="60" t="s">
        <v>0</v>
      </c>
      <c r="D736" s="60" t="s">
        <v>2735</v>
      </c>
      <c r="E736" s="67">
        <v>41640</v>
      </c>
      <c r="F736" s="67">
        <v>42004</v>
      </c>
      <c r="G736" s="60" t="s">
        <v>2729</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4134</v>
      </c>
    </row>
    <row r="737" spans="1:32">
      <c r="A737" s="60" t="s">
        <v>1377</v>
      </c>
      <c r="B737" s="60" t="s">
        <v>0</v>
      </c>
      <c r="D737" s="60" t="s">
        <v>2736</v>
      </c>
      <c r="E737" s="67">
        <v>41640</v>
      </c>
      <c r="F737" s="67">
        <v>42004</v>
      </c>
      <c r="G737" s="60" t="s">
        <v>2729</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4134</v>
      </c>
    </row>
    <row r="738" spans="1:32">
      <c r="A738" s="60" t="s">
        <v>1377</v>
      </c>
      <c r="B738" s="60" t="s">
        <v>0</v>
      </c>
      <c r="D738" s="60" t="s">
        <v>2738</v>
      </c>
      <c r="E738" s="67">
        <v>41640</v>
      </c>
      <c r="F738" s="67">
        <v>42004</v>
      </c>
      <c r="G738" s="60" t="s">
        <v>2729</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4134</v>
      </c>
    </row>
    <row r="739" spans="1:32">
      <c r="A739" s="60" t="s">
        <v>1377</v>
      </c>
      <c r="B739" s="60" t="s">
        <v>0</v>
      </c>
      <c r="D739" s="60" t="s">
        <v>2739</v>
      </c>
      <c r="E739" s="67">
        <v>41640</v>
      </c>
      <c r="F739" s="67">
        <v>42004</v>
      </c>
      <c r="G739" s="60" t="s">
        <v>2734</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4134</v>
      </c>
    </row>
    <row r="740" spans="1:32">
      <c r="A740" s="60" t="s">
        <v>1378</v>
      </c>
      <c r="B740" s="60" t="s">
        <v>2</v>
      </c>
      <c r="D740" s="60" t="s">
        <v>2737</v>
      </c>
      <c r="E740" s="67">
        <v>41640</v>
      </c>
      <c r="F740" s="67">
        <v>42004</v>
      </c>
      <c r="G740" s="60" t="s">
        <v>2734</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4134</v>
      </c>
    </row>
    <row r="741" spans="1:32">
      <c r="A741" s="60" t="s">
        <v>1378</v>
      </c>
      <c r="B741" s="60" t="s">
        <v>2</v>
      </c>
      <c r="D741" s="60" t="s">
        <v>2768</v>
      </c>
      <c r="E741" s="67">
        <v>41640</v>
      </c>
      <c r="F741" s="67">
        <v>42004</v>
      </c>
      <c r="G741" s="60" t="s">
        <v>2729</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4134</v>
      </c>
    </row>
    <row r="742" spans="1:32">
      <c r="A742" s="60" t="s">
        <v>1378</v>
      </c>
      <c r="B742" s="60" t="s">
        <v>2</v>
      </c>
      <c r="D742" s="60" t="s">
        <v>2736</v>
      </c>
      <c r="E742" s="67">
        <v>41640</v>
      </c>
      <c r="F742" s="67">
        <v>42004</v>
      </c>
      <c r="G742" s="60" t="s">
        <v>2729</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4134</v>
      </c>
    </row>
    <row r="743" spans="1:32">
      <c r="A743" s="60" t="s">
        <v>1378</v>
      </c>
      <c r="B743" s="60" t="s">
        <v>2</v>
      </c>
      <c r="D743" s="60" t="s">
        <v>2739</v>
      </c>
      <c r="E743" s="67">
        <v>41640</v>
      </c>
      <c r="F743" s="67">
        <v>42004</v>
      </c>
      <c r="G743" s="60" t="s">
        <v>2734</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4134</v>
      </c>
    </row>
    <row r="744" spans="1:32">
      <c r="A744" s="60" t="s">
        <v>1469</v>
      </c>
      <c r="B744" s="60" t="s">
        <v>2744</v>
      </c>
      <c r="C744" s="60" t="s">
        <v>2745</v>
      </c>
      <c r="D744" s="60" t="s">
        <v>2742</v>
      </c>
      <c r="E744" s="67">
        <v>41640</v>
      </c>
      <c r="F744" s="67">
        <v>42004</v>
      </c>
      <c r="G744" s="60" t="s">
        <v>2734</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4134</v>
      </c>
    </row>
    <row r="745" spans="1:32">
      <c r="A745" s="60" t="s">
        <v>1469</v>
      </c>
      <c r="B745" s="60" t="s">
        <v>2744</v>
      </c>
      <c r="C745" s="60" t="s">
        <v>2745</v>
      </c>
      <c r="D745" s="60" t="s">
        <v>2768</v>
      </c>
      <c r="E745" s="67">
        <v>41640</v>
      </c>
      <c r="F745" s="67">
        <v>42004</v>
      </c>
      <c r="G745" s="60" t="s">
        <v>2729</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4134</v>
      </c>
    </row>
    <row r="746" spans="1:32">
      <c r="A746" s="60" t="s">
        <v>1469</v>
      </c>
      <c r="B746" s="60" t="s">
        <v>2744</v>
      </c>
      <c r="C746" s="60" t="s">
        <v>2745</v>
      </c>
      <c r="D746" s="60" t="s">
        <v>2739</v>
      </c>
      <c r="E746" s="67">
        <v>41640</v>
      </c>
      <c r="F746" s="67">
        <v>42004</v>
      </c>
      <c r="G746" s="60" t="s">
        <v>2734</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4134</v>
      </c>
    </row>
    <row r="747" spans="1:32">
      <c r="A747" s="60" t="s">
        <v>1473</v>
      </c>
      <c r="B747" s="60" t="s">
        <v>2744</v>
      </c>
      <c r="C747" s="60" t="s">
        <v>2745</v>
      </c>
      <c r="D747" s="60" t="s">
        <v>2728</v>
      </c>
      <c r="E747" s="67">
        <v>41640</v>
      </c>
      <c r="F747" s="67">
        <v>42004</v>
      </c>
      <c r="G747" s="60" t="s">
        <v>2729</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4134</v>
      </c>
    </row>
    <row r="748" spans="1:32">
      <c r="A748" s="60" t="s">
        <v>2831</v>
      </c>
      <c r="B748" s="60" t="s">
        <v>2747</v>
      </c>
      <c r="D748" s="60" t="s">
        <v>2748</v>
      </c>
      <c r="E748" s="67">
        <v>41640</v>
      </c>
      <c r="F748" s="67">
        <v>42004</v>
      </c>
      <c r="G748" s="60" t="s">
        <v>2729</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4134</v>
      </c>
    </row>
    <row r="749" spans="1:32">
      <c r="A749" s="60" t="s">
        <v>2831</v>
      </c>
      <c r="B749" s="60" t="s">
        <v>2747</v>
      </c>
      <c r="D749" s="60" t="s">
        <v>2736</v>
      </c>
      <c r="E749" s="67">
        <v>41640</v>
      </c>
      <c r="F749" s="67">
        <v>42004</v>
      </c>
      <c r="G749" s="60" t="s">
        <v>2729</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4134</v>
      </c>
    </row>
    <row r="750" spans="1:32">
      <c r="A750" s="60" t="s">
        <v>2831</v>
      </c>
      <c r="B750" s="60" t="s">
        <v>2747</v>
      </c>
      <c r="D750" s="60" t="s">
        <v>2749</v>
      </c>
      <c r="E750" s="67">
        <v>41913</v>
      </c>
      <c r="F750" s="67">
        <v>42004</v>
      </c>
      <c r="G750" s="60" t="s">
        <v>2729</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4134</v>
      </c>
    </row>
    <row r="751" spans="1:32">
      <c r="A751" s="60" t="s">
        <v>2831</v>
      </c>
      <c r="B751" s="60" t="s">
        <v>2747</v>
      </c>
      <c r="D751" s="60" t="s">
        <v>2749</v>
      </c>
      <c r="E751" s="67">
        <v>41760</v>
      </c>
      <c r="F751" s="67">
        <v>41912</v>
      </c>
      <c r="G751" s="60" t="s">
        <v>2729</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4134</v>
      </c>
    </row>
    <row r="752" spans="1:32">
      <c r="A752" s="60" t="s">
        <v>1455</v>
      </c>
      <c r="B752" s="60" t="s">
        <v>2744</v>
      </c>
      <c r="C752" s="60" t="s">
        <v>2745</v>
      </c>
      <c r="D752" s="60" t="s">
        <v>2737</v>
      </c>
      <c r="E752" s="67">
        <v>41640</v>
      </c>
      <c r="F752" s="67">
        <v>42004</v>
      </c>
      <c r="G752" s="60" t="s">
        <v>2734</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4134</v>
      </c>
    </row>
    <row r="753" spans="1:32">
      <c r="A753" s="60" t="s">
        <v>1455</v>
      </c>
      <c r="B753" s="60" t="s">
        <v>2744</v>
      </c>
      <c r="C753" s="60" t="s">
        <v>2745</v>
      </c>
      <c r="D753" s="60" t="s">
        <v>2735</v>
      </c>
      <c r="E753" s="67">
        <v>41640</v>
      </c>
      <c r="F753" s="67">
        <v>42004</v>
      </c>
      <c r="G753" s="60" t="s">
        <v>2729</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4134</v>
      </c>
    </row>
    <row r="754" spans="1:32">
      <c r="A754" s="60" t="s">
        <v>1455</v>
      </c>
      <c r="B754" s="60" t="s">
        <v>2744</v>
      </c>
      <c r="C754" s="60" t="s">
        <v>2745</v>
      </c>
      <c r="D754" s="60" t="s">
        <v>2770</v>
      </c>
      <c r="E754" s="67">
        <v>41640</v>
      </c>
      <c r="F754" s="67">
        <v>42004</v>
      </c>
      <c r="G754" s="60" t="s">
        <v>2729</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4134</v>
      </c>
    </row>
    <row r="755" spans="1:32">
      <c r="A755" s="60" t="s">
        <v>1455</v>
      </c>
      <c r="B755" s="60" t="s">
        <v>2744</v>
      </c>
      <c r="C755" s="60" t="s">
        <v>2745</v>
      </c>
      <c r="D755" s="60" t="s">
        <v>2739</v>
      </c>
      <c r="E755" s="67">
        <v>41640</v>
      </c>
      <c r="F755" s="67">
        <v>42004</v>
      </c>
      <c r="G755" s="60" t="s">
        <v>2734</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4134</v>
      </c>
    </row>
    <row r="756" spans="1:32">
      <c r="A756" s="60" t="s">
        <v>1490</v>
      </c>
      <c r="B756" s="60" t="s">
        <v>2744</v>
      </c>
      <c r="C756" s="60" t="s">
        <v>2745</v>
      </c>
      <c r="D756" s="60" t="s">
        <v>2728</v>
      </c>
      <c r="E756" s="67">
        <v>41640</v>
      </c>
      <c r="F756" s="67">
        <v>42004</v>
      </c>
      <c r="G756" s="60" t="s">
        <v>2729</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4134</v>
      </c>
    </row>
    <row r="757" spans="1:32">
      <c r="A757" s="60" t="s">
        <v>1491</v>
      </c>
      <c r="B757" s="60" t="s">
        <v>2744</v>
      </c>
      <c r="C757" s="60" t="s">
        <v>2745</v>
      </c>
      <c r="D757" s="60" t="s">
        <v>2728</v>
      </c>
      <c r="E757" s="67">
        <v>41640</v>
      </c>
      <c r="F757" s="67">
        <v>42004</v>
      </c>
      <c r="G757" s="60" t="s">
        <v>2729</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4134</v>
      </c>
    </row>
    <row r="758" spans="1:32">
      <c r="A758" s="60" t="s">
        <v>2832</v>
      </c>
      <c r="B758" s="60" t="s">
        <v>2727</v>
      </c>
      <c r="D758" s="60" t="s">
        <v>2728</v>
      </c>
      <c r="E758" s="67">
        <v>41640</v>
      </c>
      <c r="F758" s="67">
        <v>42004</v>
      </c>
      <c r="G758" s="60" t="s">
        <v>2729</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4134</v>
      </c>
    </row>
    <row r="759" spans="1:32">
      <c r="A759" s="60" t="s">
        <v>2833</v>
      </c>
      <c r="B759" s="60" t="s">
        <v>2730</v>
      </c>
      <c r="C759" s="60" t="s">
        <v>2731</v>
      </c>
      <c r="D759" s="60" t="s">
        <v>2728</v>
      </c>
      <c r="E759" s="67">
        <v>41640</v>
      </c>
      <c r="F759" s="67">
        <v>42004</v>
      </c>
      <c r="G759" s="60" t="s">
        <v>2729</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4135</v>
      </c>
    </row>
    <row r="760" spans="1:32">
      <c r="A760" s="60" t="s">
        <v>2834</v>
      </c>
      <c r="B760" s="60" t="s">
        <v>2727</v>
      </c>
      <c r="D760" s="60" t="s">
        <v>2728</v>
      </c>
      <c r="E760" s="67">
        <v>41640</v>
      </c>
      <c r="F760" s="67">
        <v>42004</v>
      </c>
      <c r="G760" s="60" t="s">
        <v>2729</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4135</v>
      </c>
    </row>
    <row r="761" spans="1:32">
      <c r="A761" s="60" t="s">
        <v>2835</v>
      </c>
      <c r="B761" s="60" t="s">
        <v>2727</v>
      </c>
      <c r="D761" s="60" t="s">
        <v>2728</v>
      </c>
      <c r="E761" s="67">
        <v>41640</v>
      </c>
      <c r="F761" s="67">
        <v>42004</v>
      </c>
      <c r="G761" s="60" t="s">
        <v>2729</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4135</v>
      </c>
    </row>
    <row r="762" spans="1:32">
      <c r="A762" s="60" t="s">
        <v>2836</v>
      </c>
      <c r="B762" s="60" t="s">
        <v>2727</v>
      </c>
      <c r="D762" s="60" t="s">
        <v>2728</v>
      </c>
      <c r="E762" s="67">
        <v>41640</v>
      </c>
      <c r="F762" s="67">
        <v>42004</v>
      </c>
      <c r="G762" s="60" t="s">
        <v>2729</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4135</v>
      </c>
    </row>
    <row r="763" spans="1:32">
      <c r="A763" s="60" t="s">
        <v>2837</v>
      </c>
      <c r="B763" s="60" t="s">
        <v>2727</v>
      </c>
      <c r="C763" s="60" t="s">
        <v>2745</v>
      </c>
      <c r="D763" s="60" t="s">
        <v>2728</v>
      </c>
      <c r="E763" s="67">
        <v>41640</v>
      </c>
      <c r="F763" s="67">
        <v>42004</v>
      </c>
      <c r="G763" s="60" t="s">
        <v>2729</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4135</v>
      </c>
    </row>
    <row r="764" spans="1:32">
      <c r="A764" s="60" t="s">
        <v>2838</v>
      </c>
      <c r="B764" s="60" t="s">
        <v>2727</v>
      </c>
      <c r="D764" s="60" t="s">
        <v>2728</v>
      </c>
      <c r="E764" s="67">
        <v>41640</v>
      </c>
      <c r="F764" s="67">
        <v>42004</v>
      </c>
      <c r="G764" s="60" t="s">
        <v>2734</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4135</v>
      </c>
    </row>
    <row r="765" spans="1:32">
      <c r="A765" s="60" t="s">
        <v>2839</v>
      </c>
      <c r="B765" s="60" t="s">
        <v>2755</v>
      </c>
      <c r="D765" s="60" t="s">
        <v>2737</v>
      </c>
      <c r="E765" s="67">
        <v>41640</v>
      </c>
      <c r="F765" s="67">
        <v>42004</v>
      </c>
      <c r="G765" s="60" t="s">
        <v>2734</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4135</v>
      </c>
    </row>
    <row r="766" spans="1:32">
      <c r="A766" s="60" t="s">
        <v>2839</v>
      </c>
      <c r="B766" s="60" t="s">
        <v>2755</v>
      </c>
      <c r="D766" s="60" t="s">
        <v>2735</v>
      </c>
      <c r="E766" s="67">
        <v>41640</v>
      </c>
      <c r="F766" s="67">
        <v>42004</v>
      </c>
      <c r="G766" s="60" t="s">
        <v>2729</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4135</v>
      </c>
    </row>
    <row r="767" spans="1:32">
      <c r="A767" s="60" t="s">
        <v>2839</v>
      </c>
      <c r="B767" s="60" t="s">
        <v>2755</v>
      </c>
      <c r="D767" s="60" t="s">
        <v>2736</v>
      </c>
      <c r="E767" s="67">
        <v>41640</v>
      </c>
      <c r="F767" s="67">
        <v>42004</v>
      </c>
      <c r="G767" s="60" t="s">
        <v>2729</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4135</v>
      </c>
    </row>
    <row r="768" spans="1:32">
      <c r="A768" s="60" t="s">
        <v>2840</v>
      </c>
      <c r="B768" s="60" t="s">
        <v>2744</v>
      </c>
      <c r="C768" s="60" t="s">
        <v>2745</v>
      </c>
      <c r="D768" s="60" t="s">
        <v>2728</v>
      </c>
      <c r="E768" s="67">
        <v>41640</v>
      </c>
      <c r="F768" s="67">
        <v>42004</v>
      </c>
      <c r="G768" s="60" t="s">
        <v>2729</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4135</v>
      </c>
    </row>
    <row r="769" spans="1:32">
      <c r="A769" s="60" t="s">
        <v>2841</v>
      </c>
      <c r="B769" s="60" t="s">
        <v>2744</v>
      </c>
      <c r="C769" s="60" t="s">
        <v>2745</v>
      </c>
      <c r="D769" s="60" t="s">
        <v>2728</v>
      </c>
      <c r="E769" s="67">
        <v>41640</v>
      </c>
      <c r="F769" s="67">
        <v>42004</v>
      </c>
      <c r="G769" s="60" t="s">
        <v>2729</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4135</v>
      </c>
    </row>
    <row r="770" spans="1:32">
      <c r="A770" s="60" t="s">
        <v>2842</v>
      </c>
      <c r="B770" s="60" t="s">
        <v>2744</v>
      </c>
      <c r="C770" s="60" t="s">
        <v>2745</v>
      </c>
      <c r="D770" s="60" t="s">
        <v>2737</v>
      </c>
      <c r="E770" s="67">
        <v>41640</v>
      </c>
      <c r="F770" s="67">
        <v>42004</v>
      </c>
      <c r="G770" s="60" t="s">
        <v>2729</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4135</v>
      </c>
    </row>
    <row r="771" spans="1:32">
      <c r="A771" s="60" t="s">
        <v>2842</v>
      </c>
      <c r="B771" s="60" t="s">
        <v>2744</v>
      </c>
      <c r="C771" s="60" t="s">
        <v>2745</v>
      </c>
      <c r="D771" s="60" t="s">
        <v>2761</v>
      </c>
      <c r="E771" s="67">
        <v>41640</v>
      </c>
      <c r="F771" s="67">
        <v>42004</v>
      </c>
      <c r="G771" s="60" t="s">
        <v>2734</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4135</v>
      </c>
    </row>
    <row r="772" spans="1:32">
      <c r="A772" s="60" t="s">
        <v>2843</v>
      </c>
      <c r="B772" s="60" t="s">
        <v>2744</v>
      </c>
      <c r="C772" s="60" t="s">
        <v>2745</v>
      </c>
      <c r="D772" s="60" t="s">
        <v>2737</v>
      </c>
      <c r="E772" s="67">
        <v>41640</v>
      </c>
      <c r="F772" s="67">
        <v>42004</v>
      </c>
      <c r="G772" s="60" t="s">
        <v>2729</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4135</v>
      </c>
    </row>
    <row r="773" spans="1:32">
      <c r="A773" s="60" t="s">
        <v>2843</v>
      </c>
      <c r="B773" s="60" t="s">
        <v>2744</v>
      </c>
      <c r="C773" s="60" t="s">
        <v>2745</v>
      </c>
      <c r="D773" s="60" t="s">
        <v>2761</v>
      </c>
      <c r="E773" s="67">
        <v>41640</v>
      </c>
      <c r="F773" s="67">
        <v>42004</v>
      </c>
      <c r="G773" s="60" t="s">
        <v>2734</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4135</v>
      </c>
    </row>
    <row r="774" spans="1:32">
      <c r="A774" s="60" t="s">
        <v>2844</v>
      </c>
      <c r="B774" s="60" t="s">
        <v>2744</v>
      </c>
      <c r="C774" s="60" t="s">
        <v>2745</v>
      </c>
      <c r="D774" s="60" t="s">
        <v>2737</v>
      </c>
      <c r="E774" s="67">
        <v>41640</v>
      </c>
      <c r="F774" s="67">
        <v>42004</v>
      </c>
      <c r="G774" s="60" t="s">
        <v>2729</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4135</v>
      </c>
    </row>
    <row r="775" spans="1:32">
      <c r="A775" s="60" t="s">
        <v>2844</v>
      </c>
      <c r="B775" s="60" t="s">
        <v>2744</v>
      </c>
      <c r="C775" s="60" t="s">
        <v>2745</v>
      </c>
      <c r="D775" s="60" t="s">
        <v>2761</v>
      </c>
      <c r="E775" s="67">
        <v>41640</v>
      </c>
      <c r="F775" s="67">
        <v>42004</v>
      </c>
      <c r="G775" s="60" t="s">
        <v>2734</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4135</v>
      </c>
    </row>
    <row r="776" spans="1:32">
      <c r="A776" s="60" t="s">
        <v>2845</v>
      </c>
      <c r="B776" s="60" t="s">
        <v>2744</v>
      </c>
      <c r="C776" s="60" t="s">
        <v>2745</v>
      </c>
      <c r="D776" s="60" t="s">
        <v>2737</v>
      </c>
      <c r="E776" s="67">
        <v>41640</v>
      </c>
      <c r="F776" s="67">
        <v>42004</v>
      </c>
      <c r="G776" s="60" t="s">
        <v>2729</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4135</v>
      </c>
    </row>
    <row r="777" spans="1:32">
      <c r="A777" s="60" t="s">
        <v>2845</v>
      </c>
      <c r="B777" s="60" t="s">
        <v>2744</v>
      </c>
      <c r="C777" s="60" t="s">
        <v>2745</v>
      </c>
      <c r="D777" s="60" t="s">
        <v>2761</v>
      </c>
      <c r="E777" s="67">
        <v>41640</v>
      </c>
      <c r="F777" s="67">
        <v>42004</v>
      </c>
      <c r="G777" s="60" t="s">
        <v>2734</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4135</v>
      </c>
    </row>
    <row r="778" spans="1:32">
      <c r="A778" s="60" t="s">
        <v>2846</v>
      </c>
      <c r="B778" s="60" t="s">
        <v>2727</v>
      </c>
      <c r="D778" s="60" t="s">
        <v>2728</v>
      </c>
      <c r="E778" s="67">
        <v>41640</v>
      </c>
      <c r="F778" s="67">
        <v>42004</v>
      </c>
      <c r="G778" s="60" t="s">
        <v>2729</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4135</v>
      </c>
    </row>
    <row r="779" spans="1:32">
      <c r="A779" s="60" t="s">
        <v>2847</v>
      </c>
      <c r="B779" s="60" t="s">
        <v>2727</v>
      </c>
      <c r="D779" s="60" t="s">
        <v>2728</v>
      </c>
      <c r="E779" s="67">
        <v>41640</v>
      </c>
      <c r="F779" s="67">
        <v>42004</v>
      </c>
      <c r="G779" s="60" t="s">
        <v>2729</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4135</v>
      </c>
    </row>
    <row r="780" spans="1:32">
      <c r="A780" s="60" t="s">
        <v>2848</v>
      </c>
      <c r="B780" s="60" t="s">
        <v>2727</v>
      </c>
      <c r="D780" s="60" t="s">
        <v>2728</v>
      </c>
      <c r="E780" s="67">
        <v>41640</v>
      </c>
      <c r="F780" s="67">
        <v>42004</v>
      </c>
      <c r="G780" s="60" t="s">
        <v>2729</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4135</v>
      </c>
    </row>
    <row r="781" spans="1:32">
      <c r="A781" s="60" t="s">
        <v>2849</v>
      </c>
      <c r="B781" s="60" t="s">
        <v>0</v>
      </c>
      <c r="D781" s="60" t="s">
        <v>2728</v>
      </c>
      <c r="E781" s="67">
        <v>41640</v>
      </c>
      <c r="F781" s="67">
        <v>42004</v>
      </c>
      <c r="G781" s="60" t="s">
        <v>2729</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4135</v>
      </c>
    </row>
    <row r="782" spans="1:32">
      <c r="A782" s="60" t="s">
        <v>2850</v>
      </c>
      <c r="B782" s="60" t="s">
        <v>0</v>
      </c>
      <c r="D782" s="60" t="s">
        <v>2737</v>
      </c>
      <c r="E782" s="67">
        <v>41640</v>
      </c>
      <c r="F782" s="67">
        <v>42004</v>
      </c>
      <c r="G782" s="60" t="s">
        <v>2734</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4135</v>
      </c>
    </row>
    <row r="783" spans="1:32">
      <c r="A783" s="60" t="s">
        <v>2850</v>
      </c>
      <c r="B783" s="60" t="s">
        <v>0</v>
      </c>
      <c r="D783" s="60" t="s">
        <v>2735</v>
      </c>
      <c r="E783" s="67">
        <v>41640</v>
      </c>
      <c r="F783" s="67">
        <v>42004</v>
      </c>
      <c r="G783" s="60" t="s">
        <v>2729</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4135</v>
      </c>
    </row>
    <row r="784" spans="1:32">
      <c r="A784" s="60" t="s">
        <v>2850</v>
      </c>
      <c r="B784" s="60" t="s">
        <v>0</v>
      </c>
      <c r="D784" s="60" t="s">
        <v>2736</v>
      </c>
      <c r="E784" s="67">
        <v>41640</v>
      </c>
      <c r="F784" s="67">
        <v>42004</v>
      </c>
      <c r="G784" s="60" t="s">
        <v>2729</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4135</v>
      </c>
    </row>
    <row r="785" spans="1:32">
      <c r="A785" s="60" t="s">
        <v>2851</v>
      </c>
      <c r="B785" s="60" t="s">
        <v>2732</v>
      </c>
      <c r="D785" s="60" t="s">
        <v>2728</v>
      </c>
      <c r="E785" s="67">
        <v>41640</v>
      </c>
      <c r="F785" s="67">
        <v>42004</v>
      </c>
      <c r="G785" s="60" t="s">
        <v>2734</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4135</v>
      </c>
    </row>
    <row r="786" spans="1:32">
      <c r="A786" s="60" t="s">
        <v>2852</v>
      </c>
      <c r="B786" s="60" t="s">
        <v>2732</v>
      </c>
      <c r="D786" s="60" t="s">
        <v>2728</v>
      </c>
      <c r="E786" s="67">
        <v>41640</v>
      </c>
      <c r="F786" s="67">
        <v>42004</v>
      </c>
      <c r="G786" s="60" t="s">
        <v>2729</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4135</v>
      </c>
    </row>
    <row r="787" spans="1:32">
      <c r="A787" s="60" t="s">
        <v>2852</v>
      </c>
      <c r="B787" s="60" t="s">
        <v>2732</v>
      </c>
      <c r="D787" s="60" t="s">
        <v>2797</v>
      </c>
      <c r="E787" s="67">
        <v>41640</v>
      </c>
      <c r="F787" s="67">
        <v>42004</v>
      </c>
      <c r="G787" s="60" t="s">
        <v>2734</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4135</v>
      </c>
    </row>
    <row r="788" spans="1:32">
      <c r="A788" s="60" t="s">
        <v>2853</v>
      </c>
      <c r="B788" s="60" t="s">
        <v>2727</v>
      </c>
      <c r="D788" s="60" t="s">
        <v>2728</v>
      </c>
      <c r="E788" s="67">
        <v>41640</v>
      </c>
      <c r="F788" s="67">
        <v>42004</v>
      </c>
      <c r="G788" s="60" t="s">
        <v>2729</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4135</v>
      </c>
    </row>
    <row r="789" spans="1:32">
      <c r="A789" s="60" t="s">
        <v>2854</v>
      </c>
      <c r="B789" s="60" t="s">
        <v>2727</v>
      </c>
      <c r="D789" s="60" t="s">
        <v>2728</v>
      </c>
      <c r="E789" s="67">
        <v>41640</v>
      </c>
      <c r="F789" s="67">
        <v>42004</v>
      </c>
      <c r="G789" s="60" t="s">
        <v>2734</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4135</v>
      </c>
    </row>
    <row r="790" spans="1:32">
      <c r="A790" s="60" t="s">
        <v>2855</v>
      </c>
      <c r="B790" s="60" t="s">
        <v>2744</v>
      </c>
      <c r="C790" s="60" t="s">
        <v>2745</v>
      </c>
      <c r="D790" s="60" t="s">
        <v>2728</v>
      </c>
      <c r="E790" s="67">
        <v>41640</v>
      </c>
      <c r="F790" s="67">
        <v>42004</v>
      </c>
      <c r="G790" s="60" t="s">
        <v>2729</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4135</v>
      </c>
    </row>
    <row r="791" spans="1:32">
      <c r="A791" s="60" t="s">
        <v>2856</v>
      </c>
      <c r="B791" s="60" t="s">
        <v>2744</v>
      </c>
      <c r="C791" s="60" t="s">
        <v>2745</v>
      </c>
      <c r="D791" s="60" t="s">
        <v>2728</v>
      </c>
      <c r="E791" s="67">
        <v>41640</v>
      </c>
      <c r="F791" s="67">
        <v>42004</v>
      </c>
      <c r="G791" s="60" t="s">
        <v>2729</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4135</v>
      </c>
    </row>
    <row r="792" spans="1:32">
      <c r="A792" s="60" t="s">
        <v>2857</v>
      </c>
      <c r="B792" s="60" t="s">
        <v>2744</v>
      </c>
      <c r="C792" s="60" t="s">
        <v>2745</v>
      </c>
      <c r="D792" s="60" t="s">
        <v>2737</v>
      </c>
      <c r="E792" s="67">
        <v>41640</v>
      </c>
      <c r="F792" s="67">
        <v>42004</v>
      </c>
      <c r="G792" s="60" t="s">
        <v>2729</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4135</v>
      </c>
    </row>
    <row r="793" spans="1:32">
      <c r="A793" s="60" t="s">
        <v>2857</v>
      </c>
      <c r="B793" s="60" t="s">
        <v>2744</v>
      </c>
      <c r="C793" s="60" t="s">
        <v>2745</v>
      </c>
      <c r="D793" s="60" t="s">
        <v>2761</v>
      </c>
      <c r="E793" s="67">
        <v>41640</v>
      </c>
      <c r="F793" s="67">
        <v>42004</v>
      </c>
      <c r="G793" s="60" t="s">
        <v>2734</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4135</v>
      </c>
    </row>
    <row r="794" spans="1:32">
      <c r="A794" s="60" t="s">
        <v>2858</v>
      </c>
      <c r="B794" s="60" t="s">
        <v>2744</v>
      </c>
      <c r="C794" s="60" t="s">
        <v>2745</v>
      </c>
      <c r="D794" s="60" t="s">
        <v>2737</v>
      </c>
      <c r="E794" s="67">
        <v>41640</v>
      </c>
      <c r="F794" s="67">
        <v>42004</v>
      </c>
      <c r="G794" s="60" t="s">
        <v>2729</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4135</v>
      </c>
    </row>
    <row r="795" spans="1:32">
      <c r="A795" s="60" t="s">
        <v>2858</v>
      </c>
      <c r="B795" s="60" t="s">
        <v>2744</v>
      </c>
      <c r="C795" s="60" t="s">
        <v>2745</v>
      </c>
      <c r="D795" s="60" t="s">
        <v>2761</v>
      </c>
      <c r="E795" s="67">
        <v>41640</v>
      </c>
      <c r="F795" s="67">
        <v>42004</v>
      </c>
      <c r="G795" s="60" t="s">
        <v>2734</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4135</v>
      </c>
    </row>
    <row r="796" spans="1:32">
      <c r="A796" s="60" t="s">
        <v>2859</v>
      </c>
      <c r="B796" s="60" t="s">
        <v>2744</v>
      </c>
      <c r="C796" s="60" t="s">
        <v>2745</v>
      </c>
      <c r="D796" s="60" t="s">
        <v>2737</v>
      </c>
      <c r="E796" s="67">
        <v>41640</v>
      </c>
      <c r="F796" s="67">
        <v>42004</v>
      </c>
      <c r="G796" s="60" t="s">
        <v>2729</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4135</v>
      </c>
    </row>
    <row r="797" spans="1:32">
      <c r="A797" s="60" t="s">
        <v>2859</v>
      </c>
      <c r="B797" s="60" t="s">
        <v>2744</v>
      </c>
      <c r="C797" s="60" t="s">
        <v>2745</v>
      </c>
      <c r="D797" s="60" t="s">
        <v>2761</v>
      </c>
      <c r="E797" s="67">
        <v>41640</v>
      </c>
      <c r="F797" s="67">
        <v>42004</v>
      </c>
      <c r="G797" s="60" t="s">
        <v>2734</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4135</v>
      </c>
    </row>
    <row r="798" spans="1:32">
      <c r="A798" s="60" t="s">
        <v>2860</v>
      </c>
      <c r="B798" s="60" t="s">
        <v>6</v>
      </c>
      <c r="D798" s="60" t="s">
        <v>2728</v>
      </c>
      <c r="E798" s="67">
        <v>41640</v>
      </c>
      <c r="F798" s="67">
        <v>42004</v>
      </c>
      <c r="G798" s="60" t="s">
        <v>2734</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4135</v>
      </c>
    </row>
    <row r="799" spans="1:32">
      <c r="A799" s="60" t="s">
        <v>2861</v>
      </c>
      <c r="B799" s="60" t="s">
        <v>2727</v>
      </c>
      <c r="D799" s="60" t="s">
        <v>2728</v>
      </c>
      <c r="E799" s="67">
        <v>41640</v>
      </c>
      <c r="F799" s="67">
        <v>42004</v>
      </c>
      <c r="G799" s="60" t="s">
        <v>2729</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4135</v>
      </c>
    </row>
    <row r="800" spans="1:32">
      <c r="A800" s="60" t="s">
        <v>2862</v>
      </c>
      <c r="B800" s="60" t="s">
        <v>2727</v>
      </c>
      <c r="D800" s="60" t="s">
        <v>2728</v>
      </c>
      <c r="E800" s="67">
        <v>41640</v>
      </c>
      <c r="F800" s="67">
        <v>42004</v>
      </c>
      <c r="G800" s="60" t="s">
        <v>2729</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4135</v>
      </c>
    </row>
    <row r="801" spans="1:32">
      <c r="A801" s="60" t="s">
        <v>2863</v>
      </c>
      <c r="B801" s="60" t="s">
        <v>2727</v>
      </c>
      <c r="D801" s="60" t="s">
        <v>2728</v>
      </c>
      <c r="E801" s="67">
        <v>41640</v>
      </c>
      <c r="F801" s="67">
        <v>42004</v>
      </c>
      <c r="G801" s="60" t="s">
        <v>2729</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4135</v>
      </c>
    </row>
    <row r="802" spans="1:32">
      <c r="A802" s="60" t="s">
        <v>2864</v>
      </c>
      <c r="B802" s="60" t="s">
        <v>2727</v>
      </c>
      <c r="D802" s="60" t="s">
        <v>2728</v>
      </c>
      <c r="E802" s="67">
        <v>41640</v>
      </c>
      <c r="F802" s="67">
        <v>42004</v>
      </c>
      <c r="G802" s="60" t="s">
        <v>2734</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4135</v>
      </c>
    </row>
    <row r="803" spans="1:32">
      <c r="A803" s="60" t="s">
        <v>2865</v>
      </c>
      <c r="B803" s="60" t="s">
        <v>2727</v>
      </c>
      <c r="D803" s="60" t="s">
        <v>2728</v>
      </c>
      <c r="E803" s="67">
        <v>41640</v>
      </c>
      <c r="F803" s="67">
        <v>42004</v>
      </c>
      <c r="G803" s="60" t="s">
        <v>2729</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4135</v>
      </c>
    </row>
    <row r="804" spans="1:32">
      <c r="A804" s="60" t="s">
        <v>2866</v>
      </c>
      <c r="B804" s="60" t="s">
        <v>2727</v>
      </c>
      <c r="D804" s="60" t="s">
        <v>2737</v>
      </c>
      <c r="E804" s="67">
        <v>41640</v>
      </c>
      <c r="F804" s="67">
        <v>42004</v>
      </c>
      <c r="G804" s="60" t="s">
        <v>2729</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4135</v>
      </c>
    </row>
    <row r="805" spans="1:32">
      <c r="A805" s="60" t="s">
        <v>2866</v>
      </c>
      <c r="B805" s="60" t="s">
        <v>2727</v>
      </c>
      <c r="D805" s="60" t="s">
        <v>2735</v>
      </c>
      <c r="E805" s="67">
        <v>41640</v>
      </c>
      <c r="F805" s="67">
        <v>42004</v>
      </c>
      <c r="G805" s="60" t="s">
        <v>2729</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4135</v>
      </c>
    </row>
    <row r="806" spans="1:32">
      <c r="A806" s="60" t="s">
        <v>2866</v>
      </c>
      <c r="B806" s="60" t="s">
        <v>2727</v>
      </c>
      <c r="D806" s="60" t="s">
        <v>2736</v>
      </c>
      <c r="E806" s="67">
        <v>41640</v>
      </c>
      <c r="F806" s="67">
        <v>42004</v>
      </c>
      <c r="G806" s="60" t="s">
        <v>2729</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4135</v>
      </c>
    </row>
    <row r="807" spans="1:32">
      <c r="A807" s="60" t="s">
        <v>2866</v>
      </c>
      <c r="B807" s="60" t="s">
        <v>2727</v>
      </c>
      <c r="D807" s="60" t="s">
        <v>2797</v>
      </c>
      <c r="E807" s="67">
        <v>41640</v>
      </c>
      <c r="F807" s="67">
        <v>42004</v>
      </c>
      <c r="G807" s="60" t="s">
        <v>2734</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4135</v>
      </c>
    </row>
    <row r="808" spans="1:32">
      <c r="A808" s="60" t="s">
        <v>2867</v>
      </c>
      <c r="B808" s="60" t="s">
        <v>2744</v>
      </c>
      <c r="C808" s="60" t="s">
        <v>2745</v>
      </c>
      <c r="D808" s="60" t="s">
        <v>2728</v>
      </c>
      <c r="E808" s="67">
        <v>41640</v>
      </c>
      <c r="F808" s="67">
        <v>42004</v>
      </c>
      <c r="G808" s="60" t="s">
        <v>2729</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4135</v>
      </c>
    </row>
    <row r="809" spans="1:32">
      <c r="A809" s="60" t="s">
        <v>2868</v>
      </c>
      <c r="B809" s="60" t="s">
        <v>2744</v>
      </c>
      <c r="C809" s="60" t="s">
        <v>2745</v>
      </c>
      <c r="D809" s="60" t="s">
        <v>2728</v>
      </c>
      <c r="E809" s="67">
        <v>41640</v>
      </c>
      <c r="F809" s="67">
        <v>42004</v>
      </c>
      <c r="G809" s="60" t="s">
        <v>2729</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4135</v>
      </c>
    </row>
    <row r="810" spans="1:32">
      <c r="A810" s="60" t="s">
        <v>2869</v>
      </c>
      <c r="B810" s="60" t="s">
        <v>2</v>
      </c>
      <c r="D810" s="60" t="s">
        <v>2728</v>
      </c>
      <c r="E810" s="67">
        <v>41640</v>
      </c>
      <c r="F810" s="67">
        <v>42004</v>
      </c>
      <c r="G810" s="60" t="s">
        <v>2734</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4135</v>
      </c>
    </row>
    <row r="811" spans="1:32">
      <c r="A811" s="60" t="s">
        <v>2870</v>
      </c>
      <c r="B811" s="60" t="s">
        <v>2</v>
      </c>
      <c r="D811" s="60" t="s">
        <v>2728</v>
      </c>
      <c r="E811" s="67">
        <v>41640</v>
      </c>
      <c r="F811" s="67">
        <v>42004</v>
      </c>
      <c r="G811" s="60" t="s">
        <v>2729</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4135</v>
      </c>
    </row>
    <row r="812" spans="1:32">
      <c r="A812" s="60" t="s">
        <v>2870</v>
      </c>
      <c r="B812" s="60" t="s">
        <v>2</v>
      </c>
      <c r="D812" s="60" t="s">
        <v>2797</v>
      </c>
      <c r="E812" s="67">
        <v>41640</v>
      </c>
      <c r="F812" s="67">
        <v>42004</v>
      </c>
      <c r="G812" s="60" t="s">
        <v>2734</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4135</v>
      </c>
    </row>
    <row r="813" spans="1:32">
      <c r="A813" s="60" t="s">
        <v>2871</v>
      </c>
      <c r="B813" s="60" t="s">
        <v>2727</v>
      </c>
      <c r="C813" s="60" t="s">
        <v>2745</v>
      </c>
      <c r="D813" s="60" t="s">
        <v>2728</v>
      </c>
      <c r="E813" s="67">
        <v>41640</v>
      </c>
      <c r="F813" s="67">
        <v>42004</v>
      </c>
      <c r="G813" s="60" t="s">
        <v>2729</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4135</v>
      </c>
    </row>
    <row r="814" spans="1:32">
      <c r="A814" s="60" t="s">
        <v>2872</v>
      </c>
      <c r="B814" s="60" t="s">
        <v>2727</v>
      </c>
      <c r="C814" s="60" t="s">
        <v>2745</v>
      </c>
      <c r="D814" s="60" t="s">
        <v>2728</v>
      </c>
      <c r="E814" s="67">
        <v>41640</v>
      </c>
      <c r="F814" s="67">
        <v>42004</v>
      </c>
      <c r="G814" s="60" t="s">
        <v>2729</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4135</v>
      </c>
    </row>
    <row r="815" spans="1:32">
      <c r="A815" s="60" t="s">
        <v>2873</v>
      </c>
      <c r="B815" s="60" t="s">
        <v>2727</v>
      </c>
      <c r="D815" s="60" t="s">
        <v>2742</v>
      </c>
      <c r="E815" s="67">
        <v>41640</v>
      </c>
      <c r="F815" s="67">
        <v>42004</v>
      </c>
      <c r="G815" s="60" t="s">
        <v>2729</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4135</v>
      </c>
    </row>
    <row r="816" spans="1:32">
      <c r="A816" s="60" t="s">
        <v>2873</v>
      </c>
      <c r="B816" s="60" t="s">
        <v>2727</v>
      </c>
      <c r="D816" s="60" t="s">
        <v>2735</v>
      </c>
      <c r="E816" s="67">
        <v>41640</v>
      </c>
      <c r="F816" s="67">
        <v>42004</v>
      </c>
      <c r="G816" s="60" t="s">
        <v>2729</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4135</v>
      </c>
    </row>
    <row r="817" spans="1:32">
      <c r="A817" s="60" t="s">
        <v>2873</v>
      </c>
      <c r="B817" s="60" t="s">
        <v>2727</v>
      </c>
      <c r="D817" s="60" t="s">
        <v>2749</v>
      </c>
      <c r="E817" s="67">
        <v>41930</v>
      </c>
      <c r="F817" s="67">
        <v>42004</v>
      </c>
      <c r="G817" s="60" t="s">
        <v>2729</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4135</v>
      </c>
    </row>
    <row r="818" spans="1:32">
      <c r="A818" s="60" t="s">
        <v>2873</v>
      </c>
      <c r="B818" s="60" t="s">
        <v>2727</v>
      </c>
      <c r="D818" s="60" t="s">
        <v>2749</v>
      </c>
      <c r="E818" s="67">
        <v>41640</v>
      </c>
      <c r="F818" s="67">
        <v>41767</v>
      </c>
      <c r="G818" s="60" t="s">
        <v>2729</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4135</v>
      </c>
    </row>
    <row r="819" spans="1:32">
      <c r="A819" s="60" t="s">
        <v>2874</v>
      </c>
      <c r="B819" s="60" t="s">
        <v>2727</v>
      </c>
      <c r="D819" s="60" t="s">
        <v>2742</v>
      </c>
      <c r="E819" s="67">
        <v>41640</v>
      </c>
      <c r="F819" s="67">
        <v>42004</v>
      </c>
      <c r="G819" s="60" t="s">
        <v>2729</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4135</v>
      </c>
    </row>
    <row r="820" spans="1:32">
      <c r="A820" s="60" t="s">
        <v>2874</v>
      </c>
      <c r="B820" s="60" t="s">
        <v>2727</v>
      </c>
      <c r="D820" s="60" t="s">
        <v>2735</v>
      </c>
      <c r="E820" s="67">
        <v>41640</v>
      </c>
      <c r="F820" s="67">
        <v>42004</v>
      </c>
      <c r="G820" s="60" t="s">
        <v>2729</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4135</v>
      </c>
    </row>
    <row r="821" spans="1:32">
      <c r="A821" s="60" t="s">
        <v>2874</v>
      </c>
      <c r="B821" s="60" t="s">
        <v>2727</v>
      </c>
      <c r="D821" s="60" t="s">
        <v>2749</v>
      </c>
      <c r="E821" s="67">
        <v>41930</v>
      </c>
      <c r="F821" s="67">
        <v>42004</v>
      </c>
      <c r="G821" s="60" t="s">
        <v>2729</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4135</v>
      </c>
    </row>
    <row r="822" spans="1:32">
      <c r="A822" s="60" t="s">
        <v>2874</v>
      </c>
      <c r="B822" s="60" t="s">
        <v>2727</v>
      </c>
      <c r="D822" s="60" t="s">
        <v>2749</v>
      </c>
      <c r="E822" s="67">
        <v>41640</v>
      </c>
      <c r="F822" s="67">
        <v>41767</v>
      </c>
      <c r="G822" s="60" t="s">
        <v>2729</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4135</v>
      </c>
    </row>
    <row r="823" spans="1:32">
      <c r="A823" s="60" t="s">
        <v>2875</v>
      </c>
      <c r="B823" s="60" t="s">
        <v>2727</v>
      </c>
      <c r="D823" s="60" t="s">
        <v>2728</v>
      </c>
      <c r="E823" s="67">
        <v>41640</v>
      </c>
      <c r="F823" s="67">
        <v>42004</v>
      </c>
      <c r="G823" s="60" t="s">
        <v>2729</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4135</v>
      </c>
    </row>
    <row r="824" spans="1:32">
      <c r="A824" s="60" t="s">
        <v>2876</v>
      </c>
      <c r="B824" s="60" t="s">
        <v>2744</v>
      </c>
      <c r="C824" s="60" t="s">
        <v>2745</v>
      </c>
      <c r="D824" s="60" t="s">
        <v>2728</v>
      </c>
      <c r="E824" s="67">
        <v>41640</v>
      </c>
      <c r="F824" s="67">
        <v>42004</v>
      </c>
      <c r="G824" s="60" t="s">
        <v>2729</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4135</v>
      </c>
    </row>
    <row r="825" spans="1:32">
      <c r="A825" s="60" t="s">
        <v>2877</v>
      </c>
      <c r="B825" s="60" t="s">
        <v>2744</v>
      </c>
      <c r="C825" s="60" t="s">
        <v>2745</v>
      </c>
      <c r="D825" s="60" t="s">
        <v>2728</v>
      </c>
      <c r="E825" s="67">
        <v>41640</v>
      </c>
      <c r="F825" s="67">
        <v>42004</v>
      </c>
      <c r="G825" s="60" t="s">
        <v>2729</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4135</v>
      </c>
    </row>
    <row r="826" spans="1:32">
      <c r="A826" s="60" t="s">
        <v>2878</v>
      </c>
      <c r="B826" s="60" t="s">
        <v>2741</v>
      </c>
      <c r="D826" s="60" t="s">
        <v>2728</v>
      </c>
      <c r="E826" s="67">
        <v>41640</v>
      </c>
      <c r="F826" s="67">
        <v>42004</v>
      </c>
      <c r="G826" s="60" t="s">
        <v>2729</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4135</v>
      </c>
    </row>
    <row r="827" spans="1:32">
      <c r="A827" s="60" t="s">
        <v>2879</v>
      </c>
      <c r="B827" s="60" t="s">
        <v>2741</v>
      </c>
      <c r="D827" s="60" t="s">
        <v>2728</v>
      </c>
      <c r="E827" s="67">
        <v>41640</v>
      </c>
      <c r="F827" s="67">
        <v>42004</v>
      </c>
      <c r="G827" s="60" t="s">
        <v>2729</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4135</v>
      </c>
    </row>
    <row r="828" spans="1:32">
      <c r="A828" s="60" t="s">
        <v>2880</v>
      </c>
      <c r="B828" s="60" t="s">
        <v>2741</v>
      </c>
      <c r="C828" s="60" t="s">
        <v>2745</v>
      </c>
      <c r="D828" s="60" t="s">
        <v>2728</v>
      </c>
      <c r="E828" s="67">
        <v>41640</v>
      </c>
      <c r="F828" s="67">
        <v>42004</v>
      </c>
      <c r="G828" s="60" t="s">
        <v>2729</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4135</v>
      </c>
    </row>
    <row r="829" spans="1:32">
      <c r="A829" s="60" t="s">
        <v>2881</v>
      </c>
      <c r="B829" s="60" t="s">
        <v>2741</v>
      </c>
      <c r="C829" s="60" t="s">
        <v>2745</v>
      </c>
      <c r="D829" s="60" t="s">
        <v>2728</v>
      </c>
      <c r="E829" s="67">
        <v>41640</v>
      </c>
      <c r="F829" s="67">
        <v>42004</v>
      </c>
      <c r="G829" s="60" t="s">
        <v>2729</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4135</v>
      </c>
    </row>
    <row r="830" spans="1:32">
      <c r="A830" s="60" t="s">
        <v>2882</v>
      </c>
      <c r="B830" s="60" t="s">
        <v>2741</v>
      </c>
      <c r="C830" s="60" t="s">
        <v>2745</v>
      </c>
      <c r="D830" s="60" t="s">
        <v>2728</v>
      </c>
      <c r="E830" s="67">
        <v>41640</v>
      </c>
      <c r="F830" s="67">
        <v>42004</v>
      </c>
      <c r="G830" s="60" t="s">
        <v>2729</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4135</v>
      </c>
    </row>
    <row r="831" spans="1:32">
      <c r="A831" s="60" t="s">
        <v>2883</v>
      </c>
      <c r="B831" s="60" t="s">
        <v>2741</v>
      </c>
      <c r="C831" s="60" t="s">
        <v>2745</v>
      </c>
      <c r="D831" s="60" t="s">
        <v>2728</v>
      </c>
      <c r="E831" s="67">
        <v>41640</v>
      </c>
      <c r="F831" s="67">
        <v>42004</v>
      </c>
      <c r="G831" s="60" t="s">
        <v>2729</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4135</v>
      </c>
    </row>
    <row r="832" spans="1:32">
      <c r="A832" s="60" t="s">
        <v>2884</v>
      </c>
      <c r="B832" s="60" t="s">
        <v>2741</v>
      </c>
      <c r="C832" s="60" t="s">
        <v>2745</v>
      </c>
      <c r="D832" s="60" t="s">
        <v>2728</v>
      </c>
      <c r="E832" s="67">
        <v>41640</v>
      </c>
      <c r="F832" s="67">
        <v>42004</v>
      </c>
      <c r="G832" s="60" t="s">
        <v>2729</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4135</v>
      </c>
    </row>
    <row r="833" spans="1:32">
      <c r="A833" s="60" t="s">
        <v>2885</v>
      </c>
      <c r="B833" s="60" t="s">
        <v>2727</v>
      </c>
      <c r="D833" s="60" t="s">
        <v>2737</v>
      </c>
      <c r="E833" s="67">
        <v>41640</v>
      </c>
      <c r="F833" s="67">
        <v>42004</v>
      </c>
      <c r="G833" s="60" t="s">
        <v>2734</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4135</v>
      </c>
    </row>
    <row r="834" spans="1:32">
      <c r="A834" s="60" t="s">
        <v>2885</v>
      </c>
      <c r="B834" s="60" t="s">
        <v>2727</v>
      </c>
      <c r="D834" s="60" t="s">
        <v>2761</v>
      </c>
      <c r="E834" s="67">
        <v>41640</v>
      </c>
      <c r="F834" s="67">
        <v>42004</v>
      </c>
      <c r="G834" s="60" t="s">
        <v>2729</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4135</v>
      </c>
    </row>
    <row r="835" spans="1:32">
      <c r="A835" s="60" t="s">
        <v>2886</v>
      </c>
      <c r="B835" s="60" t="s">
        <v>2727</v>
      </c>
      <c r="D835" s="60" t="s">
        <v>2728</v>
      </c>
      <c r="E835" s="67">
        <v>41640</v>
      </c>
      <c r="F835" s="67">
        <v>42004</v>
      </c>
      <c r="G835" s="60" t="s">
        <v>2729</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4135</v>
      </c>
    </row>
    <row r="836" spans="1:32">
      <c r="A836" s="60" t="s">
        <v>2887</v>
      </c>
      <c r="B836" s="60" t="s">
        <v>2727</v>
      </c>
      <c r="D836" s="60" t="s">
        <v>2737</v>
      </c>
      <c r="E836" s="67">
        <v>41640</v>
      </c>
      <c r="F836" s="67">
        <v>42004</v>
      </c>
      <c r="G836" s="60" t="s">
        <v>2729</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4135</v>
      </c>
    </row>
    <row r="837" spans="1:32">
      <c r="A837" s="60" t="s">
        <v>2887</v>
      </c>
      <c r="B837" s="60" t="s">
        <v>2727</v>
      </c>
      <c r="D837" s="60" t="s">
        <v>2735</v>
      </c>
      <c r="E837" s="67">
        <v>41640</v>
      </c>
      <c r="F837" s="67">
        <v>42004</v>
      </c>
      <c r="G837" s="60" t="s">
        <v>2729</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4135</v>
      </c>
    </row>
    <row r="838" spans="1:32">
      <c r="A838" s="60" t="s">
        <v>2887</v>
      </c>
      <c r="B838" s="60" t="s">
        <v>2727</v>
      </c>
      <c r="D838" s="60" t="s">
        <v>2736</v>
      </c>
      <c r="E838" s="67">
        <v>41640</v>
      </c>
      <c r="F838" s="67">
        <v>42004</v>
      </c>
      <c r="G838" s="60" t="s">
        <v>2729</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4135</v>
      </c>
    </row>
    <row r="839" spans="1:32">
      <c r="A839" s="60" t="s">
        <v>2887</v>
      </c>
      <c r="B839" s="60" t="s">
        <v>2727</v>
      </c>
      <c r="D839" s="60" t="s">
        <v>2797</v>
      </c>
      <c r="E839" s="67">
        <v>41640</v>
      </c>
      <c r="F839" s="67">
        <v>42004</v>
      </c>
      <c r="G839" s="60" t="s">
        <v>2729</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4135</v>
      </c>
    </row>
    <row r="840" spans="1:32">
      <c r="A840" s="60" t="s">
        <v>2888</v>
      </c>
      <c r="B840" s="60" t="s">
        <v>2730</v>
      </c>
      <c r="C840" s="60" t="s">
        <v>2731</v>
      </c>
      <c r="D840" s="60" t="s">
        <v>2728</v>
      </c>
      <c r="E840" s="67">
        <v>41640</v>
      </c>
      <c r="F840" s="67">
        <v>42004</v>
      </c>
      <c r="G840" s="60" t="s">
        <v>2729</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4135</v>
      </c>
    </row>
    <row r="841" spans="1:32">
      <c r="A841" s="60" t="s">
        <v>2889</v>
      </c>
      <c r="B841" s="60" t="s">
        <v>2727</v>
      </c>
      <c r="D841" s="60" t="s">
        <v>2728</v>
      </c>
      <c r="E841" s="67">
        <v>41640</v>
      </c>
      <c r="F841" s="67">
        <v>42004</v>
      </c>
      <c r="G841" s="60" t="s">
        <v>2729</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4135</v>
      </c>
    </row>
    <row r="842" spans="1:32">
      <c r="A842" s="60" t="s">
        <v>2890</v>
      </c>
      <c r="B842" s="60" t="s">
        <v>2727</v>
      </c>
      <c r="D842" s="60" t="s">
        <v>2728</v>
      </c>
      <c r="E842" s="67">
        <v>41640</v>
      </c>
      <c r="F842" s="67">
        <v>42004</v>
      </c>
      <c r="G842" s="60" t="s">
        <v>2729</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4135</v>
      </c>
    </row>
    <row r="843" spans="1:32">
      <c r="A843" s="60" t="s">
        <v>2891</v>
      </c>
      <c r="B843" s="60" t="s">
        <v>2727</v>
      </c>
      <c r="D843" s="60" t="s">
        <v>2728</v>
      </c>
      <c r="E843" s="67">
        <v>41640</v>
      </c>
      <c r="F843" s="67">
        <v>42004</v>
      </c>
      <c r="G843" s="60" t="s">
        <v>2734</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4135</v>
      </c>
    </row>
    <row r="844" spans="1:32">
      <c r="A844" s="60" t="s">
        <v>2892</v>
      </c>
      <c r="B844" s="60" t="s">
        <v>2755</v>
      </c>
      <c r="D844" s="60" t="s">
        <v>2737</v>
      </c>
      <c r="E844" s="67">
        <v>41640</v>
      </c>
      <c r="F844" s="67">
        <v>42004</v>
      </c>
      <c r="G844" s="60" t="s">
        <v>2734</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4135</v>
      </c>
    </row>
    <row r="845" spans="1:32">
      <c r="A845" s="60" t="s">
        <v>2892</v>
      </c>
      <c r="B845" s="60" t="s">
        <v>2755</v>
      </c>
      <c r="D845" s="60" t="s">
        <v>2735</v>
      </c>
      <c r="E845" s="67">
        <v>41640</v>
      </c>
      <c r="F845" s="67">
        <v>42004</v>
      </c>
      <c r="G845" s="60" t="s">
        <v>2729</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4135</v>
      </c>
    </row>
    <row r="846" spans="1:32">
      <c r="A846" s="60" t="s">
        <v>2892</v>
      </c>
      <c r="B846" s="60" t="s">
        <v>2755</v>
      </c>
      <c r="D846" s="60" t="s">
        <v>2736</v>
      </c>
      <c r="E846" s="67">
        <v>41640</v>
      </c>
      <c r="F846" s="67">
        <v>42004</v>
      </c>
      <c r="G846" s="60" t="s">
        <v>2729</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4135</v>
      </c>
    </row>
    <row r="847" spans="1:32">
      <c r="A847" s="60" t="s">
        <v>2893</v>
      </c>
      <c r="B847" s="60" t="s">
        <v>2744</v>
      </c>
      <c r="C847" s="60" t="s">
        <v>2745</v>
      </c>
      <c r="D847" s="60" t="s">
        <v>2728</v>
      </c>
      <c r="E847" s="67">
        <v>41640</v>
      </c>
      <c r="F847" s="67">
        <v>42004</v>
      </c>
      <c r="G847" s="60" t="s">
        <v>2729</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4135</v>
      </c>
    </row>
    <row r="848" spans="1:32">
      <c r="A848" s="60" t="s">
        <v>2894</v>
      </c>
      <c r="B848" s="60" t="s">
        <v>2744</v>
      </c>
      <c r="C848" s="60" t="s">
        <v>2745</v>
      </c>
      <c r="D848" s="60" t="s">
        <v>2748</v>
      </c>
      <c r="E848" s="67">
        <v>41640</v>
      </c>
      <c r="F848" s="67">
        <v>42004</v>
      </c>
      <c r="G848" s="60" t="s">
        <v>2729</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4135</v>
      </c>
    </row>
    <row r="849" spans="1:32">
      <c r="A849" s="60" t="s">
        <v>2894</v>
      </c>
      <c r="B849" s="60" t="s">
        <v>2744</v>
      </c>
      <c r="C849" s="60" t="s">
        <v>2745</v>
      </c>
      <c r="D849" s="60" t="s">
        <v>2736</v>
      </c>
      <c r="E849" s="67">
        <v>41640</v>
      </c>
      <c r="F849" s="67">
        <v>42004</v>
      </c>
      <c r="G849" s="60" t="s">
        <v>2734</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4135</v>
      </c>
    </row>
    <row r="850" spans="1:32">
      <c r="A850" s="60" t="s">
        <v>2895</v>
      </c>
      <c r="B850" s="60" t="s">
        <v>2744</v>
      </c>
      <c r="C850" s="60" t="s">
        <v>2745</v>
      </c>
      <c r="D850" s="60" t="s">
        <v>2748</v>
      </c>
      <c r="E850" s="67">
        <v>41640</v>
      </c>
      <c r="F850" s="67">
        <v>42004</v>
      </c>
      <c r="G850" s="60" t="s">
        <v>2729</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4135</v>
      </c>
    </row>
    <row r="851" spans="1:32">
      <c r="A851" s="60" t="s">
        <v>2895</v>
      </c>
      <c r="B851" s="60" t="s">
        <v>2744</v>
      </c>
      <c r="C851" s="60" t="s">
        <v>2745</v>
      </c>
      <c r="D851" s="60" t="s">
        <v>2736</v>
      </c>
      <c r="E851" s="67">
        <v>41640</v>
      </c>
      <c r="F851" s="67">
        <v>42004</v>
      </c>
      <c r="G851" s="60" t="s">
        <v>2734</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4135</v>
      </c>
    </row>
    <row r="852" spans="1:32">
      <c r="A852" s="60" t="s">
        <v>2896</v>
      </c>
      <c r="B852" s="60" t="s">
        <v>2744</v>
      </c>
      <c r="C852" s="60" t="s">
        <v>2745</v>
      </c>
      <c r="D852" s="60" t="s">
        <v>2748</v>
      </c>
      <c r="E852" s="67">
        <v>41640</v>
      </c>
      <c r="F852" s="67">
        <v>42004</v>
      </c>
      <c r="G852" s="60" t="s">
        <v>2729</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4135</v>
      </c>
    </row>
    <row r="853" spans="1:32">
      <c r="A853" s="60" t="s">
        <v>2896</v>
      </c>
      <c r="B853" s="60" t="s">
        <v>2744</v>
      </c>
      <c r="C853" s="60" t="s">
        <v>2745</v>
      </c>
      <c r="D853" s="60" t="s">
        <v>2736</v>
      </c>
      <c r="E853" s="67">
        <v>41640</v>
      </c>
      <c r="F853" s="67">
        <v>42004</v>
      </c>
      <c r="G853" s="60" t="s">
        <v>2734</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4135</v>
      </c>
    </row>
    <row r="854" spans="1:32">
      <c r="A854" s="60" t="s">
        <v>2897</v>
      </c>
      <c r="B854" s="60" t="s">
        <v>2727</v>
      </c>
      <c r="D854" s="60" t="s">
        <v>2728</v>
      </c>
      <c r="E854" s="67">
        <v>41640</v>
      </c>
      <c r="F854" s="67">
        <v>42004</v>
      </c>
      <c r="G854" s="60" t="s">
        <v>2729</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4135</v>
      </c>
    </row>
    <row r="855" spans="1:32">
      <c r="A855" s="60" t="s">
        <v>2898</v>
      </c>
      <c r="B855" s="60" t="s">
        <v>2727</v>
      </c>
      <c r="D855" s="60" t="s">
        <v>2728</v>
      </c>
      <c r="E855" s="67">
        <v>41640</v>
      </c>
      <c r="F855" s="67">
        <v>42004</v>
      </c>
      <c r="G855" s="60" t="s">
        <v>2729</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4135</v>
      </c>
    </row>
    <row r="856" spans="1:32">
      <c r="A856" s="60" t="s">
        <v>2899</v>
      </c>
      <c r="B856" s="60" t="s">
        <v>2727</v>
      </c>
      <c r="D856" s="60" t="s">
        <v>2728</v>
      </c>
      <c r="E856" s="67">
        <v>41640</v>
      </c>
      <c r="F856" s="67">
        <v>42004</v>
      </c>
      <c r="G856" s="60" t="s">
        <v>2729</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4135</v>
      </c>
    </row>
    <row r="857" spans="1:32">
      <c r="A857" s="60" t="s">
        <v>2900</v>
      </c>
      <c r="B857" s="60" t="s">
        <v>2727</v>
      </c>
      <c r="D857" s="60" t="s">
        <v>2728</v>
      </c>
      <c r="E857" s="67">
        <v>41640</v>
      </c>
      <c r="F857" s="67">
        <v>42004</v>
      </c>
      <c r="G857" s="60" t="s">
        <v>2729</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4135</v>
      </c>
    </row>
    <row r="858" spans="1:32">
      <c r="A858" s="60" t="s">
        <v>2901</v>
      </c>
      <c r="B858" s="60" t="s">
        <v>2727</v>
      </c>
      <c r="C858" s="60" t="s">
        <v>2731</v>
      </c>
      <c r="D858" s="60" t="s">
        <v>2728</v>
      </c>
      <c r="E858" s="67">
        <v>41640</v>
      </c>
      <c r="F858" s="67">
        <v>42004</v>
      </c>
      <c r="G858" s="60" t="s">
        <v>2729</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4135</v>
      </c>
    </row>
    <row r="859" spans="1:32">
      <c r="A859" s="60" t="s">
        <v>2902</v>
      </c>
      <c r="B859" s="60" t="s">
        <v>0</v>
      </c>
      <c r="D859" s="60" t="s">
        <v>2728</v>
      </c>
      <c r="E859" s="67">
        <v>41640</v>
      </c>
      <c r="F859" s="67">
        <v>42004</v>
      </c>
      <c r="G859" s="60" t="s">
        <v>2729</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4135</v>
      </c>
    </row>
    <row r="860" spans="1:32">
      <c r="A860" s="60" t="s">
        <v>2903</v>
      </c>
      <c r="B860" s="60" t="s">
        <v>0</v>
      </c>
      <c r="D860" s="60" t="s">
        <v>2737</v>
      </c>
      <c r="E860" s="67">
        <v>41640</v>
      </c>
      <c r="F860" s="67">
        <v>42004</v>
      </c>
      <c r="G860" s="60" t="s">
        <v>2734</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4135</v>
      </c>
    </row>
    <row r="861" spans="1:32">
      <c r="A861" s="60" t="s">
        <v>2903</v>
      </c>
      <c r="B861" s="60" t="s">
        <v>0</v>
      </c>
      <c r="D861" s="60" t="s">
        <v>2735</v>
      </c>
      <c r="E861" s="67">
        <v>41640</v>
      </c>
      <c r="F861" s="67">
        <v>42004</v>
      </c>
      <c r="G861" s="60" t="s">
        <v>2729</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4135</v>
      </c>
    </row>
    <row r="862" spans="1:32">
      <c r="A862" s="60" t="s">
        <v>2903</v>
      </c>
      <c r="B862" s="60" t="s">
        <v>0</v>
      </c>
      <c r="D862" s="60" t="s">
        <v>2736</v>
      </c>
      <c r="E862" s="67">
        <v>41640</v>
      </c>
      <c r="F862" s="67">
        <v>42004</v>
      </c>
      <c r="G862" s="60" t="s">
        <v>2729</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4135</v>
      </c>
    </row>
    <row r="863" spans="1:32">
      <c r="A863" s="60" t="s">
        <v>2904</v>
      </c>
      <c r="B863" s="60" t="s">
        <v>2732</v>
      </c>
      <c r="D863" s="60" t="s">
        <v>2728</v>
      </c>
      <c r="E863" s="67">
        <v>41640</v>
      </c>
      <c r="F863" s="67">
        <v>42004</v>
      </c>
      <c r="G863" s="60" t="s">
        <v>2734</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4135</v>
      </c>
    </row>
    <row r="864" spans="1:32">
      <c r="A864" s="60" t="s">
        <v>2905</v>
      </c>
      <c r="B864" s="60" t="s">
        <v>2732</v>
      </c>
      <c r="D864" s="60" t="s">
        <v>2728</v>
      </c>
      <c r="E864" s="67">
        <v>41640</v>
      </c>
      <c r="F864" s="67">
        <v>42004</v>
      </c>
      <c r="G864" s="60" t="s">
        <v>2729</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4135</v>
      </c>
    </row>
    <row r="865" spans="1:32">
      <c r="A865" s="60" t="s">
        <v>2905</v>
      </c>
      <c r="B865" s="60" t="s">
        <v>2732</v>
      </c>
      <c r="D865" s="60" t="s">
        <v>2797</v>
      </c>
      <c r="E865" s="67">
        <v>41640</v>
      </c>
      <c r="F865" s="67">
        <v>42004</v>
      </c>
      <c r="G865" s="60" t="s">
        <v>2734</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4135</v>
      </c>
    </row>
    <row r="866" spans="1:32">
      <c r="A866" s="60" t="s">
        <v>2906</v>
      </c>
      <c r="B866" s="60" t="s">
        <v>2727</v>
      </c>
      <c r="D866" s="60" t="s">
        <v>2728</v>
      </c>
      <c r="E866" s="67">
        <v>41640</v>
      </c>
      <c r="F866" s="67">
        <v>42004</v>
      </c>
      <c r="G866" s="60" t="s">
        <v>2729</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4135</v>
      </c>
    </row>
    <row r="867" spans="1:32">
      <c r="A867" s="60" t="s">
        <v>2907</v>
      </c>
      <c r="B867" s="60" t="s">
        <v>2727</v>
      </c>
      <c r="D867" s="60" t="s">
        <v>2728</v>
      </c>
      <c r="E867" s="67">
        <v>41640</v>
      </c>
      <c r="F867" s="67">
        <v>42004</v>
      </c>
      <c r="G867" s="60" t="s">
        <v>2734</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4135</v>
      </c>
    </row>
    <row r="868" spans="1:32">
      <c r="A868" s="60" t="s">
        <v>2908</v>
      </c>
      <c r="B868" s="60" t="s">
        <v>2727</v>
      </c>
      <c r="C868" s="60" t="s">
        <v>2731</v>
      </c>
      <c r="D868" s="60" t="s">
        <v>2728</v>
      </c>
      <c r="E868" s="67">
        <v>41640</v>
      </c>
      <c r="F868" s="67">
        <v>42004</v>
      </c>
      <c r="G868" s="60" t="s">
        <v>2729</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4135</v>
      </c>
    </row>
    <row r="869" spans="1:32">
      <c r="A869" s="60" t="s">
        <v>2909</v>
      </c>
      <c r="B869" s="60" t="s">
        <v>2744</v>
      </c>
      <c r="C869" s="60" t="s">
        <v>2745</v>
      </c>
      <c r="D869" s="60" t="s">
        <v>2728</v>
      </c>
      <c r="E869" s="67">
        <v>41640</v>
      </c>
      <c r="F869" s="67">
        <v>42004</v>
      </c>
      <c r="G869" s="60" t="s">
        <v>2729</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4135</v>
      </c>
    </row>
    <row r="870" spans="1:32">
      <c r="A870" s="60" t="s">
        <v>2910</v>
      </c>
      <c r="B870" s="60" t="s">
        <v>2744</v>
      </c>
      <c r="C870" s="60" t="s">
        <v>2745</v>
      </c>
      <c r="D870" s="60" t="s">
        <v>2742</v>
      </c>
      <c r="E870" s="67">
        <v>41640</v>
      </c>
      <c r="F870" s="67">
        <v>42004</v>
      </c>
      <c r="G870" s="60" t="s">
        <v>2729</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4135</v>
      </c>
    </row>
    <row r="871" spans="1:32">
      <c r="A871" s="60" t="s">
        <v>2910</v>
      </c>
      <c r="B871" s="60" t="s">
        <v>2744</v>
      </c>
      <c r="C871" s="60" t="s">
        <v>2745</v>
      </c>
      <c r="D871" s="60" t="s">
        <v>2735</v>
      </c>
      <c r="E871" s="67">
        <v>41640</v>
      </c>
      <c r="F871" s="67">
        <v>42004</v>
      </c>
      <c r="G871" s="60" t="s">
        <v>2734</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4135</v>
      </c>
    </row>
    <row r="872" spans="1:32">
      <c r="A872" s="60" t="s">
        <v>2910</v>
      </c>
      <c r="B872" s="60" t="s">
        <v>2744</v>
      </c>
      <c r="C872" s="60" t="s">
        <v>2745</v>
      </c>
      <c r="D872" s="60" t="s">
        <v>2797</v>
      </c>
      <c r="E872" s="67">
        <v>41640</v>
      </c>
      <c r="F872" s="67">
        <v>42004</v>
      </c>
      <c r="G872" s="60" t="s">
        <v>2734</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4135</v>
      </c>
    </row>
    <row r="873" spans="1:32">
      <c r="A873" s="60" t="s">
        <v>2911</v>
      </c>
      <c r="B873" s="60" t="s">
        <v>2744</v>
      </c>
      <c r="C873" s="60" t="s">
        <v>2745</v>
      </c>
      <c r="D873" s="60" t="s">
        <v>2742</v>
      </c>
      <c r="E873" s="67">
        <v>41640</v>
      </c>
      <c r="F873" s="67">
        <v>42004</v>
      </c>
      <c r="G873" s="60" t="s">
        <v>2729</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4135</v>
      </c>
    </row>
    <row r="874" spans="1:32">
      <c r="A874" s="60" t="s">
        <v>2911</v>
      </c>
      <c r="B874" s="60" t="s">
        <v>2744</v>
      </c>
      <c r="C874" s="60" t="s">
        <v>2745</v>
      </c>
      <c r="D874" s="60" t="s">
        <v>2735</v>
      </c>
      <c r="E874" s="67">
        <v>41640</v>
      </c>
      <c r="F874" s="67">
        <v>42004</v>
      </c>
      <c r="G874" s="60" t="s">
        <v>2734</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4135</v>
      </c>
    </row>
    <row r="875" spans="1:32">
      <c r="A875" s="60" t="s">
        <v>2911</v>
      </c>
      <c r="B875" s="60" t="s">
        <v>2744</v>
      </c>
      <c r="C875" s="60" t="s">
        <v>2745</v>
      </c>
      <c r="D875" s="60" t="s">
        <v>2797</v>
      </c>
      <c r="E875" s="67">
        <v>41640</v>
      </c>
      <c r="F875" s="67">
        <v>42004</v>
      </c>
      <c r="G875" s="60" t="s">
        <v>2734</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4135</v>
      </c>
    </row>
    <row r="876" spans="1:32">
      <c r="A876" s="60" t="s">
        <v>2912</v>
      </c>
      <c r="B876" s="60" t="s">
        <v>6</v>
      </c>
      <c r="D876" s="60" t="s">
        <v>2728</v>
      </c>
      <c r="E876" s="67">
        <v>41640</v>
      </c>
      <c r="F876" s="67">
        <v>42004</v>
      </c>
      <c r="G876" s="60" t="s">
        <v>2734</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4135</v>
      </c>
    </row>
    <row r="877" spans="1:32">
      <c r="A877" s="60" t="s">
        <v>2913</v>
      </c>
      <c r="B877" s="60" t="s">
        <v>2727</v>
      </c>
      <c r="D877" s="60" t="s">
        <v>2728</v>
      </c>
      <c r="E877" s="67">
        <v>41640</v>
      </c>
      <c r="F877" s="67">
        <v>42004</v>
      </c>
      <c r="G877" s="60" t="s">
        <v>2729</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4135</v>
      </c>
    </row>
    <row r="878" spans="1:32">
      <c r="A878" s="60" t="s">
        <v>2914</v>
      </c>
      <c r="B878" s="60" t="s">
        <v>2727</v>
      </c>
      <c r="D878" s="60" t="s">
        <v>2728</v>
      </c>
      <c r="E878" s="67">
        <v>41640</v>
      </c>
      <c r="F878" s="67">
        <v>42004</v>
      </c>
      <c r="G878" s="60" t="s">
        <v>2729</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4135</v>
      </c>
    </row>
    <row r="879" spans="1:32">
      <c r="A879" s="60" t="s">
        <v>2915</v>
      </c>
      <c r="B879" s="60" t="s">
        <v>2727</v>
      </c>
      <c r="D879" s="60" t="s">
        <v>2728</v>
      </c>
      <c r="E879" s="67">
        <v>41640</v>
      </c>
      <c r="F879" s="67">
        <v>42004</v>
      </c>
      <c r="G879" s="60" t="s">
        <v>2729</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4135</v>
      </c>
    </row>
    <row r="880" spans="1:32">
      <c r="A880" s="60" t="s">
        <v>2916</v>
      </c>
      <c r="B880" s="60" t="s">
        <v>2727</v>
      </c>
      <c r="D880" s="60" t="s">
        <v>2728</v>
      </c>
      <c r="E880" s="67">
        <v>41640</v>
      </c>
      <c r="F880" s="67">
        <v>42004</v>
      </c>
      <c r="G880" s="60" t="s">
        <v>2734</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4135</v>
      </c>
    </row>
    <row r="881" spans="1:32">
      <c r="A881" s="60" t="s">
        <v>2917</v>
      </c>
      <c r="B881" s="60" t="s">
        <v>2727</v>
      </c>
      <c r="D881" s="60" t="s">
        <v>2728</v>
      </c>
      <c r="E881" s="67">
        <v>41640</v>
      </c>
      <c r="F881" s="67">
        <v>42004</v>
      </c>
      <c r="G881" s="60" t="s">
        <v>2729</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4135</v>
      </c>
    </row>
    <row r="882" spans="1:32">
      <c r="A882" s="60" t="s">
        <v>2918</v>
      </c>
      <c r="B882" s="60" t="s">
        <v>2727</v>
      </c>
      <c r="D882" s="60" t="s">
        <v>2737</v>
      </c>
      <c r="E882" s="67">
        <v>41640</v>
      </c>
      <c r="F882" s="67">
        <v>42004</v>
      </c>
      <c r="G882" s="60" t="s">
        <v>2729</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4135</v>
      </c>
    </row>
    <row r="883" spans="1:32">
      <c r="A883" s="60" t="s">
        <v>2918</v>
      </c>
      <c r="B883" s="60" t="s">
        <v>2727</v>
      </c>
      <c r="D883" s="60" t="s">
        <v>2735</v>
      </c>
      <c r="E883" s="67">
        <v>41640</v>
      </c>
      <c r="F883" s="67">
        <v>42004</v>
      </c>
      <c r="G883" s="60" t="s">
        <v>2729</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4135</v>
      </c>
    </row>
    <row r="884" spans="1:32">
      <c r="A884" s="60" t="s">
        <v>2918</v>
      </c>
      <c r="B884" s="60" t="s">
        <v>2727</v>
      </c>
      <c r="D884" s="60" t="s">
        <v>2736</v>
      </c>
      <c r="E884" s="67">
        <v>41640</v>
      </c>
      <c r="F884" s="67">
        <v>42004</v>
      </c>
      <c r="G884" s="60" t="s">
        <v>2729</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4135</v>
      </c>
    </row>
    <row r="885" spans="1:32">
      <c r="A885" s="60" t="s">
        <v>2918</v>
      </c>
      <c r="B885" s="60" t="s">
        <v>2727</v>
      </c>
      <c r="D885" s="60" t="s">
        <v>2797</v>
      </c>
      <c r="E885" s="67">
        <v>41640</v>
      </c>
      <c r="F885" s="67">
        <v>42004</v>
      </c>
      <c r="G885" s="60" t="s">
        <v>2734</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4135</v>
      </c>
    </row>
    <row r="886" spans="1:32">
      <c r="A886" s="60" t="s">
        <v>2919</v>
      </c>
      <c r="B886" s="60" t="s">
        <v>2744</v>
      </c>
      <c r="C886" s="60" t="s">
        <v>2745</v>
      </c>
      <c r="D886" s="60" t="s">
        <v>2728</v>
      </c>
      <c r="E886" s="67">
        <v>41640</v>
      </c>
      <c r="F886" s="67">
        <v>42004</v>
      </c>
      <c r="G886" s="60" t="s">
        <v>2729</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4135</v>
      </c>
    </row>
    <row r="887" spans="1:32">
      <c r="A887" s="60" t="s">
        <v>2920</v>
      </c>
      <c r="B887" s="60" t="s">
        <v>2744</v>
      </c>
      <c r="C887" s="60" t="s">
        <v>2745</v>
      </c>
      <c r="D887" s="60" t="s">
        <v>2728</v>
      </c>
      <c r="E887" s="67">
        <v>41640</v>
      </c>
      <c r="F887" s="67">
        <v>42004</v>
      </c>
      <c r="G887" s="60" t="s">
        <v>2729</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4135</v>
      </c>
    </row>
    <row r="888" spans="1:32">
      <c r="A888" s="60" t="s">
        <v>2921</v>
      </c>
      <c r="B888" s="60" t="s">
        <v>2</v>
      </c>
      <c r="D888" s="60" t="s">
        <v>2728</v>
      </c>
      <c r="E888" s="67">
        <v>41640</v>
      </c>
      <c r="F888" s="67">
        <v>42004</v>
      </c>
      <c r="G888" s="60" t="s">
        <v>2734</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4135</v>
      </c>
    </row>
    <row r="889" spans="1:32">
      <c r="A889" s="60" t="s">
        <v>2922</v>
      </c>
      <c r="B889" s="60" t="s">
        <v>2</v>
      </c>
      <c r="D889" s="60" t="s">
        <v>2728</v>
      </c>
      <c r="E889" s="67">
        <v>41640</v>
      </c>
      <c r="F889" s="67">
        <v>42004</v>
      </c>
      <c r="G889" s="60" t="s">
        <v>2729</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4135</v>
      </c>
    </row>
    <row r="890" spans="1:32">
      <c r="A890" s="60" t="s">
        <v>2922</v>
      </c>
      <c r="B890" s="60" t="s">
        <v>2</v>
      </c>
      <c r="D890" s="60" t="s">
        <v>2797</v>
      </c>
      <c r="E890" s="67">
        <v>41640</v>
      </c>
      <c r="F890" s="67">
        <v>42004</v>
      </c>
      <c r="G890" s="60" t="s">
        <v>2734</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4135</v>
      </c>
    </row>
    <row r="891" spans="1:32">
      <c r="A891" s="60" t="s">
        <v>2923</v>
      </c>
      <c r="B891" s="60" t="s">
        <v>2744</v>
      </c>
      <c r="C891" s="60" t="s">
        <v>2745</v>
      </c>
      <c r="D891" s="60" t="s">
        <v>2728</v>
      </c>
      <c r="E891" s="67">
        <v>41640</v>
      </c>
      <c r="F891" s="67">
        <v>42004</v>
      </c>
      <c r="G891" s="60" t="s">
        <v>2729</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4135</v>
      </c>
    </row>
    <row r="892" spans="1:32">
      <c r="A892" s="60" t="s">
        <v>2924</v>
      </c>
      <c r="B892" s="60" t="s">
        <v>2744</v>
      </c>
      <c r="C892" s="60" t="s">
        <v>2745</v>
      </c>
      <c r="D892" s="60" t="s">
        <v>2728</v>
      </c>
      <c r="E892" s="67">
        <v>41640</v>
      </c>
      <c r="F892" s="67">
        <v>42004</v>
      </c>
      <c r="G892" s="60" t="s">
        <v>2729</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4135</v>
      </c>
    </row>
    <row r="893" spans="1:32">
      <c r="A893" s="60" t="s">
        <v>2925</v>
      </c>
      <c r="B893" s="60" t="s">
        <v>2727</v>
      </c>
      <c r="D893" s="60" t="s">
        <v>2737</v>
      </c>
      <c r="E893" s="67">
        <v>41640</v>
      </c>
      <c r="F893" s="67">
        <v>42004</v>
      </c>
      <c r="G893" s="60" t="s">
        <v>2734</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4135</v>
      </c>
    </row>
    <row r="894" spans="1:32">
      <c r="A894" s="60" t="s">
        <v>2925</v>
      </c>
      <c r="B894" s="60" t="s">
        <v>2727</v>
      </c>
      <c r="D894" s="60" t="s">
        <v>2761</v>
      </c>
      <c r="E894" s="67">
        <v>41640</v>
      </c>
      <c r="F894" s="67">
        <v>42004</v>
      </c>
      <c r="G894" s="60" t="s">
        <v>2729</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4135</v>
      </c>
    </row>
    <row r="895" spans="1:32">
      <c r="A895" s="60" t="s">
        <v>2926</v>
      </c>
      <c r="B895" s="60" t="s">
        <v>2730</v>
      </c>
      <c r="C895" s="60" t="s">
        <v>2731</v>
      </c>
      <c r="D895" s="60" t="s">
        <v>2728</v>
      </c>
      <c r="E895" s="67">
        <v>41640</v>
      </c>
      <c r="F895" s="67">
        <v>42004</v>
      </c>
      <c r="G895" s="60" t="s">
        <v>2729</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4135</v>
      </c>
    </row>
    <row r="896" spans="1:32">
      <c r="A896" s="60" t="s">
        <v>2927</v>
      </c>
      <c r="B896" s="60" t="s">
        <v>2727</v>
      </c>
      <c r="C896" s="60" t="s">
        <v>2731</v>
      </c>
      <c r="D896" s="60" t="s">
        <v>2728</v>
      </c>
      <c r="E896" s="67">
        <v>41640</v>
      </c>
      <c r="F896" s="67">
        <v>42004</v>
      </c>
      <c r="G896" s="60" t="s">
        <v>2729</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4135</v>
      </c>
    </row>
    <row r="897" spans="1:32">
      <c r="A897" s="60" t="s">
        <v>2928</v>
      </c>
      <c r="B897" s="60" t="s">
        <v>2727</v>
      </c>
      <c r="D897" s="60" t="s">
        <v>2728</v>
      </c>
      <c r="E897" s="67">
        <v>41640</v>
      </c>
      <c r="F897" s="67">
        <v>42004</v>
      </c>
      <c r="G897" s="60" t="s">
        <v>2729</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4135</v>
      </c>
    </row>
    <row r="898" spans="1:32">
      <c r="A898" s="60" t="s">
        <v>2929</v>
      </c>
      <c r="B898" s="60" t="s">
        <v>2727</v>
      </c>
      <c r="D898" s="60" t="s">
        <v>2728</v>
      </c>
      <c r="E898" s="67">
        <v>41640</v>
      </c>
      <c r="F898" s="67">
        <v>42004</v>
      </c>
      <c r="G898" s="60" t="s">
        <v>2729</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4135</v>
      </c>
    </row>
    <row r="899" spans="1:32">
      <c r="A899" s="60" t="s">
        <v>2930</v>
      </c>
      <c r="B899" s="60" t="s">
        <v>2755</v>
      </c>
      <c r="D899" s="60" t="s">
        <v>2737</v>
      </c>
      <c r="E899" s="67">
        <v>41640</v>
      </c>
      <c r="F899" s="67">
        <v>42004</v>
      </c>
      <c r="G899" s="60" t="s">
        <v>2734</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4135</v>
      </c>
    </row>
    <row r="900" spans="1:32">
      <c r="A900" s="60" t="s">
        <v>2930</v>
      </c>
      <c r="B900" s="60" t="s">
        <v>2755</v>
      </c>
      <c r="D900" s="60" t="s">
        <v>2735</v>
      </c>
      <c r="E900" s="67">
        <v>41640</v>
      </c>
      <c r="F900" s="67">
        <v>42004</v>
      </c>
      <c r="G900" s="60" t="s">
        <v>2729</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4135</v>
      </c>
    </row>
    <row r="901" spans="1:32">
      <c r="A901" s="60" t="s">
        <v>2930</v>
      </c>
      <c r="B901" s="60" t="s">
        <v>2755</v>
      </c>
      <c r="D901" s="60" t="s">
        <v>2736</v>
      </c>
      <c r="E901" s="67">
        <v>41640</v>
      </c>
      <c r="F901" s="67">
        <v>42004</v>
      </c>
      <c r="G901" s="60" t="s">
        <v>2729</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4135</v>
      </c>
    </row>
    <row r="902" spans="1:32">
      <c r="A902" s="60" t="s">
        <v>2930</v>
      </c>
      <c r="B902" s="60" t="s">
        <v>2755</v>
      </c>
      <c r="D902" s="60" t="s">
        <v>2739</v>
      </c>
      <c r="E902" s="67">
        <v>41640</v>
      </c>
      <c r="F902" s="67">
        <v>42004</v>
      </c>
      <c r="G902" s="60" t="s">
        <v>2734</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4135</v>
      </c>
    </row>
    <row r="903" spans="1:32">
      <c r="A903" s="60" t="s">
        <v>2930</v>
      </c>
      <c r="B903" s="60" t="s">
        <v>2755</v>
      </c>
      <c r="D903" s="60" t="s">
        <v>2797</v>
      </c>
      <c r="E903" s="67">
        <v>41640</v>
      </c>
      <c r="F903" s="67">
        <v>42004</v>
      </c>
      <c r="G903" s="60" t="s">
        <v>2734</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4135</v>
      </c>
    </row>
    <row r="904" spans="1:32">
      <c r="A904" s="60" t="s">
        <v>2931</v>
      </c>
      <c r="B904" s="60" t="s">
        <v>2732</v>
      </c>
      <c r="D904" s="60" t="s">
        <v>2737</v>
      </c>
      <c r="E904" s="67">
        <v>41640</v>
      </c>
      <c r="F904" s="67">
        <v>42004</v>
      </c>
      <c r="G904" s="60" t="s">
        <v>2734</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4135</v>
      </c>
    </row>
    <row r="905" spans="1:32">
      <c r="A905" s="60" t="s">
        <v>2931</v>
      </c>
      <c r="B905" s="60" t="s">
        <v>2732</v>
      </c>
      <c r="D905" s="60" t="s">
        <v>2735</v>
      </c>
      <c r="E905" s="67">
        <v>41640</v>
      </c>
      <c r="F905" s="67">
        <v>42004</v>
      </c>
      <c r="G905" s="60" t="s">
        <v>2729</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4135</v>
      </c>
    </row>
    <row r="906" spans="1:32">
      <c r="A906" s="60" t="s">
        <v>2931</v>
      </c>
      <c r="B906" s="60" t="s">
        <v>2732</v>
      </c>
      <c r="D906" s="60" t="s">
        <v>2736</v>
      </c>
      <c r="E906" s="67">
        <v>41640</v>
      </c>
      <c r="F906" s="67">
        <v>42004</v>
      </c>
      <c r="G906" s="60" t="s">
        <v>2729</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4135</v>
      </c>
    </row>
    <row r="907" spans="1:32">
      <c r="A907" s="60" t="s">
        <v>2931</v>
      </c>
      <c r="B907" s="60" t="s">
        <v>2732</v>
      </c>
      <c r="D907" s="60" t="s">
        <v>2739</v>
      </c>
      <c r="E907" s="67">
        <v>41640</v>
      </c>
      <c r="F907" s="67">
        <v>42004</v>
      </c>
      <c r="G907" s="60" t="s">
        <v>2734</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4135</v>
      </c>
    </row>
    <row r="908" spans="1:32">
      <c r="A908" s="60" t="s">
        <v>2931</v>
      </c>
      <c r="B908" s="60" t="s">
        <v>2732</v>
      </c>
      <c r="D908" s="60" t="s">
        <v>2797</v>
      </c>
      <c r="E908" s="67">
        <v>41640</v>
      </c>
      <c r="F908" s="67">
        <v>42004</v>
      </c>
      <c r="G908" s="60" t="s">
        <v>2734</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4135</v>
      </c>
    </row>
    <row r="909" spans="1:32">
      <c r="A909" s="60" t="s">
        <v>2932</v>
      </c>
      <c r="B909" s="60" t="s">
        <v>2732</v>
      </c>
      <c r="D909" s="60" t="s">
        <v>2737</v>
      </c>
      <c r="E909" s="67">
        <v>41640</v>
      </c>
      <c r="F909" s="67">
        <v>42004</v>
      </c>
      <c r="G909" s="60" t="s">
        <v>2734</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4135</v>
      </c>
    </row>
    <row r="910" spans="1:32">
      <c r="A910" s="60" t="s">
        <v>2932</v>
      </c>
      <c r="B910" s="60" t="s">
        <v>2732</v>
      </c>
      <c r="D910" s="60" t="s">
        <v>2735</v>
      </c>
      <c r="E910" s="67">
        <v>41640</v>
      </c>
      <c r="F910" s="67">
        <v>42004</v>
      </c>
      <c r="G910" s="60" t="s">
        <v>2729</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4135</v>
      </c>
    </row>
    <row r="911" spans="1:32">
      <c r="A911" s="60" t="s">
        <v>2932</v>
      </c>
      <c r="B911" s="60" t="s">
        <v>2732</v>
      </c>
      <c r="D911" s="60" t="s">
        <v>2736</v>
      </c>
      <c r="E911" s="67">
        <v>41640</v>
      </c>
      <c r="F911" s="67">
        <v>42004</v>
      </c>
      <c r="G911" s="60" t="s">
        <v>2729</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4135</v>
      </c>
    </row>
    <row r="912" spans="1:32">
      <c r="A912" s="60" t="s">
        <v>2932</v>
      </c>
      <c r="B912" s="60" t="s">
        <v>2732</v>
      </c>
      <c r="D912" s="60" t="s">
        <v>2739</v>
      </c>
      <c r="E912" s="67">
        <v>41640</v>
      </c>
      <c r="F912" s="67">
        <v>42004</v>
      </c>
      <c r="G912" s="60" t="s">
        <v>2734</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4135</v>
      </c>
    </row>
    <row r="913" spans="1:32">
      <c r="A913" s="60" t="s">
        <v>2932</v>
      </c>
      <c r="B913" s="60" t="s">
        <v>2732</v>
      </c>
      <c r="D913" s="60" t="s">
        <v>2797</v>
      </c>
      <c r="E913" s="67">
        <v>41640</v>
      </c>
      <c r="F913" s="67">
        <v>42004</v>
      </c>
      <c r="G913" s="60" t="s">
        <v>2734</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4135</v>
      </c>
    </row>
    <row r="914" spans="1:32">
      <c r="A914" s="60" t="s">
        <v>2933</v>
      </c>
      <c r="B914" s="60" t="s">
        <v>0</v>
      </c>
      <c r="D914" s="60" t="s">
        <v>2737</v>
      </c>
      <c r="E914" s="67">
        <v>41640</v>
      </c>
      <c r="F914" s="67">
        <v>42004</v>
      </c>
      <c r="G914" s="60" t="s">
        <v>2734</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4135</v>
      </c>
    </row>
    <row r="915" spans="1:32">
      <c r="A915" s="60" t="s">
        <v>2933</v>
      </c>
      <c r="B915" s="60" t="s">
        <v>0</v>
      </c>
      <c r="D915" s="60" t="s">
        <v>2735</v>
      </c>
      <c r="E915" s="67">
        <v>41640</v>
      </c>
      <c r="F915" s="67">
        <v>42004</v>
      </c>
      <c r="G915" s="60" t="s">
        <v>2729</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4135</v>
      </c>
    </row>
    <row r="916" spans="1:32">
      <c r="A916" s="60" t="s">
        <v>2933</v>
      </c>
      <c r="B916" s="60" t="s">
        <v>0</v>
      </c>
      <c r="D916" s="60" t="s">
        <v>2736</v>
      </c>
      <c r="E916" s="67">
        <v>41640</v>
      </c>
      <c r="F916" s="67">
        <v>42004</v>
      </c>
      <c r="G916" s="60" t="s">
        <v>2729</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4135</v>
      </c>
    </row>
    <row r="917" spans="1:32">
      <c r="A917" s="60" t="s">
        <v>2933</v>
      </c>
      <c r="B917" s="60" t="s">
        <v>0</v>
      </c>
      <c r="D917" s="60" t="s">
        <v>2739</v>
      </c>
      <c r="E917" s="67">
        <v>41640</v>
      </c>
      <c r="F917" s="67">
        <v>42004</v>
      </c>
      <c r="G917" s="60" t="s">
        <v>2734</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4135</v>
      </c>
    </row>
    <row r="918" spans="1:32">
      <c r="A918" s="60" t="s">
        <v>2933</v>
      </c>
      <c r="B918" s="60" t="s">
        <v>0</v>
      </c>
      <c r="D918" s="60" t="s">
        <v>2797</v>
      </c>
      <c r="E918" s="67">
        <v>41640</v>
      </c>
      <c r="F918" s="67">
        <v>42004</v>
      </c>
      <c r="G918" s="60" t="s">
        <v>2734</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4135</v>
      </c>
    </row>
    <row r="919" spans="1:32">
      <c r="A919" s="60" t="s">
        <v>2934</v>
      </c>
      <c r="B919" s="60" t="s">
        <v>0</v>
      </c>
      <c r="D919" s="60" t="s">
        <v>2737</v>
      </c>
      <c r="E919" s="67">
        <v>41640</v>
      </c>
      <c r="F919" s="67">
        <v>42004</v>
      </c>
      <c r="G919" s="60" t="s">
        <v>2734</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4135</v>
      </c>
    </row>
    <row r="920" spans="1:32">
      <c r="A920" s="60" t="s">
        <v>2934</v>
      </c>
      <c r="B920" s="60" t="s">
        <v>0</v>
      </c>
      <c r="D920" s="60" t="s">
        <v>2735</v>
      </c>
      <c r="E920" s="67">
        <v>41640</v>
      </c>
      <c r="F920" s="67">
        <v>42004</v>
      </c>
      <c r="G920" s="60" t="s">
        <v>2729</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4135</v>
      </c>
    </row>
    <row r="921" spans="1:32">
      <c r="A921" s="60" t="s">
        <v>2934</v>
      </c>
      <c r="B921" s="60" t="s">
        <v>0</v>
      </c>
      <c r="D921" s="60" t="s">
        <v>2736</v>
      </c>
      <c r="E921" s="67">
        <v>41640</v>
      </c>
      <c r="F921" s="67">
        <v>42004</v>
      </c>
      <c r="G921" s="60" t="s">
        <v>2729</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4135</v>
      </c>
    </row>
    <row r="922" spans="1:32">
      <c r="A922" s="60" t="s">
        <v>2934</v>
      </c>
      <c r="B922" s="60" t="s">
        <v>0</v>
      </c>
      <c r="D922" s="60" t="s">
        <v>2739</v>
      </c>
      <c r="E922" s="67">
        <v>41640</v>
      </c>
      <c r="F922" s="67">
        <v>42004</v>
      </c>
      <c r="G922" s="60" t="s">
        <v>2734</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4135</v>
      </c>
    </row>
    <row r="923" spans="1:32">
      <c r="A923" s="60" t="s">
        <v>2934</v>
      </c>
      <c r="B923" s="60" t="s">
        <v>0</v>
      </c>
      <c r="D923" s="60" t="s">
        <v>2797</v>
      </c>
      <c r="E923" s="67">
        <v>41640</v>
      </c>
      <c r="F923" s="67">
        <v>42004</v>
      </c>
      <c r="G923" s="60" t="s">
        <v>2734</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4135</v>
      </c>
    </row>
    <row r="924" spans="1:32">
      <c r="A924" s="60" t="s">
        <v>2935</v>
      </c>
      <c r="B924" s="60" t="s">
        <v>0</v>
      </c>
      <c r="D924" s="60" t="s">
        <v>2737</v>
      </c>
      <c r="E924" s="67">
        <v>41640</v>
      </c>
      <c r="F924" s="67">
        <v>42004</v>
      </c>
      <c r="G924" s="60" t="s">
        <v>2734</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4135</v>
      </c>
    </row>
    <row r="925" spans="1:32">
      <c r="A925" s="60" t="s">
        <v>2935</v>
      </c>
      <c r="B925" s="60" t="s">
        <v>0</v>
      </c>
      <c r="D925" s="60" t="s">
        <v>2735</v>
      </c>
      <c r="E925" s="67">
        <v>41640</v>
      </c>
      <c r="F925" s="67">
        <v>42004</v>
      </c>
      <c r="G925" s="60" t="s">
        <v>2729</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4135</v>
      </c>
    </row>
    <row r="926" spans="1:32">
      <c r="A926" s="60" t="s">
        <v>2935</v>
      </c>
      <c r="B926" s="60" t="s">
        <v>0</v>
      </c>
      <c r="D926" s="60" t="s">
        <v>2736</v>
      </c>
      <c r="E926" s="67">
        <v>41640</v>
      </c>
      <c r="F926" s="67">
        <v>42004</v>
      </c>
      <c r="G926" s="60" t="s">
        <v>2729</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4135</v>
      </c>
    </row>
    <row r="927" spans="1:32">
      <c r="A927" s="60" t="s">
        <v>2935</v>
      </c>
      <c r="B927" s="60" t="s">
        <v>0</v>
      </c>
      <c r="D927" s="60" t="s">
        <v>2739</v>
      </c>
      <c r="E927" s="67">
        <v>41640</v>
      </c>
      <c r="F927" s="67">
        <v>42004</v>
      </c>
      <c r="G927" s="60" t="s">
        <v>2734</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4135</v>
      </c>
    </row>
    <row r="928" spans="1:32">
      <c r="A928" s="60" t="s">
        <v>2935</v>
      </c>
      <c r="B928" s="60" t="s">
        <v>0</v>
      </c>
      <c r="D928" s="60" t="s">
        <v>2797</v>
      </c>
      <c r="E928" s="67">
        <v>41640</v>
      </c>
      <c r="F928" s="67">
        <v>42004</v>
      </c>
      <c r="G928" s="60" t="s">
        <v>2734</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4135</v>
      </c>
    </row>
    <row r="929" spans="1:32">
      <c r="A929" s="60" t="s">
        <v>2936</v>
      </c>
      <c r="B929" s="60" t="s">
        <v>0</v>
      </c>
      <c r="D929" s="60" t="s">
        <v>2737</v>
      </c>
      <c r="E929" s="67">
        <v>41640</v>
      </c>
      <c r="F929" s="67">
        <v>42004</v>
      </c>
      <c r="G929" s="60" t="s">
        <v>2734</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4135</v>
      </c>
    </row>
    <row r="930" spans="1:32">
      <c r="A930" s="60" t="s">
        <v>2936</v>
      </c>
      <c r="B930" s="60" t="s">
        <v>0</v>
      </c>
      <c r="D930" s="60" t="s">
        <v>2735</v>
      </c>
      <c r="E930" s="67">
        <v>41640</v>
      </c>
      <c r="F930" s="67">
        <v>42004</v>
      </c>
      <c r="G930" s="60" t="s">
        <v>2729</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4135</v>
      </c>
    </row>
    <row r="931" spans="1:32">
      <c r="A931" s="60" t="s">
        <v>2936</v>
      </c>
      <c r="B931" s="60" t="s">
        <v>0</v>
      </c>
      <c r="D931" s="60" t="s">
        <v>2736</v>
      </c>
      <c r="E931" s="67">
        <v>41640</v>
      </c>
      <c r="F931" s="67">
        <v>42004</v>
      </c>
      <c r="G931" s="60" t="s">
        <v>2729</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4135</v>
      </c>
    </row>
    <row r="932" spans="1:32">
      <c r="A932" s="60" t="s">
        <v>2936</v>
      </c>
      <c r="B932" s="60" t="s">
        <v>0</v>
      </c>
      <c r="D932" s="60" t="s">
        <v>2739</v>
      </c>
      <c r="E932" s="67">
        <v>41640</v>
      </c>
      <c r="F932" s="67">
        <v>42004</v>
      </c>
      <c r="G932" s="60" t="s">
        <v>2734</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4135</v>
      </c>
    </row>
    <row r="933" spans="1:32">
      <c r="A933" s="60" t="s">
        <v>2936</v>
      </c>
      <c r="B933" s="60" t="s">
        <v>0</v>
      </c>
      <c r="D933" s="60" t="s">
        <v>2797</v>
      </c>
      <c r="E933" s="67">
        <v>41640</v>
      </c>
      <c r="F933" s="67">
        <v>42004</v>
      </c>
      <c r="G933" s="60" t="s">
        <v>2734</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4135</v>
      </c>
    </row>
    <row r="934" spans="1:32">
      <c r="A934" s="60" t="s">
        <v>2937</v>
      </c>
      <c r="B934" s="60" t="s">
        <v>0</v>
      </c>
      <c r="D934" s="60" t="s">
        <v>2737</v>
      </c>
      <c r="E934" s="67">
        <v>41640</v>
      </c>
      <c r="F934" s="67">
        <v>42004</v>
      </c>
      <c r="G934" s="60" t="s">
        <v>2734</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4135</v>
      </c>
    </row>
    <row r="935" spans="1:32">
      <c r="A935" s="60" t="s">
        <v>2937</v>
      </c>
      <c r="B935" s="60" t="s">
        <v>0</v>
      </c>
      <c r="D935" s="60" t="s">
        <v>2735</v>
      </c>
      <c r="E935" s="67">
        <v>41640</v>
      </c>
      <c r="F935" s="67">
        <v>42004</v>
      </c>
      <c r="G935" s="60" t="s">
        <v>2729</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4135</v>
      </c>
    </row>
    <row r="936" spans="1:32">
      <c r="A936" s="60" t="s">
        <v>2937</v>
      </c>
      <c r="B936" s="60" t="s">
        <v>0</v>
      </c>
      <c r="D936" s="60" t="s">
        <v>2736</v>
      </c>
      <c r="E936" s="67">
        <v>41640</v>
      </c>
      <c r="F936" s="67">
        <v>42004</v>
      </c>
      <c r="G936" s="60" t="s">
        <v>2729</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4135</v>
      </c>
    </row>
    <row r="937" spans="1:32">
      <c r="A937" s="60" t="s">
        <v>2937</v>
      </c>
      <c r="B937" s="60" t="s">
        <v>0</v>
      </c>
      <c r="D937" s="60" t="s">
        <v>2739</v>
      </c>
      <c r="E937" s="67">
        <v>41640</v>
      </c>
      <c r="F937" s="67">
        <v>42004</v>
      </c>
      <c r="G937" s="60" t="s">
        <v>2734</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4135</v>
      </c>
    </row>
    <row r="938" spans="1:32">
      <c r="A938" s="60" t="s">
        <v>2937</v>
      </c>
      <c r="B938" s="60" t="s">
        <v>0</v>
      </c>
      <c r="D938" s="60" t="s">
        <v>2797</v>
      </c>
      <c r="E938" s="67">
        <v>41640</v>
      </c>
      <c r="F938" s="67">
        <v>42004</v>
      </c>
      <c r="G938" s="60" t="s">
        <v>2734</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4135</v>
      </c>
    </row>
    <row r="939" spans="1:32">
      <c r="A939" s="60" t="s">
        <v>2938</v>
      </c>
      <c r="B939" s="60" t="s">
        <v>0</v>
      </c>
      <c r="D939" s="60" t="s">
        <v>2737</v>
      </c>
      <c r="E939" s="67">
        <v>41640</v>
      </c>
      <c r="F939" s="67">
        <v>42004</v>
      </c>
      <c r="G939" s="60" t="s">
        <v>2734</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4135</v>
      </c>
    </row>
    <row r="940" spans="1:32">
      <c r="A940" s="60" t="s">
        <v>2938</v>
      </c>
      <c r="B940" s="60" t="s">
        <v>0</v>
      </c>
      <c r="D940" s="60" t="s">
        <v>2735</v>
      </c>
      <c r="E940" s="67">
        <v>41640</v>
      </c>
      <c r="F940" s="67">
        <v>42004</v>
      </c>
      <c r="G940" s="60" t="s">
        <v>2729</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4135</v>
      </c>
    </row>
    <row r="941" spans="1:32">
      <c r="A941" s="60" t="s">
        <v>2938</v>
      </c>
      <c r="B941" s="60" t="s">
        <v>0</v>
      </c>
      <c r="D941" s="60" t="s">
        <v>2736</v>
      </c>
      <c r="E941" s="67">
        <v>41640</v>
      </c>
      <c r="F941" s="67">
        <v>42004</v>
      </c>
      <c r="G941" s="60" t="s">
        <v>2729</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4135</v>
      </c>
    </row>
    <row r="942" spans="1:32">
      <c r="A942" s="60" t="s">
        <v>2938</v>
      </c>
      <c r="B942" s="60" t="s">
        <v>0</v>
      </c>
      <c r="D942" s="60" t="s">
        <v>2739</v>
      </c>
      <c r="E942" s="67">
        <v>41640</v>
      </c>
      <c r="F942" s="67">
        <v>42004</v>
      </c>
      <c r="G942" s="60" t="s">
        <v>2734</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4135</v>
      </c>
    </row>
    <row r="943" spans="1:32">
      <c r="A943" s="60" t="s">
        <v>2938</v>
      </c>
      <c r="B943" s="60" t="s">
        <v>0</v>
      </c>
      <c r="D943" s="60" t="s">
        <v>2797</v>
      </c>
      <c r="E943" s="67">
        <v>41640</v>
      </c>
      <c r="F943" s="67">
        <v>42004</v>
      </c>
      <c r="G943" s="60" t="s">
        <v>2734</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4135</v>
      </c>
    </row>
    <row r="944" spans="1:32">
      <c r="A944" s="60" t="s">
        <v>2939</v>
      </c>
      <c r="B944" s="60" t="s">
        <v>0</v>
      </c>
      <c r="D944" s="60" t="s">
        <v>2737</v>
      </c>
      <c r="E944" s="67">
        <v>41640</v>
      </c>
      <c r="F944" s="67">
        <v>42004</v>
      </c>
      <c r="G944" s="60" t="s">
        <v>2734</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4135</v>
      </c>
    </row>
    <row r="945" spans="1:32">
      <c r="A945" s="60" t="s">
        <v>2939</v>
      </c>
      <c r="B945" s="60" t="s">
        <v>0</v>
      </c>
      <c r="D945" s="60" t="s">
        <v>2735</v>
      </c>
      <c r="E945" s="67">
        <v>41640</v>
      </c>
      <c r="F945" s="67">
        <v>42004</v>
      </c>
      <c r="G945" s="60" t="s">
        <v>2729</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4135</v>
      </c>
    </row>
    <row r="946" spans="1:32">
      <c r="A946" s="60" t="s">
        <v>2939</v>
      </c>
      <c r="B946" s="60" t="s">
        <v>0</v>
      </c>
      <c r="D946" s="60" t="s">
        <v>2736</v>
      </c>
      <c r="E946" s="67">
        <v>41640</v>
      </c>
      <c r="F946" s="67">
        <v>42004</v>
      </c>
      <c r="G946" s="60" t="s">
        <v>2729</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4135</v>
      </c>
    </row>
    <row r="947" spans="1:32">
      <c r="A947" s="60" t="s">
        <v>2939</v>
      </c>
      <c r="B947" s="60" t="s">
        <v>0</v>
      </c>
      <c r="D947" s="60" t="s">
        <v>2739</v>
      </c>
      <c r="E947" s="67">
        <v>41640</v>
      </c>
      <c r="F947" s="67">
        <v>42004</v>
      </c>
      <c r="G947" s="60" t="s">
        <v>2734</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4135</v>
      </c>
    </row>
    <row r="948" spans="1:32">
      <c r="A948" s="60" t="s">
        <v>2939</v>
      </c>
      <c r="B948" s="60" t="s">
        <v>0</v>
      </c>
      <c r="D948" s="60" t="s">
        <v>2797</v>
      </c>
      <c r="E948" s="67">
        <v>41640</v>
      </c>
      <c r="F948" s="67">
        <v>42004</v>
      </c>
      <c r="G948" s="60" t="s">
        <v>2734</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4135</v>
      </c>
    </row>
    <row r="949" spans="1:32">
      <c r="A949" s="60" t="s">
        <v>2940</v>
      </c>
      <c r="B949" s="60" t="s">
        <v>0</v>
      </c>
      <c r="D949" s="60" t="s">
        <v>2737</v>
      </c>
      <c r="E949" s="67">
        <v>41640</v>
      </c>
      <c r="F949" s="67">
        <v>42004</v>
      </c>
      <c r="G949" s="60" t="s">
        <v>2734</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4135</v>
      </c>
    </row>
    <row r="950" spans="1:32">
      <c r="A950" s="60" t="s">
        <v>2940</v>
      </c>
      <c r="B950" s="60" t="s">
        <v>0</v>
      </c>
      <c r="D950" s="60" t="s">
        <v>2735</v>
      </c>
      <c r="E950" s="67">
        <v>41640</v>
      </c>
      <c r="F950" s="67">
        <v>42004</v>
      </c>
      <c r="G950" s="60" t="s">
        <v>2729</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4135</v>
      </c>
    </row>
    <row r="951" spans="1:32">
      <c r="A951" s="60" t="s">
        <v>2940</v>
      </c>
      <c r="B951" s="60" t="s">
        <v>0</v>
      </c>
      <c r="D951" s="60" t="s">
        <v>2736</v>
      </c>
      <c r="E951" s="67">
        <v>41640</v>
      </c>
      <c r="F951" s="67">
        <v>42004</v>
      </c>
      <c r="G951" s="60" t="s">
        <v>2729</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4135</v>
      </c>
    </row>
    <row r="952" spans="1:32">
      <c r="A952" s="60" t="s">
        <v>2940</v>
      </c>
      <c r="B952" s="60" t="s">
        <v>0</v>
      </c>
      <c r="D952" s="60" t="s">
        <v>2739</v>
      </c>
      <c r="E952" s="67">
        <v>41640</v>
      </c>
      <c r="F952" s="67">
        <v>42004</v>
      </c>
      <c r="G952" s="60" t="s">
        <v>2734</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4135</v>
      </c>
    </row>
    <row r="953" spans="1:32">
      <c r="A953" s="60" t="s">
        <v>2940</v>
      </c>
      <c r="B953" s="60" t="s">
        <v>0</v>
      </c>
      <c r="D953" s="60" t="s">
        <v>2797</v>
      </c>
      <c r="E953" s="67">
        <v>41640</v>
      </c>
      <c r="F953" s="67">
        <v>42004</v>
      </c>
      <c r="G953" s="60" t="s">
        <v>2734</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4135</v>
      </c>
    </row>
    <row r="954" spans="1:32">
      <c r="A954" s="60" t="s">
        <v>2941</v>
      </c>
      <c r="B954" s="60" t="s">
        <v>0</v>
      </c>
      <c r="D954" s="60" t="s">
        <v>2737</v>
      </c>
      <c r="E954" s="67">
        <v>41640</v>
      </c>
      <c r="F954" s="67">
        <v>42004</v>
      </c>
      <c r="G954" s="60" t="s">
        <v>2734</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4135</v>
      </c>
    </row>
    <row r="955" spans="1:32">
      <c r="A955" s="60" t="s">
        <v>2941</v>
      </c>
      <c r="B955" s="60" t="s">
        <v>0</v>
      </c>
      <c r="D955" s="60" t="s">
        <v>2735</v>
      </c>
      <c r="E955" s="67">
        <v>41640</v>
      </c>
      <c r="F955" s="67">
        <v>42004</v>
      </c>
      <c r="G955" s="60" t="s">
        <v>2729</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4135</v>
      </c>
    </row>
    <row r="956" spans="1:32">
      <c r="A956" s="60" t="s">
        <v>2941</v>
      </c>
      <c r="B956" s="60" t="s">
        <v>0</v>
      </c>
      <c r="D956" s="60" t="s">
        <v>2736</v>
      </c>
      <c r="E956" s="67">
        <v>41640</v>
      </c>
      <c r="F956" s="67">
        <v>42004</v>
      </c>
      <c r="G956" s="60" t="s">
        <v>2729</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4135</v>
      </c>
    </row>
    <row r="957" spans="1:32">
      <c r="A957" s="60" t="s">
        <v>2941</v>
      </c>
      <c r="B957" s="60" t="s">
        <v>0</v>
      </c>
      <c r="D957" s="60" t="s">
        <v>2739</v>
      </c>
      <c r="E957" s="67">
        <v>41640</v>
      </c>
      <c r="F957" s="67">
        <v>42004</v>
      </c>
      <c r="G957" s="60" t="s">
        <v>2734</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4135</v>
      </c>
    </row>
    <row r="958" spans="1:32">
      <c r="A958" s="60" t="s">
        <v>2941</v>
      </c>
      <c r="B958" s="60" t="s">
        <v>0</v>
      </c>
      <c r="D958" s="60" t="s">
        <v>2797</v>
      </c>
      <c r="E958" s="67">
        <v>41640</v>
      </c>
      <c r="F958" s="67">
        <v>42004</v>
      </c>
      <c r="G958" s="60" t="s">
        <v>2734</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4135</v>
      </c>
    </row>
    <row r="959" spans="1:32">
      <c r="A959" s="60" t="s">
        <v>2942</v>
      </c>
      <c r="B959" s="60" t="s">
        <v>0</v>
      </c>
      <c r="D959" s="60" t="s">
        <v>2737</v>
      </c>
      <c r="E959" s="67">
        <v>41640</v>
      </c>
      <c r="F959" s="67">
        <v>42004</v>
      </c>
      <c r="G959" s="60" t="s">
        <v>2734</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4135</v>
      </c>
    </row>
    <row r="960" spans="1:32">
      <c r="A960" s="60" t="s">
        <v>2942</v>
      </c>
      <c r="B960" s="60" t="s">
        <v>0</v>
      </c>
      <c r="D960" s="60" t="s">
        <v>2735</v>
      </c>
      <c r="E960" s="67">
        <v>41640</v>
      </c>
      <c r="F960" s="67">
        <v>42004</v>
      </c>
      <c r="G960" s="60" t="s">
        <v>2729</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4135</v>
      </c>
    </row>
    <row r="961" spans="1:32">
      <c r="A961" s="60" t="s">
        <v>2942</v>
      </c>
      <c r="B961" s="60" t="s">
        <v>0</v>
      </c>
      <c r="D961" s="60" t="s">
        <v>2736</v>
      </c>
      <c r="E961" s="67">
        <v>41640</v>
      </c>
      <c r="F961" s="67">
        <v>42004</v>
      </c>
      <c r="G961" s="60" t="s">
        <v>2729</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4135</v>
      </c>
    </row>
    <row r="962" spans="1:32">
      <c r="A962" s="60" t="s">
        <v>2942</v>
      </c>
      <c r="B962" s="60" t="s">
        <v>0</v>
      </c>
      <c r="D962" s="60" t="s">
        <v>2739</v>
      </c>
      <c r="E962" s="67">
        <v>41640</v>
      </c>
      <c r="F962" s="67">
        <v>42004</v>
      </c>
      <c r="G962" s="60" t="s">
        <v>2734</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4135</v>
      </c>
    </row>
    <row r="963" spans="1:32">
      <c r="A963" s="60" t="s">
        <v>2942</v>
      </c>
      <c r="B963" s="60" t="s">
        <v>0</v>
      </c>
      <c r="D963" s="60" t="s">
        <v>2797</v>
      </c>
      <c r="E963" s="67">
        <v>41640</v>
      </c>
      <c r="F963" s="67">
        <v>42004</v>
      </c>
      <c r="G963" s="60" t="s">
        <v>2734</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4135</v>
      </c>
    </row>
    <row r="964" spans="1:32">
      <c r="A964" s="60" t="s">
        <v>2943</v>
      </c>
      <c r="B964" s="60" t="s">
        <v>0</v>
      </c>
      <c r="D964" s="60" t="s">
        <v>2737</v>
      </c>
      <c r="E964" s="67">
        <v>41640</v>
      </c>
      <c r="F964" s="67">
        <v>42004</v>
      </c>
      <c r="G964" s="60" t="s">
        <v>2734</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4135</v>
      </c>
    </row>
    <row r="965" spans="1:32">
      <c r="A965" s="60" t="s">
        <v>2943</v>
      </c>
      <c r="B965" s="60" t="s">
        <v>0</v>
      </c>
      <c r="D965" s="60" t="s">
        <v>2735</v>
      </c>
      <c r="E965" s="67">
        <v>41640</v>
      </c>
      <c r="F965" s="67">
        <v>42004</v>
      </c>
      <c r="G965" s="60" t="s">
        <v>2729</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4135</v>
      </c>
    </row>
    <row r="966" spans="1:32">
      <c r="A966" s="60" t="s">
        <v>2943</v>
      </c>
      <c r="B966" s="60" t="s">
        <v>0</v>
      </c>
      <c r="D966" s="60" t="s">
        <v>2736</v>
      </c>
      <c r="E966" s="67">
        <v>41640</v>
      </c>
      <c r="F966" s="67">
        <v>42004</v>
      </c>
      <c r="G966" s="60" t="s">
        <v>2729</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4135</v>
      </c>
    </row>
    <row r="967" spans="1:32">
      <c r="A967" s="60" t="s">
        <v>2943</v>
      </c>
      <c r="B967" s="60" t="s">
        <v>0</v>
      </c>
      <c r="D967" s="60" t="s">
        <v>2739</v>
      </c>
      <c r="E967" s="67">
        <v>41640</v>
      </c>
      <c r="F967" s="67">
        <v>42004</v>
      </c>
      <c r="G967" s="60" t="s">
        <v>2734</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4135</v>
      </c>
    </row>
    <row r="968" spans="1:32">
      <c r="A968" s="60" t="s">
        <v>2943</v>
      </c>
      <c r="B968" s="60" t="s">
        <v>0</v>
      </c>
      <c r="D968" s="60" t="s">
        <v>2797</v>
      </c>
      <c r="E968" s="67">
        <v>41640</v>
      </c>
      <c r="F968" s="67">
        <v>42004</v>
      </c>
      <c r="G968" s="60" t="s">
        <v>2734</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4135</v>
      </c>
    </row>
    <row r="969" spans="1:32">
      <c r="A969" s="60" t="s">
        <v>2944</v>
      </c>
      <c r="B969" s="60" t="s">
        <v>2945</v>
      </c>
      <c r="D969" s="60" t="s">
        <v>2737</v>
      </c>
      <c r="E969" s="67">
        <v>41640</v>
      </c>
      <c r="F969" s="67">
        <v>42004</v>
      </c>
      <c r="G969" s="60" t="s">
        <v>2729</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4135</v>
      </c>
    </row>
    <row r="970" spans="1:32">
      <c r="A970" s="60" t="s">
        <v>2944</v>
      </c>
      <c r="B970" s="60" t="s">
        <v>2945</v>
      </c>
      <c r="D970" s="60" t="s">
        <v>2946</v>
      </c>
      <c r="E970" s="67">
        <v>41640</v>
      </c>
      <c r="F970" s="67">
        <v>42004</v>
      </c>
      <c r="G970" s="60" t="s">
        <v>2734</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4135</v>
      </c>
    </row>
    <row r="971" spans="1:32">
      <c r="A971" s="60" t="s">
        <v>2947</v>
      </c>
      <c r="B971" s="60" t="s">
        <v>2</v>
      </c>
      <c r="D971" s="60" t="s">
        <v>2737</v>
      </c>
      <c r="E971" s="67">
        <v>41640</v>
      </c>
      <c r="F971" s="67">
        <v>42004</v>
      </c>
      <c r="G971" s="60" t="s">
        <v>2734</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4135</v>
      </c>
    </row>
    <row r="972" spans="1:32">
      <c r="A972" s="60" t="s">
        <v>2947</v>
      </c>
      <c r="B972" s="60" t="s">
        <v>2</v>
      </c>
      <c r="D972" s="60" t="s">
        <v>2735</v>
      </c>
      <c r="E972" s="67">
        <v>41640</v>
      </c>
      <c r="F972" s="67">
        <v>42004</v>
      </c>
      <c r="G972" s="60" t="s">
        <v>2729</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4135</v>
      </c>
    </row>
    <row r="973" spans="1:32">
      <c r="A973" s="60" t="s">
        <v>2947</v>
      </c>
      <c r="B973" s="60" t="s">
        <v>2</v>
      </c>
      <c r="D973" s="60" t="s">
        <v>2736</v>
      </c>
      <c r="E973" s="67">
        <v>41640</v>
      </c>
      <c r="F973" s="67">
        <v>42004</v>
      </c>
      <c r="G973" s="60" t="s">
        <v>2729</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4135</v>
      </c>
    </row>
    <row r="974" spans="1:32">
      <c r="A974" s="60" t="s">
        <v>2947</v>
      </c>
      <c r="B974" s="60" t="s">
        <v>2</v>
      </c>
      <c r="D974" s="60" t="s">
        <v>2739</v>
      </c>
      <c r="E974" s="67">
        <v>41640</v>
      </c>
      <c r="F974" s="67">
        <v>42004</v>
      </c>
      <c r="G974" s="60" t="s">
        <v>2734</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4135</v>
      </c>
    </row>
    <row r="975" spans="1:32">
      <c r="A975" s="60" t="s">
        <v>2947</v>
      </c>
      <c r="B975" s="60" t="s">
        <v>2</v>
      </c>
      <c r="D975" s="60" t="s">
        <v>2797</v>
      </c>
      <c r="E975" s="67">
        <v>41640</v>
      </c>
      <c r="F975" s="67">
        <v>42004</v>
      </c>
      <c r="G975" s="60" t="s">
        <v>2734</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4135</v>
      </c>
    </row>
    <row r="976" spans="1:32">
      <c r="A976" s="60" t="s">
        <v>2948</v>
      </c>
      <c r="B976" s="60" t="s">
        <v>2</v>
      </c>
      <c r="D976" s="60" t="s">
        <v>2737</v>
      </c>
      <c r="E976" s="67">
        <v>41640</v>
      </c>
      <c r="F976" s="67">
        <v>42004</v>
      </c>
      <c r="G976" s="60" t="s">
        <v>2734</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4135</v>
      </c>
    </row>
    <row r="977" spans="1:32">
      <c r="A977" s="60" t="s">
        <v>2948</v>
      </c>
      <c r="B977" s="60" t="s">
        <v>2</v>
      </c>
      <c r="D977" s="60" t="s">
        <v>2735</v>
      </c>
      <c r="E977" s="67">
        <v>41640</v>
      </c>
      <c r="F977" s="67">
        <v>42004</v>
      </c>
      <c r="G977" s="60" t="s">
        <v>2729</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4135</v>
      </c>
    </row>
    <row r="978" spans="1:32">
      <c r="A978" s="60" t="s">
        <v>2948</v>
      </c>
      <c r="B978" s="60" t="s">
        <v>2</v>
      </c>
      <c r="D978" s="60" t="s">
        <v>2736</v>
      </c>
      <c r="E978" s="67">
        <v>41640</v>
      </c>
      <c r="F978" s="67">
        <v>42004</v>
      </c>
      <c r="G978" s="60" t="s">
        <v>2729</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4135</v>
      </c>
    </row>
    <row r="979" spans="1:32">
      <c r="A979" s="60" t="s">
        <v>2948</v>
      </c>
      <c r="B979" s="60" t="s">
        <v>2</v>
      </c>
      <c r="D979" s="60" t="s">
        <v>2739</v>
      </c>
      <c r="E979" s="67">
        <v>41640</v>
      </c>
      <c r="F979" s="67">
        <v>42004</v>
      </c>
      <c r="G979" s="60" t="s">
        <v>2734</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4135</v>
      </c>
    </row>
    <row r="980" spans="1:32">
      <c r="A980" s="60" t="s">
        <v>2948</v>
      </c>
      <c r="B980" s="60" t="s">
        <v>2</v>
      </c>
      <c r="D980" s="60" t="s">
        <v>2797</v>
      </c>
      <c r="E980" s="67">
        <v>41640</v>
      </c>
      <c r="F980" s="67">
        <v>42004</v>
      </c>
      <c r="G980" s="60" t="s">
        <v>2734</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4135</v>
      </c>
    </row>
    <row r="981" spans="1:32">
      <c r="A981" s="60" t="s">
        <v>2949</v>
      </c>
      <c r="B981" s="60" t="s">
        <v>2741</v>
      </c>
      <c r="D981" s="60" t="s">
        <v>2950</v>
      </c>
      <c r="E981" s="67">
        <v>41640</v>
      </c>
      <c r="F981" s="67">
        <v>42004</v>
      </c>
      <c r="G981" s="60" t="s">
        <v>2734</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4135</v>
      </c>
    </row>
    <row r="982" spans="1:32">
      <c r="A982" s="60" t="s">
        <v>2949</v>
      </c>
      <c r="B982" s="60" t="s">
        <v>2741</v>
      </c>
      <c r="D982" s="60" t="s">
        <v>2951</v>
      </c>
      <c r="E982" s="67">
        <v>41640</v>
      </c>
      <c r="F982" s="67">
        <v>42004</v>
      </c>
      <c r="G982" s="60" t="s">
        <v>2734</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4135</v>
      </c>
    </row>
    <row r="983" spans="1:32">
      <c r="A983" s="60" t="s">
        <v>2952</v>
      </c>
      <c r="B983" s="60" t="s">
        <v>2741</v>
      </c>
      <c r="D983" s="60" t="s">
        <v>2737</v>
      </c>
      <c r="E983" s="67">
        <v>41640</v>
      </c>
      <c r="F983" s="67">
        <v>42004</v>
      </c>
      <c r="G983" s="60" t="s">
        <v>2734</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4135</v>
      </c>
    </row>
    <row r="984" spans="1:32">
      <c r="A984" s="60" t="s">
        <v>2952</v>
      </c>
      <c r="B984" s="60" t="s">
        <v>2741</v>
      </c>
      <c r="D984" s="60" t="s">
        <v>2743</v>
      </c>
      <c r="E984" s="67">
        <v>41640</v>
      </c>
      <c r="F984" s="67">
        <v>42004</v>
      </c>
      <c r="G984" s="60" t="s">
        <v>2734</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4135</v>
      </c>
    </row>
    <row r="985" spans="1:32">
      <c r="A985" s="60" t="s">
        <v>2952</v>
      </c>
      <c r="B985" s="60" t="s">
        <v>2741</v>
      </c>
      <c r="D985" s="60" t="s">
        <v>2951</v>
      </c>
      <c r="E985" s="67">
        <v>41640</v>
      </c>
      <c r="F985" s="67">
        <v>42004</v>
      </c>
      <c r="G985" s="60" t="s">
        <v>2734</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4135</v>
      </c>
    </row>
    <row r="986" spans="1:32">
      <c r="A986" s="60" t="s">
        <v>2953</v>
      </c>
      <c r="B986" s="60" t="s">
        <v>2744</v>
      </c>
      <c r="C986" s="60" t="s">
        <v>2745</v>
      </c>
      <c r="D986" s="60" t="s">
        <v>2728</v>
      </c>
      <c r="E986" s="67">
        <v>41640</v>
      </c>
      <c r="F986" s="67">
        <v>42004</v>
      </c>
      <c r="G986" s="60" t="s">
        <v>2729</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4135</v>
      </c>
    </row>
    <row r="987" spans="1:32">
      <c r="A987" s="60" t="s">
        <v>2954</v>
      </c>
      <c r="B987" s="60" t="s">
        <v>2747</v>
      </c>
      <c r="C987" s="60" t="s">
        <v>2731</v>
      </c>
      <c r="D987" s="60" t="s">
        <v>2742</v>
      </c>
      <c r="E987" s="67">
        <v>41640</v>
      </c>
      <c r="F987" s="67">
        <v>42004</v>
      </c>
      <c r="G987" s="60" t="s">
        <v>2729</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4135</v>
      </c>
    </row>
    <row r="988" spans="1:32">
      <c r="A988" s="60" t="s">
        <v>2954</v>
      </c>
      <c r="B988" s="60" t="s">
        <v>2747</v>
      </c>
      <c r="C988" s="60" t="s">
        <v>2731</v>
      </c>
      <c r="D988" s="60" t="s">
        <v>2735</v>
      </c>
      <c r="E988" s="67">
        <v>41640</v>
      </c>
      <c r="F988" s="67">
        <v>42004</v>
      </c>
      <c r="G988" s="60" t="s">
        <v>2729</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4135</v>
      </c>
    </row>
    <row r="989" spans="1:32">
      <c r="A989" s="60" t="s">
        <v>2954</v>
      </c>
      <c r="B989" s="60" t="s">
        <v>2747</v>
      </c>
      <c r="C989" s="60" t="s">
        <v>2731</v>
      </c>
      <c r="D989" s="60" t="s">
        <v>2749</v>
      </c>
      <c r="E989" s="67">
        <v>41913</v>
      </c>
      <c r="F989" s="67">
        <v>42004</v>
      </c>
      <c r="G989" s="60" t="s">
        <v>2729</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4135</v>
      </c>
    </row>
    <row r="990" spans="1:32">
      <c r="A990" s="60" t="s">
        <v>2954</v>
      </c>
      <c r="B990" s="60" t="s">
        <v>2747</v>
      </c>
      <c r="C990" s="60" t="s">
        <v>2731</v>
      </c>
      <c r="D990" s="60" t="s">
        <v>2749</v>
      </c>
      <c r="E990" s="67">
        <v>41640</v>
      </c>
      <c r="F990" s="67">
        <v>41759</v>
      </c>
      <c r="G990" s="60" t="s">
        <v>2729</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4135</v>
      </c>
    </row>
    <row r="991" spans="1:32">
      <c r="A991" s="60" t="s">
        <v>2955</v>
      </c>
      <c r="B991" s="60" t="s">
        <v>2727</v>
      </c>
      <c r="C991" s="60" t="s">
        <v>2745</v>
      </c>
      <c r="D991" s="60" t="s">
        <v>2728</v>
      </c>
      <c r="E991" s="67">
        <v>41640</v>
      </c>
      <c r="F991" s="67">
        <v>42004</v>
      </c>
      <c r="G991" s="60" t="s">
        <v>2729</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4135</v>
      </c>
    </row>
    <row r="992" spans="1:32">
      <c r="A992" s="60" t="s">
        <v>2956</v>
      </c>
      <c r="B992" s="60" t="s">
        <v>2727</v>
      </c>
      <c r="D992" s="60" t="s">
        <v>2728</v>
      </c>
      <c r="E992" s="67">
        <v>41640</v>
      </c>
      <c r="F992" s="67">
        <v>42004</v>
      </c>
      <c r="G992" s="60" t="s">
        <v>2729</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4135</v>
      </c>
    </row>
    <row r="993" spans="1:32">
      <c r="A993" s="60" t="s">
        <v>2957</v>
      </c>
      <c r="B993" s="60" t="s">
        <v>2727</v>
      </c>
      <c r="C993" s="60" t="s">
        <v>2745</v>
      </c>
      <c r="D993" s="60" t="s">
        <v>2728</v>
      </c>
      <c r="E993" s="67">
        <v>41640</v>
      </c>
      <c r="F993" s="67">
        <v>42004</v>
      </c>
      <c r="G993" s="60" t="s">
        <v>2729</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4135</v>
      </c>
    </row>
    <row r="994" spans="1:32">
      <c r="A994" s="60" t="s">
        <v>2958</v>
      </c>
      <c r="B994" s="60" t="s">
        <v>2741</v>
      </c>
      <c r="C994" s="60" t="s">
        <v>2731</v>
      </c>
      <c r="D994" s="60" t="s">
        <v>2728</v>
      </c>
      <c r="E994" s="67">
        <v>41640</v>
      </c>
      <c r="F994" s="67">
        <v>42004</v>
      </c>
      <c r="G994" s="60" t="s">
        <v>2729</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4135</v>
      </c>
    </row>
    <row r="995" spans="1:32">
      <c r="A995" s="60" t="s">
        <v>2959</v>
      </c>
      <c r="B995" s="60" t="s">
        <v>2741</v>
      </c>
      <c r="C995" s="60" t="s">
        <v>2731</v>
      </c>
      <c r="D995" s="60" t="s">
        <v>2728</v>
      </c>
      <c r="E995" s="67">
        <v>41640</v>
      </c>
      <c r="F995" s="67">
        <v>42004</v>
      </c>
      <c r="G995" s="60" t="s">
        <v>2729</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4135</v>
      </c>
    </row>
    <row r="996" spans="1:32">
      <c r="A996" s="60" t="s">
        <v>2960</v>
      </c>
      <c r="B996" s="60" t="s">
        <v>2727</v>
      </c>
      <c r="D996" s="60" t="s">
        <v>2728</v>
      </c>
      <c r="E996" s="67">
        <v>41640</v>
      </c>
      <c r="F996" s="67">
        <v>42004</v>
      </c>
      <c r="G996" s="60" t="s">
        <v>2729</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4135</v>
      </c>
    </row>
    <row r="997" spans="1:32">
      <c r="A997" s="60" t="s">
        <v>2961</v>
      </c>
      <c r="B997" s="60" t="s">
        <v>0</v>
      </c>
      <c r="D997" s="60" t="s">
        <v>2728</v>
      </c>
      <c r="E997" s="67">
        <v>41640</v>
      </c>
      <c r="F997" s="67">
        <v>42004</v>
      </c>
      <c r="G997" s="60" t="s">
        <v>2729</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4135</v>
      </c>
    </row>
    <row r="998" spans="1:32">
      <c r="A998" s="60" t="s">
        <v>2962</v>
      </c>
      <c r="B998" s="60" t="s">
        <v>0</v>
      </c>
      <c r="D998" s="60" t="s">
        <v>2737</v>
      </c>
      <c r="E998" s="67">
        <v>41640</v>
      </c>
      <c r="F998" s="67">
        <v>42004</v>
      </c>
      <c r="G998" s="60" t="s">
        <v>2734</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4135</v>
      </c>
    </row>
    <row r="999" spans="1:32">
      <c r="A999" s="60" t="s">
        <v>2962</v>
      </c>
      <c r="B999" s="60" t="s">
        <v>0</v>
      </c>
      <c r="D999" s="60" t="s">
        <v>2735</v>
      </c>
      <c r="E999" s="67">
        <v>41640</v>
      </c>
      <c r="F999" s="67">
        <v>42004</v>
      </c>
      <c r="G999" s="60" t="s">
        <v>2729</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4135</v>
      </c>
    </row>
    <row r="1000" spans="1:32">
      <c r="A1000" s="60" t="s">
        <v>2962</v>
      </c>
      <c r="B1000" s="60" t="s">
        <v>0</v>
      </c>
      <c r="D1000" s="60" t="s">
        <v>2736</v>
      </c>
      <c r="E1000" s="67">
        <v>41640</v>
      </c>
      <c r="F1000" s="67">
        <v>42004</v>
      </c>
      <c r="G1000" s="60" t="s">
        <v>2729</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4135</v>
      </c>
    </row>
    <row r="1001" spans="1:32">
      <c r="A1001" s="60" t="s">
        <v>2962</v>
      </c>
      <c r="B1001" s="60" t="s">
        <v>0</v>
      </c>
      <c r="D1001" s="60" t="s">
        <v>2739</v>
      </c>
      <c r="E1001" s="67">
        <v>41640</v>
      </c>
      <c r="F1001" s="67">
        <v>42004</v>
      </c>
      <c r="G1001" s="60" t="s">
        <v>2734</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4135</v>
      </c>
    </row>
    <row r="1002" spans="1:32">
      <c r="A1002" s="60" t="s">
        <v>2962</v>
      </c>
      <c r="B1002" s="60" t="s">
        <v>0</v>
      </c>
      <c r="D1002" s="60" t="s">
        <v>2797</v>
      </c>
      <c r="E1002" s="67">
        <v>41640</v>
      </c>
      <c r="F1002" s="67">
        <v>42004</v>
      </c>
      <c r="G1002" s="60" t="s">
        <v>2734</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4135</v>
      </c>
    </row>
    <row r="1003" spans="1:32">
      <c r="A1003" s="60" t="s">
        <v>2963</v>
      </c>
      <c r="B1003" s="60" t="s">
        <v>2727</v>
      </c>
      <c r="D1003" s="60" t="s">
        <v>2728</v>
      </c>
      <c r="E1003" s="67">
        <v>41640</v>
      </c>
      <c r="F1003" s="67">
        <v>42004</v>
      </c>
      <c r="G1003" s="60" t="s">
        <v>2729</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4135</v>
      </c>
    </row>
    <row r="1004" spans="1:32">
      <c r="A1004" s="60" t="s">
        <v>2964</v>
      </c>
      <c r="B1004" s="60" t="s">
        <v>2727</v>
      </c>
      <c r="D1004" s="60" t="s">
        <v>2728</v>
      </c>
      <c r="E1004" s="67">
        <v>41640</v>
      </c>
      <c r="F1004" s="67">
        <v>42004</v>
      </c>
      <c r="G1004" s="60" t="s">
        <v>2729</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4135</v>
      </c>
    </row>
    <row r="1005" spans="1:32">
      <c r="A1005" s="60" t="s">
        <v>2965</v>
      </c>
      <c r="B1005" s="60" t="s">
        <v>2727</v>
      </c>
      <c r="C1005" s="60" t="s">
        <v>2745</v>
      </c>
      <c r="D1005" s="60" t="s">
        <v>2728</v>
      </c>
      <c r="E1005" s="67">
        <v>41640</v>
      </c>
      <c r="F1005" s="67">
        <v>42004</v>
      </c>
      <c r="G1005" s="60" t="s">
        <v>2729</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4135</v>
      </c>
    </row>
    <row r="1006" spans="1:32">
      <c r="A1006" s="60" t="s">
        <v>2966</v>
      </c>
      <c r="B1006" s="60" t="s">
        <v>2727</v>
      </c>
      <c r="C1006" s="60" t="s">
        <v>2745</v>
      </c>
      <c r="D1006" s="60" t="s">
        <v>2728</v>
      </c>
      <c r="E1006" s="67">
        <v>41640</v>
      </c>
      <c r="F1006" s="67">
        <v>42004</v>
      </c>
      <c r="G1006" s="60" t="s">
        <v>2729</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4135</v>
      </c>
    </row>
    <row r="1007" spans="1:32">
      <c r="A1007" s="60" t="s">
        <v>2967</v>
      </c>
      <c r="B1007" s="60" t="s">
        <v>2727</v>
      </c>
      <c r="D1007" s="60" t="s">
        <v>2728</v>
      </c>
      <c r="E1007" s="67">
        <v>41640</v>
      </c>
      <c r="F1007" s="67">
        <v>42004</v>
      </c>
      <c r="G1007" s="60" t="s">
        <v>2729</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4135</v>
      </c>
    </row>
    <row r="1008" spans="1:32">
      <c r="A1008" s="60" t="s">
        <v>2968</v>
      </c>
      <c r="B1008" s="60" t="s">
        <v>2727</v>
      </c>
      <c r="D1008" s="60" t="s">
        <v>2728</v>
      </c>
      <c r="E1008" s="67">
        <v>41640</v>
      </c>
      <c r="F1008" s="67">
        <v>42004</v>
      </c>
      <c r="G1008" s="60" t="s">
        <v>2729</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4135</v>
      </c>
    </row>
    <row r="1009" spans="1:32">
      <c r="A1009" s="60" t="s">
        <v>2969</v>
      </c>
      <c r="B1009" s="60" t="s">
        <v>2727</v>
      </c>
      <c r="C1009" s="60" t="s">
        <v>2745</v>
      </c>
      <c r="D1009" s="60" t="s">
        <v>2728</v>
      </c>
      <c r="E1009" s="67">
        <v>41640</v>
      </c>
      <c r="F1009" s="67">
        <v>42004</v>
      </c>
      <c r="G1009" s="60" t="s">
        <v>2729</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4135</v>
      </c>
    </row>
    <row r="1010" spans="1:32">
      <c r="A1010" s="60" t="s">
        <v>2970</v>
      </c>
      <c r="B1010" s="60" t="s">
        <v>2727</v>
      </c>
      <c r="C1010" s="60" t="s">
        <v>2745</v>
      </c>
      <c r="D1010" s="60" t="s">
        <v>2728</v>
      </c>
      <c r="E1010" s="67">
        <v>41640</v>
      </c>
      <c r="F1010" s="67">
        <v>42004</v>
      </c>
      <c r="G1010" s="60" t="s">
        <v>2729</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4135</v>
      </c>
    </row>
    <row r="1011" spans="1:32">
      <c r="A1011" s="60" t="s">
        <v>2971</v>
      </c>
      <c r="B1011" s="60" t="s">
        <v>2727</v>
      </c>
      <c r="D1011" s="60" t="s">
        <v>2728</v>
      </c>
      <c r="E1011" s="67">
        <v>41640</v>
      </c>
      <c r="F1011" s="67">
        <v>42004</v>
      </c>
      <c r="G1011" s="60" t="s">
        <v>2729</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4135</v>
      </c>
    </row>
    <row r="1012" spans="1:32">
      <c r="A1012" s="60" t="s">
        <v>2972</v>
      </c>
      <c r="B1012" s="60" t="s">
        <v>2727</v>
      </c>
      <c r="D1012" s="60" t="s">
        <v>2728</v>
      </c>
      <c r="E1012" s="67">
        <v>41640</v>
      </c>
      <c r="F1012" s="67">
        <v>42004</v>
      </c>
      <c r="G1012" s="60" t="s">
        <v>2729</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4135</v>
      </c>
    </row>
    <row r="1013" spans="1:32">
      <c r="A1013" s="60" t="s">
        <v>2973</v>
      </c>
      <c r="B1013" s="60" t="s">
        <v>2727</v>
      </c>
      <c r="D1013" s="60" t="s">
        <v>2728</v>
      </c>
      <c r="E1013" s="67">
        <v>41640</v>
      </c>
      <c r="F1013" s="67">
        <v>42004</v>
      </c>
      <c r="G1013" s="60" t="s">
        <v>2729</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4135</v>
      </c>
    </row>
    <row r="1014" spans="1:32">
      <c r="A1014" s="60" t="s">
        <v>2974</v>
      </c>
      <c r="B1014" s="60" t="s">
        <v>2727</v>
      </c>
      <c r="D1014" s="60" t="s">
        <v>2728</v>
      </c>
      <c r="E1014" s="67">
        <v>41640</v>
      </c>
      <c r="F1014" s="67">
        <v>42004</v>
      </c>
      <c r="G1014" s="60" t="s">
        <v>2729</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4135</v>
      </c>
    </row>
    <row r="1015" spans="1:32">
      <c r="A1015" s="60" t="s">
        <v>2975</v>
      </c>
      <c r="B1015" s="60" t="s">
        <v>2727</v>
      </c>
      <c r="C1015" s="60" t="s">
        <v>2745</v>
      </c>
      <c r="D1015" s="60" t="s">
        <v>2728</v>
      </c>
      <c r="E1015" s="67">
        <v>41640</v>
      </c>
      <c r="F1015" s="67">
        <v>42004</v>
      </c>
      <c r="G1015" s="60" t="s">
        <v>2729</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4135</v>
      </c>
    </row>
    <row r="1016" spans="1:32">
      <c r="A1016" s="60" t="s">
        <v>2976</v>
      </c>
      <c r="B1016" s="60" t="s">
        <v>2727</v>
      </c>
      <c r="C1016" s="60" t="s">
        <v>2745</v>
      </c>
      <c r="D1016" s="60" t="s">
        <v>2728</v>
      </c>
      <c r="E1016" s="67">
        <v>41640</v>
      </c>
      <c r="F1016" s="67">
        <v>42004</v>
      </c>
      <c r="G1016" s="60" t="s">
        <v>2729</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4135</v>
      </c>
    </row>
    <row r="1017" spans="1:32">
      <c r="A1017" s="60" t="s">
        <v>2977</v>
      </c>
      <c r="B1017" s="60" t="s">
        <v>2727</v>
      </c>
      <c r="D1017" s="60" t="s">
        <v>2728</v>
      </c>
      <c r="E1017" s="67">
        <v>41640</v>
      </c>
      <c r="F1017" s="67">
        <v>42004</v>
      </c>
      <c r="G1017" s="60" t="s">
        <v>2729</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4135</v>
      </c>
    </row>
    <row r="1018" spans="1:32">
      <c r="A1018" s="60" t="s">
        <v>2978</v>
      </c>
      <c r="B1018" s="60" t="s">
        <v>2727</v>
      </c>
      <c r="D1018" s="60" t="s">
        <v>2728</v>
      </c>
      <c r="E1018" s="67">
        <v>41640</v>
      </c>
      <c r="F1018" s="67">
        <v>42004</v>
      </c>
      <c r="G1018" s="60" t="s">
        <v>2729</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4135</v>
      </c>
    </row>
    <row r="1019" spans="1:32">
      <c r="A1019" s="60" t="s">
        <v>2979</v>
      </c>
      <c r="B1019" s="60" t="s">
        <v>2727</v>
      </c>
      <c r="C1019" s="60" t="s">
        <v>2745</v>
      </c>
      <c r="D1019" s="60" t="s">
        <v>2728</v>
      </c>
      <c r="E1019" s="67">
        <v>41640</v>
      </c>
      <c r="F1019" s="67">
        <v>42004</v>
      </c>
      <c r="G1019" s="60" t="s">
        <v>2729</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4135</v>
      </c>
    </row>
    <row r="1020" spans="1:32">
      <c r="A1020" s="60" t="s">
        <v>2980</v>
      </c>
      <c r="B1020" s="60" t="s">
        <v>2727</v>
      </c>
      <c r="C1020" s="60" t="s">
        <v>2745</v>
      </c>
      <c r="D1020" s="60" t="s">
        <v>2728</v>
      </c>
      <c r="E1020" s="67">
        <v>41640</v>
      </c>
      <c r="F1020" s="67">
        <v>42004</v>
      </c>
      <c r="G1020" s="60" t="s">
        <v>2729</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4135</v>
      </c>
    </row>
    <row r="1021" spans="1:32">
      <c r="A1021" s="60" t="s">
        <v>2981</v>
      </c>
      <c r="B1021" s="60" t="s">
        <v>2727</v>
      </c>
      <c r="D1021" s="60" t="s">
        <v>2728</v>
      </c>
      <c r="E1021" s="67">
        <v>41640</v>
      </c>
      <c r="F1021" s="67">
        <v>42004</v>
      </c>
      <c r="G1021" s="60" t="s">
        <v>2729</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4135</v>
      </c>
    </row>
    <row r="1022" spans="1:32">
      <c r="A1022" s="60" t="s">
        <v>2982</v>
      </c>
      <c r="B1022" s="60" t="s">
        <v>2727</v>
      </c>
      <c r="D1022" s="60" t="s">
        <v>2728</v>
      </c>
      <c r="E1022" s="67">
        <v>41640</v>
      </c>
      <c r="F1022" s="67">
        <v>42004</v>
      </c>
      <c r="G1022" s="60" t="s">
        <v>2729</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4135</v>
      </c>
    </row>
    <row r="1023" spans="1:32">
      <c r="A1023" s="60" t="s">
        <v>2983</v>
      </c>
      <c r="B1023" s="60" t="s">
        <v>2727</v>
      </c>
      <c r="C1023" s="60" t="s">
        <v>2745</v>
      </c>
      <c r="D1023" s="60" t="s">
        <v>2728</v>
      </c>
      <c r="E1023" s="67">
        <v>41640</v>
      </c>
      <c r="F1023" s="67">
        <v>42004</v>
      </c>
      <c r="G1023" s="60" t="s">
        <v>2729</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4135</v>
      </c>
    </row>
    <row r="1024" spans="1:32">
      <c r="A1024" s="60" t="s">
        <v>2984</v>
      </c>
      <c r="B1024" s="60" t="s">
        <v>2727</v>
      </c>
      <c r="C1024" s="60" t="s">
        <v>2745</v>
      </c>
      <c r="D1024" s="60" t="s">
        <v>2728</v>
      </c>
      <c r="E1024" s="67">
        <v>41640</v>
      </c>
      <c r="F1024" s="67">
        <v>42004</v>
      </c>
      <c r="G1024" s="60" t="s">
        <v>2729</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4135</v>
      </c>
    </row>
    <row r="1025" spans="1:32">
      <c r="A1025" s="60" t="s">
        <v>2985</v>
      </c>
      <c r="B1025" s="60" t="s">
        <v>2727</v>
      </c>
      <c r="D1025" s="60" t="s">
        <v>2728</v>
      </c>
      <c r="E1025" s="67">
        <v>41640</v>
      </c>
      <c r="F1025" s="67">
        <v>42004</v>
      </c>
      <c r="G1025" s="60" t="s">
        <v>2729</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4135</v>
      </c>
    </row>
    <row r="1026" spans="1:32">
      <c r="A1026" s="60" t="s">
        <v>2986</v>
      </c>
      <c r="B1026" s="60" t="s">
        <v>2727</v>
      </c>
      <c r="C1026" s="60" t="s">
        <v>2745</v>
      </c>
      <c r="D1026" s="60" t="s">
        <v>2728</v>
      </c>
      <c r="E1026" s="67">
        <v>41640</v>
      </c>
      <c r="F1026" s="67">
        <v>42004</v>
      </c>
      <c r="G1026" s="60" t="s">
        <v>2729</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4135</v>
      </c>
    </row>
    <row r="1027" spans="1:32">
      <c r="A1027" s="60" t="s">
        <v>2987</v>
      </c>
      <c r="B1027" s="60" t="s">
        <v>2783</v>
      </c>
      <c r="D1027" s="60" t="s">
        <v>2728</v>
      </c>
      <c r="E1027" s="67">
        <v>41640</v>
      </c>
      <c r="F1027" s="67">
        <v>42004</v>
      </c>
      <c r="G1027" s="60" t="s">
        <v>2729</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4135</v>
      </c>
    </row>
    <row r="1028" spans="1:32">
      <c r="A1028" s="60" t="s">
        <v>2988</v>
      </c>
      <c r="B1028" s="60" t="s">
        <v>2744</v>
      </c>
      <c r="C1028" s="60" t="s">
        <v>2745</v>
      </c>
      <c r="D1028" s="60" t="s">
        <v>2728</v>
      </c>
      <c r="E1028" s="67">
        <v>41640</v>
      </c>
      <c r="F1028" s="67">
        <v>42004</v>
      </c>
      <c r="G1028" s="60" t="s">
        <v>2729</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4135</v>
      </c>
    </row>
    <row r="1029" spans="1:32">
      <c r="A1029" s="60" t="s">
        <v>2989</v>
      </c>
      <c r="B1029" s="60" t="s">
        <v>2727</v>
      </c>
      <c r="D1029" s="60" t="s">
        <v>2990</v>
      </c>
      <c r="E1029" s="67">
        <v>41640</v>
      </c>
      <c r="F1029" s="67">
        <v>42004</v>
      </c>
      <c r="G1029" s="60" t="s">
        <v>2729</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4135</v>
      </c>
    </row>
    <row r="1030" spans="1:32">
      <c r="A1030" s="60" t="s">
        <v>2991</v>
      </c>
      <c r="B1030" s="60" t="s">
        <v>2783</v>
      </c>
      <c r="D1030" s="60" t="s">
        <v>2728</v>
      </c>
      <c r="E1030" s="67">
        <v>41640</v>
      </c>
      <c r="F1030" s="67">
        <v>42004</v>
      </c>
      <c r="G1030" s="60" t="s">
        <v>2729</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4135</v>
      </c>
    </row>
    <row r="1031" spans="1:32">
      <c r="A1031" s="60" t="s">
        <v>2992</v>
      </c>
      <c r="B1031" s="60" t="s">
        <v>2727</v>
      </c>
      <c r="C1031" s="60" t="s">
        <v>2745</v>
      </c>
      <c r="D1031" s="60" t="s">
        <v>2728</v>
      </c>
      <c r="E1031" s="67">
        <v>41640</v>
      </c>
      <c r="F1031" s="67">
        <v>42004</v>
      </c>
      <c r="G1031" s="60" t="s">
        <v>2729</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4135</v>
      </c>
    </row>
    <row r="1032" spans="1:32">
      <c r="A1032" s="60" t="s">
        <v>2993</v>
      </c>
      <c r="B1032" s="60" t="s">
        <v>2727</v>
      </c>
      <c r="D1032" s="60" t="s">
        <v>2728</v>
      </c>
      <c r="E1032" s="67">
        <v>41640</v>
      </c>
      <c r="F1032" s="67">
        <v>42004</v>
      </c>
      <c r="G1032" s="60" t="s">
        <v>2729</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4135</v>
      </c>
    </row>
    <row r="1033" spans="1:32">
      <c r="A1033" s="60" t="s">
        <v>2994</v>
      </c>
      <c r="B1033" s="60" t="s">
        <v>2727</v>
      </c>
      <c r="D1033" s="60" t="s">
        <v>2728</v>
      </c>
      <c r="E1033" s="67">
        <v>41640</v>
      </c>
      <c r="F1033" s="67">
        <v>42004</v>
      </c>
      <c r="G1033" s="60" t="s">
        <v>2729</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4135</v>
      </c>
    </row>
    <row r="1034" spans="1:32">
      <c r="A1034" s="60" t="s">
        <v>2995</v>
      </c>
      <c r="B1034" s="60" t="s">
        <v>6</v>
      </c>
      <c r="D1034" s="60" t="s">
        <v>2990</v>
      </c>
      <c r="E1034" s="67">
        <v>41640</v>
      </c>
      <c r="F1034" s="67">
        <v>42004</v>
      </c>
      <c r="G1034" s="60" t="s">
        <v>2729</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4135</v>
      </c>
    </row>
    <row r="1035" spans="1:32">
      <c r="A1035" s="60" t="s">
        <v>2996</v>
      </c>
      <c r="B1035" s="60" t="s">
        <v>2732</v>
      </c>
      <c r="D1035" s="60" t="s">
        <v>2728</v>
      </c>
      <c r="E1035" s="67">
        <v>41640</v>
      </c>
      <c r="F1035" s="67">
        <v>42004</v>
      </c>
      <c r="G1035" s="60" t="s">
        <v>2734</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4135</v>
      </c>
    </row>
    <row r="1036" spans="1:32">
      <c r="A1036" s="60" t="s">
        <v>2997</v>
      </c>
      <c r="B1036" s="60" t="s">
        <v>2732</v>
      </c>
      <c r="D1036" s="60" t="s">
        <v>2728</v>
      </c>
      <c r="E1036" s="67">
        <v>41640</v>
      </c>
      <c r="F1036" s="67">
        <v>42004</v>
      </c>
      <c r="G1036" s="60" t="s">
        <v>2734</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4135</v>
      </c>
    </row>
    <row r="1037" spans="1:32">
      <c r="A1037" s="60" t="s">
        <v>2998</v>
      </c>
      <c r="B1037" s="60" t="s">
        <v>2732</v>
      </c>
      <c r="D1037" s="60" t="s">
        <v>2728</v>
      </c>
      <c r="E1037" s="67">
        <v>41640</v>
      </c>
      <c r="F1037" s="67">
        <v>42004</v>
      </c>
      <c r="G1037" s="60" t="s">
        <v>2729</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4135</v>
      </c>
    </row>
    <row r="1038" spans="1:32">
      <c r="A1038" s="60" t="s">
        <v>2999</v>
      </c>
      <c r="B1038" s="60" t="s">
        <v>2732</v>
      </c>
      <c r="D1038" s="60" t="s">
        <v>2728</v>
      </c>
      <c r="E1038" s="67">
        <v>41640</v>
      </c>
      <c r="F1038" s="67">
        <v>42004</v>
      </c>
      <c r="G1038" s="60" t="s">
        <v>2729</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4135</v>
      </c>
    </row>
    <row r="1039" spans="1:32">
      <c r="A1039" s="60" t="s">
        <v>3000</v>
      </c>
      <c r="B1039" s="60" t="s">
        <v>2732</v>
      </c>
      <c r="C1039" s="60" t="s">
        <v>2745</v>
      </c>
      <c r="D1039" s="60" t="s">
        <v>2728</v>
      </c>
      <c r="E1039" s="67">
        <v>41640</v>
      </c>
      <c r="F1039" s="67">
        <v>42004</v>
      </c>
      <c r="G1039" s="60" t="s">
        <v>2729</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4135</v>
      </c>
    </row>
    <row r="1040" spans="1:32">
      <c r="A1040" s="60" t="s">
        <v>3001</v>
      </c>
      <c r="B1040" s="60" t="s">
        <v>2732</v>
      </c>
      <c r="C1040" s="60" t="s">
        <v>2745</v>
      </c>
      <c r="D1040" s="60" t="s">
        <v>2728</v>
      </c>
      <c r="E1040" s="67">
        <v>41640</v>
      </c>
      <c r="F1040" s="67">
        <v>42004</v>
      </c>
      <c r="G1040" s="60" t="s">
        <v>2729</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4135</v>
      </c>
    </row>
    <row r="1041" spans="1:32">
      <c r="A1041" s="60" t="s">
        <v>3002</v>
      </c>
      <c r="B1041" s="60" t="s">
        <v>2732</v>
      </c>
      <c r="C1041" s="60" t="s">
        <v>2731</v>
      </c>
      <c r="D1041" s="60" t="s">
        <v>2737</v>
      </c>
      <c r="E1041" s="67">
        <v>41640</v>
      </c>
      <c r="F1041" s="67">
        <v>42004</v>
      </c>
      <c r="G1041" s="60" t="s">
        <v>2734</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4135</v>
      </c>
    </row>
    <row r="1042" spans="1:32">
      <c r="A1042" s="60" t="s">
        <v>3002</v>
      </c>
      <c r="B1042" s="60" t="s">
        <v>2732</v>
      </c>
      <c r="C1042" s="60" t="s">
        <v>2731</v>
      </c>
      <c r="D1042" s="60" t="s">
        <v>3003</v>
      </c>
      <c r="E1042" s="67">
        <v>41640</v>
      </c>
      <c r="F1042" s="67">
        <v>42004</v>
      </c>
      <c r="G1042" s="60" t="s">
        <v>2734</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4135</v>
      </c>
    </row>
    <row r="1043" spans="1:32">
      <c r="A1043" s="60" t="s">
        <v>3004</v>
      </c>
      <c r="B1043" s="60" t="s">
        <v>2732</v>
      </c>
      <c r="C1043" s="60" t="s">
        <v>2731</v>
      </c>
      <c r="D1043" s="60" t="s">
        <v>2728</v>
      </c>
      <c r="E1043" s="67">
        <v>41640</v>
      </c>
      <c r="F1043" s="67">
        <v>42004</v>
      </c>
      <c r="G1043" s="60" t="s">
        <v>2729</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4135</v>
      </c>
    </row>
    <row r="1044" spans="1:32">
      <c r="A1044" s="60" t="s">
        <v>3005</v>
      </c>
      <c r="B1044" s="60" t="s">
        <v>2732</v>
      </c>
      <c r="C1044" s="60" t="s">
        <v>2745</v>
      </c>
      <c r="D1044" s="60" t="s">
        <v>2728</v>
      </c>
      <c r="E1044" s="67">
        <v>41640</v>
      </c>
      <c r="F1044" s="67">
        <v>42004</v>
      </c>
      <c r="G1044" s="60" t="s">
        <v>2729</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4135</v>
      </c>
    </row>
    <row r="1045" spans="1:32">
      <c r="A1045" s="60" t="s">
        <v>3006</v>
      </c>
      <c r="B1045" s="60" t="s">
        <v>2727</v>
      </c>
      <c r="D1045" s="60" t="s">
        <v>2728</v>
      </c>
      <c r="E1045" s="67">
        <v>41640</v>
      </c>
      <c r="F1045" s="67">
        <v>42004</v>
      </c>
      <c r="G1045" s="60" t="s">
        <v>2729</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4135</v>
      </c>
    </row>
    <row r="1046" spans="1:32">
      <c r="A1046" s="60" t="s">
        <v>3007</v>
      </c>
      <c r="B1046" s="60" t="s">
        <v>2727</v>
      </c>
      <c r="D1046" s="60" t="s">
        <v>2728</v>
      </c>
      <c r="E1046" s="67">
        <v>41640</v>
      </c>
      <c r="F1046" s="67">
        <v>42004</v>
      </c>
      <c r="G1046" s="60" t="s">
        <v>2729</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4135</v>
      </c>
    </row>
    <row r="1047" spans="1:32">
      <c r="A1047" s="60" t="s">
        <v>3008</v>
      </c>
      <c r="B1047" s="60" t="s">
        <v>2727</v>
      </c>
      <c r="D1047" s="60" t="s">
        <v>2728</v>
      </c>
      <c r="E1047" s="67">
        <v>41640</v>
      </c>
      <c r="F1047" s="67">
        <v>42004</v>
      </c>
      <c r="G1047" s="60" t="s">
        <v>2729</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4135</v>
      </c>
    </row>
    <row r="1048" spans="1:32">
      <c r="A1048" s="60" t="s">
        <v>3009</v>
      </c>
      <c r="B1048" s="60" t="s">
        <v>2727</v>
      </c>
      <c r="D1048" s="60" t="s">
        <v>2728</v>
      </c>
      <c r="E1048" s="67">
        <v>41640</v>
      </c>
      <c r="F1048" s="67">
        <v>42004</v>
      </c>
      <c r="G1048" s="60" t="s">
        <v>2729</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4135</v>
      </c>
    </row>
    <row r="1049" spans="1:32">
      <c r="A1049" s="60" t="s">
        <v>3010</v>
      </c>
      <c r="B1049" s="60" t="s">
        <v>2727</v>
      </c>
      <c r="C1049" s="60" t="s">
        <v>2745</v>
      </c>
      <c r="D1049" s="60" t="s">
        <v>2728</v>
      </c>
      <c r="E1049" s="67">
        <v>41640</v>
      </c>
      <c r="F1049" s="67">
        <v>42004</v>
      </c>
      <c r="G1049" s="60" t="s">
        <v>2729</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4135</v>
      </c>
    </row>
    <row r="1050" spans="1:32">
      <c r="A1050" s="60" t="s">
        <v>3011</v>
      </c>
      <c r="B1050" s="60" t="s">
        <v>2727</v>
      </c>
      <c r="C1050" s="60" t="s">
        <v>2745</v>
      </c>
      <c r="D1050" s="60" t="s">
        <v>2728</v>
      </c>
      <c r="E1050" s="67">
        <v>41640</v>
      </c>
      <c r="F1050" s="67">
        <v>42004</v>
      </c>
      <c r="G1050" s="60" t="s">
        <v>2729</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4135</v>
      </c>
    </row>
    <row r="1051" spans="1:32">
      <c r="A1051" s="60" t="s">
        <v>3012</v>
      </c>
      <c r="B1051" s="60" t="s">
        <v>2727</v>
      </c>
      <c r="D1051" s="60" t="s">
        <v>2728</v>
      </c>
      <c r="E1051" s="67">
        <v>41640</v>
      </c>
      <c r="F1051" s="67">
        <v>42004</v>
      </c>
      <c r="G1051" s="60" t="s">
        <v>2729</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4135</v>
      </c>
    </row>
    <row r="1052" spans="1:32">
      <c r="A1052" s="60" t="s">
        <v>3013</v>
      </c>
      <c r="B1052" s="60" t="s">
        <v>2727</v>
      </c>
      <c r="D1052" s="60" t="s">
        <v>2728</v>
      </c>
      <c r="E1052" s="67">
        <v>41640</v>
      </c>
      <c r="F1052" s="67">
        <v>42004</v>
      </c>
      <c r="G1052" s="60" t="s">
        <v>2729</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4135</v>
      </c>
    </row>
    <row r="1053" spans="1:32">
      <c r="A1053" s="60" t="s">
        <v>3014</v>
      </c>
      <c r="B1053" s="60" t="s">
        <v>2727</v>
      </c>
      <c r="C1053" s="60" t="s">
        <v>2745</v>
      </c>
      <c r="D1053" s="60" t="s">
        <v>2728</v>
      </c>
      <c r="E1053" s="67">
        <v>41640</v>
      </c>
      <c r="F1053" s="67">
        <v>42004</v>
      </c>
      <c r="G1053" s="60" t="s">
        <v>2729</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4135</v>
      </c>
    </row>
    <row r="1054" spans="1:32">
      <c r="A1054" s="60" t="s">
        <v>3015</v>
      </c>
      <c r="B1054" s="60" t="s">
        <v>2727</v>
      </c>
      <c r="C1054" s="60" t="s">
        <v>2745</v>
      </c>
      <c r="D1054" s="60" t="s">
        <v>2728</v>
      </c>
      <c r="E1054" s="67">
        <v>41640</v>
      </c>
      <c r="F1054" s="67">
        <v>42004</v>
      </c>
      <c r="G1054" s="60" t="s">
        <v>2729</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4135</v>
      </c>
    </row>
    <row r="1055" spans="1:32">
      <c r="A1055" s="60" t="s">
        <v>3016</v>
      </c>
      <c r="B1055" s="60" t="s">
        <v>2732</v>
      </c>
      <c r="C1055" s="60" t="s">
        <v>2731</v>
      </c>
      <c r="D1055" s="60" t="s">
        <v>2728</v>
      </c>
      <c r="E1055" s="67">
        <v>41640</v>
      </c>
      <c r="F1055" s="67">
        <v>42004</v>
      </c>
      <c r="G1055" s="60" t="s">
        <v>2729</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4135</v>
      </c>
    </row>
    <row r="1056" spans="1:32">
      <c r="A1056" s="60" t="s">
        <v>3017</v>
      </c>
      <c r="B1056" s="60" t="s">
        <v>2732</v>
      </c>
      <c r="D1056" s="60" t="s">
        <v>2728</v>
      </c>
      <c r="E1056" s="67">
        <v>41640</v>
      </c>
      <c r="F1056" s="67">
        <v>42004</v>
      </c>
      <c r="G1056" s="60" t="s">
        <v>2734</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4135</v>
      </c>
    </row>
    <row r="1057" spans="1:32">
      <c r="A1057" s="60" t="s">
        <v>3018</v>
      </c>
      <c r="B1057" s="60" t="s">
        <v>2727</v>
      </c>
      <c r="D1057" s="60" t="s">
        <v>2728</v>
      </c>
      <c r="E1057" s="67">
        <v>41640</v>
      </c>
      <c r="F1057" s="67">
        <v>42004</v>
      </c>
      <c r="G1057" s="60" t="s">
        <v>2729</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4135</v>
      </c>
    </row>
    <row r="1058" spans="1:32">
      <c r="A1058" s="60" t="s">
        <v>3019</v>
      </c>
      <c r="B1058" s="60" t="s">
        <v>2945</v>
      </c>
      <c r="D1058" s="60" t="s">
        <v>2728</v>
      </c>
      <c r="E1058" s="67">
        <v>41640</v>
      </c>
      <c r="F1058" s="67">
        <v>42004</v>
      </c>
      <c r="G1058" s="60" t="s">
        <v>2729</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4135</v>
      </c>
    </row>
    <row r="1059" spans="1:32">
      <c r="A1059" s="60" t="s">
        <v>3020</v>
      </c>
      <c r="B1059" s="60" t="s">
        <v>2727</v>
      </c>
      <c r="D1059" s="60" t="s">
        <v>2728</v>
      </c>
      <c r="E1059" s="67">
        <v>41640</v>
      </c>
      <c r="F1059" s="67">
        <v>42004</v>
      </c>
      <c r="G1059" s="60" t="s">
        <v>2729</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4135</v>
      </c>
    </row>
    <row r="1060" spans="1:32">
      <c r="A1060" s="60" t="s">
        <v>3021</v>
      </c>
      <c r="B1060" s="60" t="s">
        <v>2727</v>
      </c>
      <c r="D1060" s="60" t="s">
        <v>2728</v>
      </c>
      <c r="E1060" s="67">
        <v>41640</v>
      </c>
      <c r="F1060" s="67">
        <v>42004</v>
      </c>
      <c r="G1060" s="60" t="s">
        <v>2729</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4135</v>
      </c>
    </row>
    <row r="1061" spans="1:32">
      <c r="A1061" s="60" t="s">
        <v>3022</v>
      </c>
      <c r="B1061" s="60" t="s">
        <v>2727</v>
      </c>
      <c r="D1061" s="60" t="s">
        <v>2728</v>
      </c>
      <c r="E1061" s="67">
        <v>41640</v>
      </c>
      <c r="F1061" s="67">
        <v>42004</v>
      </c>
      <c r="G1061" s="60" t="s">
        <v>2729</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4135</v>
      </c>
    </row>
    <row r="1062" spans="1:32">
      <c r="A1062" s="60" t="s">
        <v>3023</v>
      </c>
      <c r="B1062" s="60" t="s">
        <v>2727</v>
      </c>
      <c r="D1062" s="60" t="s">
        <v>2728</v>
      </c>
      <c r="E1062" s="67">
        <v>41640</v>
      </c>
      <c r="F1062" s="67">
        <v>42004</v>
      </c>
      <c r="G1062" s="60" t="s">
        <v>2729</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4135</v>
      </c>
    </row>
    <row r="1063" spans="1:32">
      <c r="A1063" s="60" t="s">
        <v>3024</v>
      </c>
      <c r="B1063" s="60" t="s">
        <v>2727</v>
      </c>
      <c r="D1063" s="60" t="s">
        <v>2728</v>
      </c>
      <c r="E1063" s="67">
        <v>41640</v>
      </c>
      <c r="F1063" s="67">
        <v>42004</v>
      </c>
      <c r="G1063" s="60" t="s">
        <v>2729</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4135</v>
      </c>
    </row>
    <row r="1064" spans="1:32">
      <c r="A1064" s="60" t="s">
        <v>3025</v>
      </c>
      <c r="B1064" s="60" t="s">
        <v>2727</v>
      </c>
      <c r="C1064" s="60" t="s">
        <v>2745</v>
      </c>
      <c r="D1064" s="60" t="s">
        <v>2728</v>
      </c>
      <c r="E1064" s="67">
        <v>41640</v>
      </c>
      <c r="F1064" s="67">
        <v>42004</v>
      </c>
      <c r="G1064" s="60" t="s">
        <v>2729</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4135</v>
      </c>
    </row>
    <row r="1065" spans="1:32">
      <c r="A1065" s="60" t="s">
        <v>3026</v>
      </c>
      <c r="B1065" s="60" t="s">
        <v>2727</v>
      </c>
      <c r="C1065" s="60" t="s">
        <v>2745</v>
      </c>
      <c r="D1065" s="60" t="s">
        <v>2728</v>
      </c>
      <c r="E1065" s="67">
        <v>41640</v>
      </c>
      <c r="F1065" s="67">
        <v>42004</v>
      </c>
      <c r="G1065" s="60" t="s">
        <v>2729</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4135</v>
      </c>
    </row>
    <row r="1066" spans="1:32">
      <c r="A1066" s="60" t="s">
        <v>3027</v>
      </c>
      <c r="B1066" s="60" t="s">
        <v>2727</v>
      </c>
      <c r="D1066" s="60" t="s">
        <v>2728</v>
      </c>
      <c r="E1066" s="67">
        <v>41640</v>
      </c>
      <c r="F1066" s="67">
        <v>42004</v>
      </c>
      <c r="G1066" s="60" t="s">
        <v>2729</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4135</v>
      </c>
    </row>
    <row r="1067" spans="1:32">
      <c r="A1067" s="60" t="s">
        <v>3028</v>
      </c>
      <c r="B1067" s="60" t="s">
        <v>2727</v>
      </c>
      <c r="D1067" s="60" t="s">
        <v>2728</v>
      </c>
      <c r="E1067" s="67">
        <v>41640</v>
      </c>
      <c r="F1067" s="67">
        <v>42004</v>
      </c>
      <c r="G1067" s="60" t="s">
        <v>2729</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4135</v>
      </c>
    </row>
    <row r="1068" spans="1:32">
      <c r="A1068" s="60" t="s">
        <v>3029</v>
      </c>
      <c r="B1068" s="60" t="s">
        <v>2727</v>
      </c>
      <c r="C1068" s="60" t="s">
        <v>2745</v>
      </c>
      <c r="D1068" s="60" t="s">
        <v>2728</v>
      </c>
      <c r="E1068" s="67">
        <v>41640</v>
      </c>
      <c r="F1068" s="67">
        <v>42004</v>
      </c>
      <c r="G1068" s="60" t="s">
        <v>2729</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4135</v>
      </c>
    </row>
    <row r="1069" spans="1:32">
      <c r="A1069" s="60" t="s">
        <v>3030</v>
      </c>
      <c r="B1069" s="60" t="s">
        <v>2727</v>
      </c>
      <c r="C1069" s="60" t="s">
        <v>2745</v>
      </c>
      <c r="D1069" s="60" t="s">
        <v>2728</v>
      </c>
      <c r="E1069" s="67">
        <v>41640</v>
      </c>
      <c r="F1069" s="67">
        <v>42004</v>
      </c>
      <c r="G1069" s="60" t="s">
        <v>2729</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4135</v>
      </c>
    </row>
    <row r="1070" spans="1:32">
      <c r="A1070" s="60" t="s">
        <v>3031</v>
      </c>
      <c r="B1070" s="60" t="s">
        <v>2727</v>
      </c>
      <c r="D1070" s="60" t="s">
        <v>2728</v>
      </c>
      <c r="E1070" s="67">
        <v>41640</v>
      </c>
      <c r="F1070" s="67">
        <v>42004</v>
      </c>
      <c r="G1070" s="60" t="s">
        <v>2729</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4135</v>
      </c>
    </row>
    <row r="1071" spans="1:32">
      <c r="A1071" s="60" t="s">
        <v>3032</v>
      </c>
      <c r="B1071" s="60" t="s">
        <v>2727</v>
      </c>
      <c r="D1071" s="60" t="s">
        <v>2728</v>
      </c>
      <c r="E1071" s="67">
        <v>41640</v>
      </c>
      <c r="F1071" s="67">
        <v>42004</v>
      </c>
      <c r="G1071" s="60" t="s">
        <v>2729</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4135</v>
      </c>
    </row>
    <row r="1072" spans="1:32">
      <c r="A1072" s="60" t="s">
        <v>3033</v>
      </c>
      <c r="B1072" s="60" t="s">
        <v>2727</v>
      </c>
      <c r="C1072" s="60" t="s">
        <v>2745</v>
      </c>
      <c r="D1072" s="60" t="s">
        <v>2728</v>
      </c>
      <c r="E1072" s="67">
        <v>41640</v>
      </c>
      <c r="F1072" s="67">
        <v>42004</v>
      </c>
      <c r="G1072" s="60" t="s">
        <v>2729</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4135</v>
      </c>
    </row>
    <row r="1073" spans="1:32">
      <c r="A1073" s="60" t="s">
        <v>3034</v>
      </c>
      <c r="B1073" s="60" t="s">
        <v>2727</v>
      </c>
      <c r="C1073" s="60" t="s">
        <v>2745</v>
      </c>
      <c r="D1073" s="60" t="s">
        <v>2728</v>
      </c>
      <c r="E1073" s="67">
        <v>41640</v>
      </c>
      <c r="F1073" s="67">
        <v>42004</v>
      </c>
      <c r="G1073" s="60" t="s">
        <v>2729</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4135</v>
      </c>
    </row>
    <row r="1074" spans="1:32">
      <c r="A1074" s="60" t="s">
        <v>3035</v>
      </c>
      <c r="B1074" s="60" t="s">
        <v>2727</v>
      </c>
      <c r="D1074" s="60" t="s">
        <v>2728</v>
      </c>
      <c r="E1074" s="67">
        <v>41640</v>
      </c>
      <c r="F1074" s="67">
        <v>42004</v>
      </c>
      <c r="G1074" s="60" t="s">
        <v>2729</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4135</v>
      </c>
    </row>
    <row r="1075" spans="1:32">
      <c r="A1075" s="60" t="s">
        <v>3036</v>
      </c>
      <c r="B1075" s="60" t="s">
        <v>2727</v>
      </c>
      <c r="D1075" s="60" t="s">
        <v>2728</v>
      </c>
      <c r="E1075" s="67">
        <v>41640</v>
      </c>
      <c r="F1075" s="67">
        <v>42004</v>
      </c>
      <c r="G1075" s="60" t="s">
        <v>2729</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4135</v>
      </c>
    </row>
    <row r="1076" spans="1:32">
      <c r="A1076" s="60" t="s">
        <v>3037</v>
      </c>
      <c r="B1076" s="60" t="s">
        <v>2727</v>
      </c>
      <c r="C1076" s="60" t="s">
        <v>2745</v>
      </c>
      <c r="D1076" s="60" t="s">
        <v>2728</v>
      </c>
      <c r="E1076" s="67">
        <v>41640</v>
      </c>
      <c r="F1076" s="67">
        <v>42004</v>
      </c>
      <c r="G1076" s="60" t="s">
        <v>2729</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4135</v>
      </c>
    </row>
    <row r="1077" spans="1:32">
      <c r="A1077" s="60" t="s">
        <v>3038</v>
      </c>
      <c r="B1077" s="60" t="s">
        <v>2727</v>
      </c>
      <c r="C1077" s="60" t="s">
        <v>2745</v>
      </c>
      <c r="D1077" s="60" t="s">
        <v>2728</v>
      </c>
      <c r="E1077" s="67">
        <v>41640</v>
      </c>
      <c r="F1077" s="67">
        <v>42004</v>
      </c>
      <c r="G1077" s="60" t="s">
        <v>2729</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4135</v>
      </c>
    </row>
    <row r="1078" spans="1:32">
      <c r="A1078" s="60" t="s">
        <v>3039</v>
      </c>
      <c r="B1078" s="60" t="s">
        <v>2727</v>
      </c>
      <c r="D1078" s="60" t="s">
        <v>2728</v>
      </c>
      <c r="E1078" s="67">
        <v>41640</v>
      </c>
      <c r="F1078" s="67">
        <v>42004</v>
      </c>
      <c r="G1078" s="60" t="s">
        <v>2729</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4135</v>
      </c>
    </row>
    <row r="1079" spans="1:32">
      <c r="A1079" s="60" t="s">
        <v>3040</v>
      </c>
      <c r="B1079" s="60" t="s">
        <v>2727</v>
      </c>
      <c r="D1079" s="60" t="s">
        <v>2728</v>
      </c>
      <c r="E1079" s="67">
        <v>41640</v>
      </c>
      <c r="F1079" s="67">
        <v>42004</v>
      </c>
      <c r="G1079" s="60" t="s">
        <v>2729</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4135</v>
      </c>
    </row>
    <row r="1080" spans="1:32">
      <c r="A1080" s="60" t="s">
        <v>3041</v>
      </c>
      <c r="B1080" s="60" t="s">
        <v>2727</v>
      </c>
      <c r="D1080" s="60" t="s">
        <v>2748</v>
      </c>
      <c r="E1080" s="67">
        <v>41640</v>
      </c>
      <c r="F1080" s="67">
        <v>42004</v>
      </c>
      <c r="G1080" s="60" t="s">
        <v>2729</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4135</v>
      </c>
    </row>
    <row r="1081" spans="1:32">
      <c r="A1081" s="60" t="s">
        <v>3041</v>
      </c>
      <c r="B1081" s="60" t="s">
        <v>2727</v>
      </c>
      <c r="D1081" s="60" t="s">
        <v>2736</v>
      </c>
      <c r="E1081" s="67">
        <v>41640</v>
      </c>
      <c r="F1081" s="67">
        <v>42004</v>
      </c>
      <c r="G1081" s="60" t="s">
        <v>2729</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4135</v>
      </c>
    </row>
    <row r="1082" spans="1:32">
      <c r="A1082" s="60" t="s">
        <v>3041</v>
      </c>
      <c r="B1082" s="60" t="s">
        <v>2727</v>
      </c>
      <c r="D1082" s="60" t="s">
        <v>2739</v>
      </c>
      <c r="E1082" s="67">
        <v>41640</v>
      </c>
      <c r="F1082" s="67">
        <v>42004</v>
      </c>
      <c r="G1082" s="60" t="s">
        <v>2734</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4135</v>
      </c>
    </row>
    <row r="1083" spans="1:32">
      <c r="A1083" s="60" t="s">
        <v>3041</v>
      </c>
      <c r="B1083" s="60" t="s">
        <v>2727</v>
      </c>
      <c r="D1083" s="60" t="s">
        <v>2797</v>
      </c>
      <c r="E1083" s="67">
        <v>41640</v>
      </c>
      <c r="F1083" s="67">
        <v>42004</v>
      </c>
      <c r="G1083" s="60" t="s">
        <v>2734</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4135</v>
      </c>
    </row>
    <row r="1084" spans="1:32">
      <c r="A1084" s="60" t="s">
        <v>3042</v>
      </c>
      <c r="B1084" s="60" t="s">
        <v>2727</v>
      </c>
      <c r="D1084" s="60" t="s">
        <v>2728</v>
      </c>
      <c r="E1084" s="67">
        <v>41640</v>
      </c>
      <c r="F1084" s="67">
        <v>42004</v>
      </c>
      <c r="G1084" s="60" t="s">
        <v>2729</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4135</v>
      </c>
    </row>
    <row r="1085" spans="1:32">
      <c r="A1085" s="60" t="s">
        <v>3043</v>
      </c>
      <c r="B1085" s="60" t="s">
        <v>2727</v>
      </c>
      <c r="D1085" s="60" t="s">
        <v>2728</v>
      </c>
      <c r="E1085" s="67">
        <v>41640</v>
      </c>
      <c r="F1085" s="67">
        <v>42004</v>
      </c>
      <c r="G1085" s="60" t="s">
        <v>2729</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4135</v>
      </c>
    </row>
    <row r="1086" spans="1:32">
      <c r="A1086" s="60" t="s">
        <v>3044</v>
      </c>
      <c r="B1086" s="60" t="s">
        <v>2727</v>
      </c>
      <c r="D1086" s="60" t="s">
        <v>2728</v>
      </c>
      <c r="E1086" s="67">
        <v>41640</v>
      </c>
      <c r="F1086" s="67">
        <v>42004</v>
      </c>
      <c r="G1086" s="60" t="s">
        <v>2729</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4135</v>
      </c>
    </row>
    <row r="1087" spans="1:32">
      <c r="A1087" s="60" t="s">
        <v>3045</v>
      </c>
      <c r="B1087" s="60" t="s">
        <v>2727</v>
      </c>
      <c r="D1087" s="60" t="s">
        <v>2728</v>
      </c>
      <c r="E1087" s="67">
        <v>41640</v>
      </c>
      <c r="F1087" s="67">
        <v>42004</v>
      </c>
      <c r="G1087" s="60" t="s">
        <v>2729</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4135</v>
      </c>
    </row>
    <row r="1088" spans="1:32">
      <c r="A1088" s="60" t="s">
        <v>3046</v>
      </c>
      <c r="B1088" s="60" t="s">
        <v>2727</v>
      </c>
      <c r="C1088" s="60" t="s">
        <v>2745</v>
      </c>
      <c r="D1088" s="60" t="s">
        <v>2728</v>
      </c>
      <c r="E1088" s="67">
        <v>41640</v>
      </c>
      <c r="F1088" s="67">
        <v>42004</v>
      </c>
      <c r="G1088" s="60" t="s">
        <v>2729</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4135</v>
      </c>
    </row>
    <row r="1089" spans="1:32">
      <c r="A1089" s="60" t="s">
        <v>3047</v>
      </c>
      <c r="B1089" s="60" t="s">
        <v>2727</v>
      </c>
      <c r="C1089" s="60" t="s">
        <v>2745</v>
      </c>
      <c r="D1089" s="60" t="s">
        <v>2728</v>
      </c>
      <c r="E1089" s="67">
        <v>41640</v>
      </c>
      <c r="F1089" s="67">
        <v>42004</v>
      </c>
      <c r="G1089" s="60" t="s">
        <v>2729</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4135</v>
      </c>
    </row>
    <row r="1090" spans="1:32">
      <c r="A1090" s="60" t="s">
        <v>3048</v>
      </c>
      <c r="B1090" s="60" t="s">
        <v>2727</v>
      </c>
      <c r="D1090" s="60" t="s">
        <v>2728</v>
      </c>
      <c r="E1090" s="67">
        <v>41640</v>
      </c>
      <c r="F1090" s="67">
        <v>42004</v>
      </c>
      <c r="G1090" s="60" t="s">
        <v>2729</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4135</v>
      </c>
    </row>
    <row r="1091" spans="1:32">
      <c r="A1091" s="60" t="s">
        <v>3049</v>
      </c>
      <c r="B1091" s="60" t="s">
        <v>2727</v>
      </c>
      <c r="D1091" s="60" t="s">
        <v>2728</v>
      </c>
      <c r="E1091" s="67">
        <v>41640</v>
      </c>
      <c r="F1091" s="67">
        <v>42004</v>
      </c>
      <c r="G1091" s="60" t="s">
        <v>2729</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4135</v>
      </c>
    </row>
    <row r="1092" spans="1:32">
      <c r="A1092" s="60" t="s">
        <v>3050</v>
      </c>
      <c r="B1092" s="60" t="s">
        <v>2727</v>
      </c>
      <c r="C1092" s="60" t="s">
        <v>2745</v>
      </c>
      <c r="D1092" s="60" t="s">
        <v>2728</v>
      </c>
      <c r="E1092" s="67">
        <v>41640</v>
      </c>
      <c r="F1092" s="67">
        <v>42004</v>
      </c>
      <c r="G1092" s="60" t="s">
        <v>2729</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4135</v>
      </c>
    </row>
    <row r="1093" spans="1:32">
      <c r="A1093" s="60" t="s">
        <v>3051</v>
      </c>
      <c r="B1093" s="60" t="s">
        <v>2727</v>
      </c>
      <c r="C1093" s="60" t="s">
        <v>2745</v>
      </c>
      <c r="D1093" s="60" t="s">
        <v>2728</v>
      </c>
      <c r="E1093" s="67">
        <v>41640</v>
      </c>
      <c r="F1093" s="67">
        <v>42004</v>
      </c>
      <c r="G1093" s="60" t="s">
        <v>2729</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4135</v>
      </c>
    </row>
    <row r="1094" spans="1:32">
      <c r="A1094" s="60" t="s">
        <v>3052</v>
      </c>
      <c r="B1094" s="60" t="s">
        <v>2727</v>
      </c>
      <c r="D1094" s="60" t="s">
        <v>2728</v>
      </c>
      <c r="E1094" s="67">
        <v>41640</v>
      </c>
      <c r="F1094" s="67">
        <v>42004</v>
      </c>
      <c r="G1094" s="60" t="s">
        <v>2729</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4135</v>
      </c>
    </row>
    <row r="1095" spans="1:32">
      <c r="A1095" s="60" t="s">
        <v>3053</v>
      </c>
      <c r="B1095" s="60" t="s">
        <v>2727</v>
      </c>
      <c r="D1095" s="60" t="s">
        <v>2728</v>
      </c>
      <c r="E1095" s="67">
        <v>41640</v>
      </c>
      <c r="F1095" s="67">
        <v>42004</v>
      </c>
      <c r="G1095" s="60" t="s">
        <v>2729</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4135</v>
      </c>
    </row>
    <row r="1096" spans="1:32">
      <c r="A1096" s="60" t="s">
        <v>3054</v>
      </c>
      <c r="B1096" s="60" t="s">
        <v>2727</v>
      </c>
      <c r="C1096" s="60" t="s">
        <v>2745</v>
      </c>
      <c r="D1096" s="60" t="s">
        <v>2728</v>
      </c>
      <c r="E1096" s="67">
        <v>41640</v>
      </c>
      <c r="F1096" s="67">
        <v>42004</v>
      </c>
      <c r="G1096" s="60" t="s">
        <v>2729</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4135</v>
      </c>
    </row>
    <row r="1097" spans="1:32">
      <c r="A1097" s="60" t="s">
        <v>3055</v>
      </c>
      <c r="B1097" s="60" t="s">
        <v>2727</v>
      </c>
      <c r="C1097" s="60" t="s">
        <v>2745</v>
      </c>
      <c r="D1097" s="60" t="s">
        <v>2728</v>
      </c>
      <c r="E1097" s="67">
        <v>41640</v>
      </c>
      <c r="F1097" s="67">
        <v>42004</v>
      </c>
      <c r="G1097" s="60" t="s">
        <v>2729</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4135</v>
      </c>
    </row>
    <row r="1098" spans="1:32">
      <c r="A1098" s="60" t="s">
        <v>3056</v>
      </c>
      <c r="B1098" s="60" t="s">
        <v>2727</v>
      </c>
      <c r="D1098" s="60" t="s">
        <v>2728</v>
      </c>
      <c r="E1098" s="67">
        <v>41640</v>
      </c>
      <c r="F1098" s="67">
        <v>42004</v>
      </c>
      <c r="G1098" s="60" t="s">
        <v>2729</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4135</v>
      </c>
    </row>
    <row r="1099" spans="1:32">
      <c r="A1099" s="60" t="s">
        <v>3057</v>
      </c>
      <c r="B1099" s="60" t="s">
        <v>2727</v>
      </c>
      <c r="D1099" s="60" t="s">
        <v>2728</v>
      </c>
      <c r="E1099" s="67">
        <v>41640</v>
      </c>
      <c r="F1099" s="67">
        <v>42004</v>
      </c>
      <c r="G1099" s="60" t="s">
        <v>2729</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4135</v>
      </c>
    </row>
    <row r="1100" spans="1:32">
      <c r="A1100" s="60" t="s">
        <v>3058</v>
      </c>
      <c r="B1100" s="60" t="s">
        <v>2727</v>
      </c>
      <c r="C1100" s="60" t="s">
        <v>2745</v>
      </c>
      <c r="D1100" s="60" t="s">
        <v>2728</v>
      </c>
      <c r="E1100" s="67">
        <v>41640</v>
      </c>
      <c r="F1100" s="67">
        <v>42004</v>
      </c>
      <c r="G1100" s="60" t="s">
        <v>2729</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4135</v>
      </c>
    </row>
    <row r="1101" spans="1:32">
      <c r="A1101" s="60" t="s">
        <v>3059</v>
      </c>
      <c r="B1101" s="60" t="s">
        <v>2727</v>
      </c>
      <c r="C1101" s="60" t="s">
        <v>2745</v>
      </c>
      <c r="D1101" s="60" t="s">
        <v>2728</v>
      </c>
      <c r="E1101" s="67">
        <v>41640</v>
      </c>
      <c r="F1101" s="67">
        <v>42004</v>
      </c>
      <c r="G1101" s="60" t="s">
        <v>2729</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4135</v>
      </c>
    </row>
    <row r="1102" spans="1:32">
      <c r="A1102" s="60" t="s">
        <v>3060</v>
      </c>
      <c r="B1102" s="60" t="s">
        <v>2727</v>
      </c>
      <c r="D1102" s="60" t="s">
        <v>2728</v>
      </c>
      <c r="E1102" s="67">
        <v>41640</v>
      </c>
      <c r="F1102" s="67">
        <v>42004</v>
      </c>
      <c r="G1102" s="60" t="s">
        <v>2729</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4135</v>
      </c>
    </row>
    <row r="1103" spans="1:32">
      <c r="A1103" s="60" t="s">
        <v>3061</v>
      </c>
      <c r="B1103" s="60" t="s">
        <v>2727</v>
      </c>
      <c r="D1103" s="60" t="s">
        <v>2728</v>
      </c>
      <c r="E1103" s="67">
        <v>41640</v>
      </c>
      <c r="F1103" s="67">
        <v>42004</v>
      </c>
      <c r="G1103" s="60" t="s">
        <v>2729</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4135</v>
      </c>
    </row>
    <row r="1104" spans="1:32">
      <c r="A1104" s="60" t="s">
        <v>3062</v>
      </c>
      <c r="B1104" s="60" t="s">
        <v>2727</v>
      </c>
      <c r="C1104" s="60" t="s">
        <v>2745</v>
      </c>
      <c r="D1104" s="60" t="s">
        <v>2728</v>
      </c>
      <c r="E1104" s="67">
        <v>41640</v>
      </c>
      <c r="F1104" s="67">
        <v>42004</v>
      </c>
      <c r="G1104" s="60" t="s">
        <v>2729</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4135</v>
      </c>
    </row>
    <row r="1105" spans="1:32">
      <c r="A1105" s="60" t="s">
        <v>3063</v>
      </c>
      <c r="B1105" s="60" t="s">
        <v>2727</v>
      </c>
      <c r="C1105" s="60" t="s">
        <v>2745</v>
      </c>
      <c r="D1105" s="60" t="s">
        <v>2728</v>
      </c>
      <c r="E1105" s="67">
        <v>41640</v>
      </c>
      <c r="F1105" s="67">
        <v>42004</v>
      </c>
      <c r="G1105" s="60" t="s">
        <v>2729</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4135</v>
      </c>
    </row>
    <row r="1106" spans="1:32">
      <c r="A1106" s="60" t="s">
        <v>3064</v>
      </c>
      <c r="B1106" s="60" t="s">
        <v>2727</v>
      </c>
      <c r="D1106" s="60" t="s">
        <v>2728</v>
      </c>
      <c r="E1106" s="67">
        <v>41640</v>
      </c>
      <c r="F1106" s="67">
        <v>42004</v>
      </c>
      <c r="G1106" s="60" t="s">
        <v>2729</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4135</v>
      </c>
    </row>
    <row r="1107" spans="1:32">
      <c r="A1107" s="60" t="s">
        <v>3065</v>
      </c>
      <c r="B1107" s="60" t="s">
        <v>2727</v>
      </c>
      <c r="D1107" s="60" t="s">
        <v>2728</v>
      </c>
      <c r="E1107" s="67">
        <v>41640</v>
      </c>
      <c r="F1107" s="67">
        <v>42004</v>
      </c>
      <c r="G1107" s="60" t="s">
        <v>2729</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4135</v>
      </c>
    </row>
    <row r="1108" spans="1:32">
      <c r="A1108" s="60" t="s">
        <v>3066</v>
      </c>
      <c r="B1108" s="60" t="s">
        <v>2727</v>
      </c>
      <c r="C1108" s="60" t="s">
        <v>2745</v>
      </c>
      <c r="D1108" s="60" t="s">
        <v>2728</v>
      </c>
      <c r="E1108" s="67">
        <v>41640</v>
      </c>
      <c r="F1108" s="67">
        <v>42004</v>
      </c>
      <c r="G1108" s="60" t="s">
        <v>2729</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4135</v>
      </c>
    </row>
    <row r="1109" spans="1:32">
      <c r="A1109" s="60" t="s">
        <v>3067</v>
      </c>
      <c r="B1109" s="60" t="s">
        <v>2727</v>
      </c>
      <c r="C1109" s="60" t="s">
        <v>2745</v>
      </c>
      <c r="D1109" s="60" t="s">
        <v>2728</v>
      </c>
      <c r="E1109" s="67">
        <v>41640</v>
      </c>
      <c r="F1109" s="67">
        <v>42004</v>
      </c>
      <c r="G1109" s="60" t="s">
        <v>2729</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4135</v>
      </c>
    </row>
    <row r="1110" spans="1:32">
      <c r="A1110" s="60" t="s">
        <v>3068</v>
      </c>
      <c r="B1110" s="60" t="s">
        <v>2727</v>
      </c>
      <c r="D1110" s="60" t="s">
        <v>2728</v>
      </c>
      <c r="E1110" s="67">
        <v>41640</v>
      </c>
      <c r="F1110" s="67">
        <v>42004</v>
      </c>
      <c r="G1110" s="60" t="s">
        <v>2729</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4135</v>
      </c>
    </row>
    <row r="1111" spans="1:32">
      <c r="A1111" s="60" t="s">
        <v>3069</v>
      </c>
      <c r="B1111" s="60" t="s">
        <v>2727</v>
      </c>
      <c r="D1111" s="60" t="s">
        <v>2728</v>
      </c>
      <c r="E1111" s="67">
        <v>41640</v>
      </c>
      <c r="F1111" s="67">
        <v>42004</v>
      </c>
      <c r="G1111" s="60" t="s">
        <v>2729</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4135</v>
      </c>
    </row>
    <row r="1112" spans="1:32">
      <c r="A1112" s="60" t="s">
        <v>3070</v>
      </c>
      <c r="B1112" s="60" t="s">
        <v>2727</v>
      </c>
      <c r="C1112" s="60" t="s">
        <v>2745</v>
      </c>
      <c r="D1112" s="60" t="s">
        <v>2728</v>
      </c>
      <c r="E1112" s="67">
        <v>41640</v>
      </c>
      <c r="F1112" s="67">
        <v>42004</v>
      </c>
      <c r="G1112" s="60" t="s">
        <v>2729</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4135</v>
      </c>
    </row>
    <row r="1113" spans="1:32">
      <c r="A1113" s="60" t="s">
        <v>3071</v>
      </c>
      <c r="B1113" s="60" t="s">
        <v>2727</v>
      </c>
      <c r="C1113" s="60" t="s">
        <v>2745</v>
      </c>
      <c r="D1113" s="60" t="s">
        <v>2728</v>
      </c>
      <c r="E1113" s="67">
        <v>41640</v>
      </c>
      <c r="F1113" s="67">
        <v>42004</v>
      </c>
      <c r="G1113" s="60" t="s">
        <v>2729</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4135</v>
      </c>
    </row>
    <row r="1114" spans="1:32">
      <c r="A1114" s="60" t="s">
        <v>3072</v>
      </c>
      <c r="B1114" s="60" t="s">
        <v>2727</v>
      </c>
      <c r="D1114" s="60" t="s">
        <v>2728</v>
      </c>
      <c r="E1114" s="67">
        <v>41640</v>
      </c>
      <c r="F1114" s="67">
        <v>42004</v>
      </c>
      <c r="G1114" s="60" t="s">
        <v>2729</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4135</v>
      </c>
    </row>
    <row r="1115" spans="1:32">
      <c r="A1115" s="60" t="s">
        <v>3073</v>
      </c>
      <c r="B1115" s="60" t="s">
        <v>2727</v>
      </c>
      <c r="D1115" s="60" t="s">
        <v>2728</v>
      </c>
      <c r="E1115" s="67">
        <v>41640</v>
      </c>
      <c r="F1115" s="67">
        <v>42004</v>
      </c>
      <c r="G1115" s="60" t="s">
        <v>2729</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4135</v>
      </c>
    </row>
    <row r="1116" spans="1:32">
      <c r="A1116" s="60" t="s">
        <v>3074</v>
      </c>
      <c r="B1116" s="60" t="s">
        <v>2727</v>
      </c>
      <c r="C1116" s="60" t="s">
        <v>2745</v>
      </c>
      <c r="D1116" s="60" t="s">
        <v>2728</v>
      </c>
      <c r="E1116" s="67">
        <v>41640</v>
      </c>
      <c r="F1116" s="67">
        <v>42004</v>
      </c>
      <c r="G1116" s="60" t="s">
        <v>2729</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4135</v>
      </c>
    </row>
    <row r="1117" spans="1:32">
      <c r="A1117" s="60" t="s">
        <v>3075</v>
      </c>
      <c r="B1117" s="60" t="s">
        <v>2727</v>
      </c>
      <c r="C1117" s="60" t="s">
        <v>2745</v>
      </c>
      <c r="D1117" s="60" t="s">
        <v>2728</v>
      </c>
      <c r="E1117" s="67">
        <v>41640</v>
      </c>
      <c r="F1117" s="67">
        <v>42004</v>
      </c>
      <c r="G1117" s="60" t="s">
        <v>2729</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4135</v>
      </c>
    </row>
    <row r="1118" spans="1:32">
      <c r="A1118" s="60" t="s">
        <v>3076</v>
      </c>
      <c r="B1118" s="60" t="s">
        <v>2727</v>
      </c>
      <c r="D1118" s="60" t="s">
        <v>2728</v>
      </c>
      <c r="E1118" s="67">
        <v>41640</v>
      </c>
      <c r="F1118" s="67">
        <v>42004</v>
      </c>
      <c r="G1118" s="60" t="s">
        <v>2729</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4135</v>
      </c>
    </row>
    <row r="1119" spans="1:32">
      <c r="A1119" s="60" t="s">
        <v>3077</v>
      </c>
      <c r="B1119" s="60" t="s">
        <v>2727</v>
      </c>
      <c r="D1119" s="60" t="s">
        <v>2728</v>
      </c>
      <c r="E1119" s="67">
        <v>41640</v>
      </c>
      <c r="F1119" s="67">
        <v>42004</v>
      </c>
      <c r="G1119" s="60" t="s">
        <v>2729</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4135</v>
      </c>
    </row>
    <row r="1120" spans="1:32">
      <c r="A1120" s="60" t="s">
        <v>3078</v>
      </c>
      <c r="B1120" s="60" t="s">
        <v>2727</v>
      </c>
      <c r="C1120" s="60" t="s">
        <v>2745</v>
      </c>
      <c r="D1120" s="60" t="s">
        <v>2728</v>
      </c>
      <c r="E1120" s="67">
        <v>41640</v>
      </c>
      <c r="F1120" s="67">
        <v>42004</v>
      </c>
      <c r="G1120" s="60" t="s">
        <v>2729</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4135</v>
      </c>
    </row>
    <row r="1121" spans="1:32">
      <c r="A1121" s="60" t="s">
        <v>3079</v>
      </c>
      <c r="B1121" s="60" t="s">
        <v>2727</v>
      </c>
      <c r="C1121" s="60" t="s">
        <v>2745</v>
      </c>
      <c r="D1121" s="60" t="s">
        <v>2728</v>
      </c>
      <c r="E1121" s="67">
        <v>41640</v>
      </c>
      <c r="F1121" s="67">
        <v>42004</v>
      </c>
      <c r="G1121" s="60" t="s">
        <v>2729</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4135</v>
      </c>
    </row>
    <row r="1122" spans="1:32">
      <c r="A1122" s="60" t="s">
        <v>3080</v>
      </c>
      <c r="B1122" s="60" t="s">
        <v>2727</v>
      </c>
      <c r="D1122" s="60" t="s">
        <v>2728</v>
      </c>
      <c r="E1122" s="67">
        <v>41640</v>
      </c>
      <c r="F1122" s="67">
        <v>42004</v>
      </c>
      <c r="G1122" s="60" t="s">
        <v>2729</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4135</v>
      </c>
    </row>
    <row r="1123" spans="1:32">
      <c r="A1123" s="60" t="s">
        <v>3081</v>
      </c>
      <c r="B1123" s="60" t="s">
        <v>2727</v>
      </c>
      <c r="D1123" s="60" t="s">
        <v>2728</v>
      </c>
      <c r="E1123" s="67">
        <v>41640</v>
      </c>
      <c r="F1123" s="67">
        <v>42004</v>
      </c>
      <c r="G1123" s="60" t="s">
        <v>2729</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4135</v>
      </c>
    </row>
    <row r="1124" spans="1:32">
      <c r="A1124" s="60" t="s">
        <v>3082</v>
      </c>
      <c r="B1124" s="60" t="s">
        <v>2727</v>
      </c>
      <c r="C1124" s="60" t="s">
        <v>2745</v>
      </c>
      <c r="D1124" s="60" t="s">
        <v>2728</v>
      </c>
      <c r="E1124" s="67">
        <v>41640</v>
      </c>
      <c r="F1124" s="67">
        <v>42004</v>
      </c>
      <c r="G1124" s="60" t="s">
        <v>2729</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4135</v>
      </c>
    </row>
    <row r="1125" spans="1:32">
      <c r="A1125" s="60" t="s">
        <v>3083</v>
      </c>
      <c r="B1125" s="60" t="s">
        <v>2727</v>
      </c>
      <c r="C1125" s="60" t="s">
        <v>2745</v>
      </c>
      <c r="D1125" s="60" t="s">
        <v>2728</v>
      </c>
      <c r="E1125" s="67">
        <v>41640</v>
      </c>
      <c r="F1125" s="67">
        <v>42004</v>
      </c>
      <c r="G1125" s="60" t="s">
        <v>2729</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4135</v>
      </c>
    </row>
    <row r="1126" spans="1:32">
      <c r="A1126" s="60" t="s">
        <v>3084</v>
      </c>
      <c r="B1126" s="60" t="s">
        <v>2727</v>
      </c>
      <c r="D1126" s="60" t="s">
        <v>2728</v>
      </c>
      <c r="E1126" s="67">
        <v>41640</v>
      </c>
      <c r="F1126" s="67">
        <v>42004</v>
      </c>
      <c r="G1126" s="60" t="s">
        <v>2729</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4135</v>
      </c>
    </row>
    <row r="1127" spans="1:32">
      <c r="A1127" s="60" t="s">
        <v>3085</v>
      </c>
      <c r="B1127" s="60" t="s">
        <v>2727</v>
      </c>
      <c r="D1127" s="60" t="s">
        <v>2728</v>
      </c>
      <c r="E1127" s="67">
        <v>41640</v>
      </c>
      <c r="F1127" s="67">
        <v>42004</v>
      </c>
      <c r="G1127" s="60" t="s">
        <v>2729</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4135</v>
      </c>
    </row>
    <row r="1128" spans="1:32">
      <c r="A1128" s="60" t="s">
        <v>3086</v>
      </c>
      <c r="B1128" s="60" t="s">
        <v>2727</v>
      </c>
      <c r="C1128" s="60" t="s">
        <v>2745</v>
      </c>
      <c r="D1128" s="60" t="s">
        <v>2728</v>
      </c>
      <c r="E1128" s="67">
        <v>41640</v>
      </c>
      <c r="F1128" s="67">
        <v>42004</v>
      </c>
      <c r="G1128" s="60" t="s">
        <v>2729</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4135</v>
      </c>
    </row>
    <row r="1129" spans="1:32">
      <c r="A1129" s="60" t="s">
        <v>3087</v>
      </c>
      <c r="B1129" s="60" t="s">
        <v>2727</v>
      </c>
      <c r="C1129" s="60" t="s">
        <v>2745</v>
      </c>
      <c r="D1129" s="60" t="s">
        <v>2728</v>
      </c>
      <c r="E1129" s="67">
        <v>41640</v>
      </c>
      <c r="F1129" s="67">
        <v>42004</v>
      </c>
      <c r="G1129" s="60" t="s">
        <v>2729</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4135</v>
      </c>
    </row>
    <row r="1130" spans="1:32">
      <c r="A1130" s="60" t="s">
        <v>3088</v>
      </c>
      <c r="B1130" s="60" t="s">
        <v>2727</v>
      </c>
      <c r="D1130" s="60" t="s">
        <v>2728</v>
      </c>
      <c r="E1130" s="67">
        <v>41640</v>
      </c>
      <c r="F1130" s="67">
        <v>42004</v>
      </c>
      <c r="G1130" s="60" t="s">
        <v>2729</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4135</v>
      </c>
    </row>
    <row r="1131" spans="1:32">
      <c r="A1131" s="60" t="s">
        <v>3089</v>
      </c>
      <c r="B1131" s="60" t="s">
        <v>2727</v>
      </c>
      <c r="D1131" s="60" t="s">
        <v>2728</v>
      </c>
      <c r="E1131" s="67">
        <v>41640</v>
      </c>
      <c r="F1131" s="67">
        <v>42004</v>
      </c>
      <c r="G1131" s="60" t="s">
        <v>2729</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4135</v>
      </c>
    </row>
    <row r="1132" spans="1:32">
      <c r="A1132" s="60" t="s">
        <v>3090</v>
      </c>
      <c r="B1132" s="60" t="s">
        <v>2727</v>
      </c>
      <c r="C1132" s="60" t="s">
        <v>2745</v>
      </c>
      <c r="D1132" s="60" t="s">
        <v>2728</v>
      </c>
      <c r="E1132" s="67">
        <v>41640</v>
      </c>
      <c r="F1132" s="67">
        <v>42004</v>
      </c>
      <c r="G1132" s="60" t="s">
        <v>2729</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4135</v>
      </c>
    </row>
    <row r="1133" spans="1:32">
      <c r="A1133" s="60" t="s">
        <v>3091</v>
      </c>
      <c r="B1133" s="60" t="s">
        <v>2727</v>
      </c>
      <c r="C1133" s="60" t="s">
        <v>2745</v>
      </c>
      <c r="D1133" s="60" t="s">
        <v>2728</v>
      </c>
      <c r="E1133" s="67">
        <v>41640</v>
      </c>
      <c r="F1133" s="67">
        <v>42004</v>
      </c>
      <c r="G1133" s="60" t="s">
        <v>2729</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4135</v>
      </c>
    </row>
    <row r="1134" spans="1:32">
      <c r="A1134" s="60" t="s">
        <v>3092</v>
      </c>
      <c r="B1134" s="60" t="s">
        <v>2727</v>
      </c>
      <c r="D1134" s="60" t="s">
        <v>2728</v>
      </c>
      <c r="E1134" s="67">
        <v>41640</v>
      </c>
      <c r="F1134" s="67">
        <v>42004</v>
      </c>
      <c r="G1134" s="60" t="s">
        <v>2729</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4135</v>
      </c>
    </row>
    <row r="1135" spans="1:32">
      <c r="A1135" s="60" t="s">
        <v>3093</v>
      </c>
      <c r="B1135" s="60" t="s">
        <v>2727</v>
      </c>
      <c r="D1135" s="60" t="s">
        <v>2728</v>
      </c>
      <c r="E1135" s="67">
        <v>41640</v>
      </c>
      <c r="F1135" s="67">
        <v>42004</v>
      </c>
      <c r="G1135" s="60" t="s">
        <v>2729</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4135</v>
      </c>
    </row>
    <row r="1136" spans="1:32">
      <c r="A1136" s="60" t="s">
        <v>3094</v>
      </c>
      <c r="B1136" s="60" t="s">
        <v>2727</v>
      </c>
      <c r="C1136" s="60" t="s">
        <v>2745</v>
      </c>
      <c r="D1136" s="60" t="s">
        <v>2728</v>
      </c>
      <c r="E1136" s="67">
        <v>41640</v>
      </c>
      <c r="F1136" s="67">
        <v>42004</v>
      </c>
      <c r="G1136" s="60" t="s">
        <v>2729</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4135</v>
      </c>
    </row>
    <row r="1137" spans="1:32">
      <c r="A1137" s="60" t="s">
        <v>3095</v>
      </c>
      <c r="B1137" s="60" t="s">
        <v>2727</v>
      </c>
      <c r="C1137" s="60" t="s">
        <v>2745</v>
      </c>
      <c r="D1137" s="60" t="s">
        <v>2728</v>
      </c>
      <c r="E1137" s="67">
        <v>41640</v>
      </c>
      <c r="F1137" s="67">
        <v>42004</v>
      </c>
      <c r="G1137" s="60" t="s">
        <v>2729</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4135</v>
      </c>
    </row>
    <row r="1138" spans="1:32">
      <c r="A1138" s="60" t="s">
        <v>3096</v>
      </c>
      <c r="B1138" s="60" t="s">
        <v>2727</v>
      </c>
      <c r="D1138" s="60" t="s">
        <v>2728</v>
      </c>
      <c r="E1138" s="67">
        <v>41640</v>
      </c>
      <c r="F1138" s="67">
        <v>42004</v>
      </c>
      <c r="G1138" s="60" t="s">
        <v>2729</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4135</v>
      </c>
    </row>
    <row r="1139" spans="1:32">
      <c r="A1139" s="60" t="s">
        <v>3097</v>
      </c>
      <c r="B1139" s="60" t="s">
        <v>2727</v>
      </c>
      <c r="D1139" s="60" t="s">
        <v>2728</v>
      </c>
      <c r="E1139" s="67">
        <v>41640</v>
      </c>
      <c r="F1139" s="67">
        <v>42004</v>
      </c>
      <c r="G1139" s="60" t="s">
        <v>2729</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4135</v>
      </c>
    </row>
    <row r="1140" spans="1:32">
      <c r="A1140" s="60" t="s">
        <v>3098</v>
      </c>
      <c r="B1140" s="60" t="s">
        <v>2727</v>
      </c>
      <c r="C1140" s="60" t="s">
        <v>2745</v>
      </c>
      <c r="D1140" s="60" t="s">
        <v>2728</v>
      </c>
      <c r="E1140" s="67">
        <v>41640</v>
      </c>
      <c r="F1140" s="67">
        <v>42004</v>
      </c>
      <c r="G1140" s="60" t="s">
        <v>2729</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4135</v>
      </c>
    </row>
    <row r="1141" spans="1:32">
      <c r="A1141" s="60" t="s">
        <v>3099</v>
      </c>
      <c r="B1141" s="60" t="s">
        <v>2727</v>
      </c>
      <c r="C1141" s="60" t="s">
        <v>2745</v>
      </c>
      <c r="D1141" s="60" t="s">
        <v>2728</v>
      </c>
      <c r="E1141" s="67">
        <v>41640</v>
      </c>
      <c r="F1141" s="67">
        <v>42004</v>
      </c>
      <c r="G1141" s="60" t="s">
        <v>2729</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4135</v>
      </c>
    </row>
    <row r="1142" spans="1:32">
      <c r="A1142" s="60" t="s">
        <v>3100</v>
      </c>
      <c r="B1142" s="60" t="s">
        <v>2727</v>
      </c>
      <c r="D1142" s="60" t="s">
        <v>2728</v>
      </c>
      <c r="E1142" s="67">
        <v>41640</v>
      </c>
      <c r="F1142" s="67">
        <v>42004</v>
      </c>
      <c r="G1142" s="60" t="s">
        <v>2729</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4135</v>
      </c>
    </row>
    <row r="1143" spans="1:32">
      <c r="A1143" s="60" t="s">
        <v>3101</v>
      </c>
      <c r="B1143" s="60" t="s">
        <v>2727</v>
      </c>
      <c r="D1143" s="60" t="s">
        <v>2728</v>
      </c>
      <c r="E1143" s="67">
        <v>41640</v>
      </c>
      <c r="F1143" s="67">
        <v>42004</v>
      </c>
      <c r="G1143" s="60" t="s">
        <v>2729</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4135</v>
      </c>
    </row>
    <row r="1144" spans="1:32">
      <c r="A1144" s="60" t="s">
        <v>3102</v>
      </c>
      <c r="B1144" s="60" t="s">
        <v>2727</v>
      </c>
      <c r="C1144" s="60" t="s">
        <v>2745</v>
      </c>
      <c r="D1144" s="60" t="s">
        <v>2728</v>
      </c>
      <c r="E1144" s="67">
        <v>41640</v>
      </c>
      <c r="F1144" s="67">
        <v>42004</v>
      </c>
      <c r="G1144" s="60" t="s">
        <v>2729</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4135</v>
      </c>
    </row>
    <row r="1145" spans="1:32">
      <c r="A1145" s="60" t="s">
        <v>3103</v>
      </c>
      <c r="B1145" s="60" t="s">
        <v>2727</v>
      </c>
      <c r="C1145" s="60" t="s">
        <v>2745</v>
      </c>
      <c r="D1145" s="60" t="s">
        <v>2728</v>
      </c>
      <c r="E1145" s="67">
        <v>41640</v>
      </c>
      <c r="F1145" s="67">
        <v>42004</v>
      </c>
      <c r="G1145" s="60" t="s">
        <v>2729</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4135</v>
      </c>
    </row>
    <row r="1146" spans="1:32">
      <c r="A1146" s="60" t="s">
        <v>3104</v>
      </c>
      <c r="B1146" s="60" t="s">
        <v>2727</v>
      </c>
      <c r="D1146" s="60" t="s">
        <v>2728</v>
      </c>
      <c r="E1146" s="67">
        <v>41640</v>
      </c>
      <c r="F1146" s="67">
        <v>42004</v>
      </c>
      <c r="G1146" s="60" t="s">
        <v>2729</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4135</v>
      </c>
    </row>
    <row r="1147" spans="1:32">
      <c r="A1147" s="60" t="s">
        <v>3105</v>
      </c>
      <c r="B1147" s="60" t="s">
        <v>2727</v>
      </c>
      <c r="D1147" s="60" t="s">
        <v>2728</v>
      </c>
      <c r="E1147" s="67">
        <v>41640</v>
      </c>
      <c r="F1147" s="67">
        <v>42004</v>
      </c>
      <c r="G1147" s="60" t="s">
        <v>2729</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4135</v>
      </c>
    </row>
    <row r="1148" spans="1:32">
      <c r="A1148" s="60" t="s">
        <v>3106</v>
      </c>
      <c r="B1148" s="60" t="s">
        <v>2727</v>
      </c>
      <c r="C1148" s="60" t="s">
        <v>2745</v>
      </c>
      <c r="D1148" s="60" t="s">
        <v>2728</v>
      </c>
      <c r="E1148" s="67">
        <v>41640</v>
      </c>
      <c r="F1148" s="67">
        <v>42004</v>
      </c>
      <c r="G1148" s="60" t="s">
        <v>2729</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4135</v>
      </c>
    </row>
    <row r="1149" spans="1:32">
      <c r="A1149" s="60" t="s">
        <v>3107</v>
      </c>
      <c r="B1149" s="60" t="s">
        <v>2727</v>
      </c>
      <c r="C1149" s="60" t="s">
        <v>2745</v>
      </c>
      <c r="D1149" s="60" t="s">
        <v>2728</v>
      </c>
      <c r="E1149" s="67">
        <v>41640</v>
      </c>
      <c r="F1149" s="67">
        <v>42004</v>
      </c>
      <c r="G1149" s="60" t="s">
        <v>2729</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4135</v>
      </c>
    </row>
    <row r="1150" spans="1:32">
      <c r="A1150" s="60" t="s">
        <v>3108</v>
      </c>
      <c r="B1150" s="60" t="s">
        <v>2727</v>
      </c>
      <c r="D1150" s="60" t="s">
        <v>2728</v>
      </c>
      <c r="E1150" s="67">
        <v>41640</v>
      </c>
      <c r="F1150" s="67">
        <v>42004</v>
      </c>
      <c r="G1150" s="60" t="s">
        <v>2729</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4135</v>
      </c>
    </row>
    <row r="1151" spans="1:32">
      <c r="A1151" s="60" t="s">
        <v>3109</v>
      </c>
      <c r="B1151" s="60" t="s">
        <v>2727</v>
      </c>
      <c r="D1151" s="60" t="s">
        <v>2728</v>
      </c>
      <c r="E1151" s="67">
        <v>41640</v>
      </c>
      <c r="F1151" s="67">
        <v>42004</v>
      </c>
      <c r="G1151" s="60" t="s">
        <v>2729</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4135</v>
      </c>
    </row>
    <row r="1152" spans="1:32">
      <c r="A1152" s="60" t="s">
        <v>3110</v>
      </c>
      <c r="B1152" s="60" t="s">
        <v>2727</v>
      </c>
      <c r="C1152" s="60" t="s">
        <v>2745</v>
      </c>
      <c r="D1152" s="60" t="s">
        <v>2728</v>
      </c>
      <c r="E1152" s="67">
        <v>41640</v>
      </c>
      <c r="F1152" s="67">
        <v>42004</v>
      </c>
      <c r="G1152" s="60" t="s">
        <v>2729</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4135</v>
      </c>
    </row>
    <row r="1153" spans="1:32">
      <c r="A1153" s="60" t="s">
        <v>3111</v>
      </c>
      <c r="B1153" s="60" t="s">
        <v>2727</v>
      </c>
      <c r="C1153" s="60" t="s">
        <v>2745</v>
      </c>
      <c r="D1153" s="60" t="s">
        <v>2728</v>
      </c>
      <c r="E1153" s="67">
        <v>41640</v>
      </c>
      <c r="F1153" s="67">
        <v>42004</v>
      </c>
      <c r="G1153" s="60" t="s">
        <v>2729</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4135</v>
      </c>
    </row>
    <row r="1154" spans="1:32">
      <c r="A1154" s="60" t="s">
        <v>3112</v>
      </c>
      <c r="B1154" s="60" t="s">
        <v>2727</v>
      </c>
      <c r="D1154" s="60" t="s">
        <v>2728</v>
      </c>
      <c r="E1154" s="67">
        <v>41640</v>
      </c>
      <c r="F1154" s="67">
        <v>42004</v>
      </c>
      <c r="G1154" s="60" t="s">
        <v>2729</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4135</v>
      </c>
    </row>
    <row r="1155" spans="1:32">
      <c r="A1155" s="60" t="s">
        <v>3113</v>
      </c>
      <c r="B1155" s="60" t="s">
        <v>2727</v>
      </c>
      <c r="D1155" s="60" t="s">
        <v>2728</v>
      </c>
      <c r="E1155" s="67">
        <v>41640</v>
      </c>
      <c r="F1155" s="67">
        <v>42004</v>
      </c>
      <c r="G1155" s="60" t="s">
        <v>2729</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4135</v>
      </c>
    </row>
    <row r="1156" spans="1:32">
      <c r="A1156" s="60" t="s">
        <v>3114</v>
      </c>
      <c r="B1156" s="60" t="s">
        <v>2727</v>
      </c>
      <c r="D1156" s="60" t="s">
        <v>2728</v>
      </c>
      <c r="E1156" s="67">
        <v>41640</v>
      </c>
      <c r="F1156" s="67">
        <v>42004</v>
      </c>
      <c r="G1156" s="60" t="s">
        <v>2729</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4135</v>
      </c>
    </row>
    <row r="1157" spans="1:32">
      <c r="A1157" s="60" t="s">
        <v>3115</v>
      </c>
      <c r="B1157" s="60" t="s">
        <v>2727</v>
      </c>
      <c r="C1157" s="60" t="s">
        <v>2745</v>
      </c>
      <c r="D1157" s="60" t="s">
        <v>2728</v>
      </c>
      <c r="E1157" s="67">
        <v>41640</v>
      </c>
      <c r="F1157" s="67">
        <v>42004</v>
      </c>
      <c r="G1157" s="60" t="s">
        <v>2729</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4135</v>
      </c>
    </row>
    <row r="1158" spans="1:32">
      <c r="A1158" s="60" t="s">
        <v>3116</v>
      </c>
      <c r="B1158" s="60" t="s">
        <v>2727</v>
      </c>
      <c r="C1158" s="60" t="s">
        <v>2745</v>
      </c>
      <c r="D1158" s="60" t="s">
        <v>2728</v>
      </c>
      <c r="E1158" s="67">
        <v>41640</v>
      </c>
      <c r="F1158" s="67">
        <v>42004</v>
      </c>
      <c r="G1158" s="60" t="s">
        <v>2729</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4135</v>
      </c>
    </row>
    <row r="1159" spans="1:32">
      <c r="A1159" s="60" t="s">
        <v>3117</v>
      </c>
      <c r="B1159" s="60" t="s">
        <v>2727</v>
      </c>
      <c r="D1159" s="60" t="s">
        <v>2728</v>
      </c>
      <c r="E1159" s="67">
        <v>41640</v>
      </c>
      <c r="F1159" s="67">
        <v>42004</v>
      </c>
      <c r="G1159" s="60" t="s">
        <v>2729</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4135</v>
      </c>
    </row>
    <row r="1160" spans="1:32">
      <c r="A1160" s="60" t="s">
        <v>3118</v>
      </c>
      <c r="B1160" s="60" t="s">
        <v>2727</v>
      </c>
      <c r="C1160" s="60" t="s">
        <v>2745</v>
      </c>
      <c r="D1160" s="60" t="s">
        <v>2728</v>
      </c>
      <c r="E1160" s="67">
        <v>41640</v>
      </c>
      <c r="F1160" s="67">
        <v>42004</v>
      </c>
      <c r="G1160" s="60" t="s">
        <v>2729</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4135</v>
      </c>
    </row>
    <row r="1161" spans="1:32">
      <c r="A1161" s="60" t="s">
        <v>3119</v>
      </c>
      <c r="B1161" s="60" t="s">
        <v>2727</v>
      </c>
      <c r="C1161" s="60" t="s">
        <v>2745</v>
      </c>
      <c r="D1161" s="60" t="s">
        <v>2728</v>
      </c>
      <c r="E1161" s="67">
        <v>41640</v>
      </c>
      <c r="F1161" s="67">
        <v>42004</v>
      </c>
      <c r="G1161" s="60" t="s">
        <v>2729</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4135</v>
      </c>
    </row>
    <row r="1162" spans="1:32">
      <c r="A1162" s="60" t="s">
        <v>3120</v>
      </c>
      <c r="B1162" s="60" t="s">
        <v>2727</v>
      </c>
      <c r="C1162" s="60" t="s">
        <v>2745</v>
      </c>
      <c r="D1162" s="60" t="s">
        <v>2728</v>
      </c>
      <c r="E1162" s="67">
        <v>41640</v>
      </c>
      <c r="F1162" s="67">
        <v>42004</v>
      </c>
      <c r="G1162" s="60" t="s">
        <v>2729</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4135</v>
      </c>
    </row>
    <row r="1163" spans="1:32">
      <c r="A1163" s="60" t="s">
        <v>3121</v>
      </c>
      <c r="B1163" s="60" t="s">
        <v>2727</v>
      </c>
      <c r="C1163" s="60" t="s">
        <v>2745</v>
      </c>
      <c r="D1163" s="60" t="s">
        <v>2728</v>
      </c>
      <c r="E1163" s="67">
        <v>41640</v>
      </c>
      <c r="F1163" s="67">
        <v>42004</v>
      </c>
      <c r="G1163" s="60" t="s">
        <v>2729</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4135</v>
      </c>
    </row>
    <row r="1164" spans="1:32">
      <c r="A1164" s="60" t="s">
        <v>3122</v>
      </c>
      <c r="B1164" s="60" t="s">
        <v>2727</v>
      </c>
      <c r="C1164" s="60" t="s">
        <v>2731</v>
      </c>
      <c r="D1164" s="60" t="s">
        <v>2728</v>
      </c>
      <c r="E1164" s="67">
        <v>41640</v>
      </c>
      <c r="F1164" s="67">
        <v>42004</v>
      </c>
      <c r="G1164" s="60" t="s">
        <v>2729</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4135</v>
      </c>
    </row>
    <row r="1165" spans="1:32">
      <c r="A1165" s="60" t="s">
        <v>3123</v>
      </c>
      <c r="B1165" s="60" t="s">
        <v>2741</v>
      </c>
      <c r="C1165" s="60" t="s">
        <v>2745</v>
      </c>
      <c r="D1165" s="60" t="s">
        <v>2728</v>
      </c>
      <c r="E1165" s="67">
        <v>41640</v>
      </c>
      <c r="F1165" s="67">
        <v>42004</v>
      </c>
      <c r="G1165" s="60" t="s">
        <v>2729</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4135</v>
      </c>
    </row>
    <row r="1166" spans="1:32">
      <c r="A1166" s="60" t="s">
        <v>3124</v>
      </c>
      <c r="B1166" s="60" t="s">
        <v>2741</v>
      </c>
      <c r="C1166" s="60" t="s">
        <v>2745</v>
      </c>
      <c r="D1166" s="60" t="s">
        <v>2728</v>
      </c>
      <c r="E1166" s="67">
        <v>41640</v>
      </c>
      <c r="F1166" s="67">
        <v>42004</v>
      </c>
      <c r="G1166" s="60" t="s">
        <v>2729</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4135</v>
      </c>
    </row>
    <row r="1167" spans="1:32">
      <c r="A1167" s="60" t="s">
        <v>3125</v>
      </c>
      <c r="B1167" s="60" t="s">
        <v>2741</v>
      </c>
      <c r="C1167" s="60" t="s">
        <v>2745</v>
      </c>
      <c r="D1167" s="60" t="s">
        <v>2728</v>
      </c>
      <c r="E1167" s="67">
        <v>41640</v>
      </c>
      <c r="F1167" s="67">
        <v>42004</v>
      </c>
      <c r="G1167" s="60" t="s">
        <v>2729</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4135</v>
      </c>
    </row>
    <row r="1168" spans="1:32">
      <c r="A1168" s="60" t="s">
        <v>3126</v>
      </c>
      <c r="B1168" s="60" t="s">
        <v>2727</v>
      </c>
      <c r="C1168" s="60" t="s">
        <v>2745</v>
      </c>
      <c r="D1168" s="60" t="s">
        <v>2728</v>
      </c>
      <c r="E1168" s="67">
        <v>41640</v>
      </c>
      <c r="F1168" s="67">
        <v>42004</v>
      </c>
      <c r="G1168" s="60" t="s">
        <v>2729</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4135</v>
      </c>
    </row>
    <row r="1169" spans="1:32">
      <c r="A1169" s="60" t="s">
        <v>3127</v>
      </c>
      <c r="B1169" s="60" t="s">
        <v>2945</v>
      </c>
      <c r="D1169" s="60" t="s">
        <v>2728</v>
      </c>
      <c r="E1169" s="67">
        <v>41640</v>
      </c>
      <c r="F1169" s="67">
        <v>42004</v>
      </c>
      <c r="G1169" s="60" t="s">
        <v>2729</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4135</v>
      </c>
    </row>
    <row r="1170" spans="1:32">
      <c r="A1170" s="60" t="s">
        <v>3128</v>
      </c>
      <c r="B1170" s="60" t="s">
        <v>2945</v>
      </c>
      <c r="D1170" s="60" t="s">
        <v>2728</v>
      </c>
      <c r="E1170" s="67">
        <v>41640</v>
      </c>
      <c r="F1170" s="67">
        <v>42004</v>
      </c>
      <c r="G1170" s="60" t="s">
        <v>2729</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4135</v>
      </c>
    </row>
    <row r="1171" spans="1:32">
      <c r="A1171" s="60" t="s">
        <v>3129</v>
      </c>
      <c r="B1171" s="60" t="s">
        <v>2945</v>
      </c>
      <c r="D1171" s="60" t="s">
        <v>2728</v>
      </c>
      <c r="E1171" s="67">
        <v>41640</v>
      </c>
      <c r="F1171" s="67">
        <v>42004</v>
      </c>
      <c r="G1171" s="60" t="s">
        <v>2729</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4135</v>
      </c>
    </row>
    <row r="1172" spans="1:32">
      <c r="A1172" s="60" t="s">
        <v>3130</v>
      </c>
      <c r="B1172" s="60" t="s">
        <v>2945</v>
      </c>
      <c r="D1172" s="60" t="s">
        <v>2728</v>
      </c>
      <c r="E1172" s="67">
        <v>41640</v>
      </c>
      <c r="F1172" s="67">
        <v>42004</v>
      </c>
      <c r="G1172" s="60" t="s">
        <v>2729</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4135</v>
      </c>
    </row>
    <row r="1173" spans="1:32">
      <c r="A1173" s="60" t="s">
        <v>3131</v>
      </c>
      <c r="B1173" s="60" t="s">
        <v>2945</v>
      </c>
      <c r="D1173" s="60" t="s">
        <v>2728</v>
      </c>
      <c r="E1173" s="67">
        <v>41640</v>
      </c>
      <c r="F1173" s="67">
        <v>42004</v>
      </c>
      <c r="G1173" s="60" t="s">
        <v>2729</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4135</v>
      </c>
    </row>
    <row r="1174" spans="1:32">
      <c r="A1174" s="60" t="s">
        <v>3132</v>
      </c>
      <c r="B1174" s="60" t="s">
        <v>2727</v>
      </c>
      <c r="C1174" s="60" t="s">
        <v>2745</v>
      </c>
      <c r="D1174" s="60" t="s">
        <v>2728</v>
      </c>
      <c r="E1174" s="67">
        <v>41640</v>
      </c>
      <c r="F1174" s="67">
        <v>42004</v>
      </c>
      <c r="G1174" s="60" t="s">
        <v>2729</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4135</v>
      </c>
    </row>
    <row r="1175" spans="1:32">
      <c r="A1175" s="60" t="s">
        <v>3133</v>
      </c>
      <c r="B1175" s="60" t="s">
        <v>2</v>
      </c>
      <c r="D1175" s="60" t="s">
        <v>2737</v>
      </c>
      <c r="E1175" s="67">
        <v>41640</v>
      </c>
      <c r="F1175" s="67">
        <v>42004</v>
      </c>
      <c r="G1175" s="60" t="s">
        <v>2734</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4135</v>
      </c>
    </row>
    <row r="1176" spans="1:32">
      <c r="A1176" s="60" t="s">
        <v>3133</v>
      </c>
      <c r="B1176" s="60" t="s">
        <v>2</v>
      </c>
      <c r="D1176" s="60" t="s">
        <v>2735</v>
      </c>
      <c r="E1176" s="67">
        <v>41640</v>
      </c>
      <c r="F1176" s="67">
        <v>42004</v>
      </c>
      <c r="G1176" s="60" t="s">
        <v>2729</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4135</v>
      </c>
    </row>
    <row r="1177" spans="1:32">
      <c r="A1177" s="60" t="s">
        <v>3133</v>
      </c>
      <c r="B1177" s="60" t="s">
        <v>2</v>
      </c>
      <c r="D1177" s="60" t="s">
        <v>2736</v>
      </c>
      <c r="E1177" s="67">
        <v>41640</v>
      </c>
      <c r="F1177" s="67">
        <v>42004</v>
      </c>
      <c r="G1177" s="60" t="s">
        <v>2729</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4135</v>
      </c>
    </row>
    <row r="1178" spans="1:32">
      <c r="A1178" s="60" t="s">
        <v>3133</v>
      </c>
      <c r="B1178" s="60" t="s">
        <v>2</v>
      </c>
      <c r="D1178" s="60" t="s">
        <v>2739</v>
      </c>
      <c r="E1178" s="67">
        <v>41640</v>
      </c>
      <c r="F1178" s="67">
        <v>42004</v>
      </c>
      <c r="G1178" s="60" t="s">
        <v>2734</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4135</v>
      </c>
    </row>
    <row r="1179" spans="1:32">
      <c r="A1179" s="60" t="s">
        <v>3133</v>
      </c>
      <c r="B1179" s="60" t="s">
        <v>2</v>
      </c>
      <c r="D1179" s="60" t="s">
        <v>2797</v>
      </c>
      <c r="E1179" s="67">
        <v>41640</v>
      </c>
      <c r="F1179" s="67">
        <v>42004</v>
      </c>
      <c r="G1179" s="60" t="s">
        <v>2734</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4135</v>
      </c>
    </row>
    <row r="1180" spans="1:32">
      <c r="A1180" s="60" t="s">
        <v>3134</v>
      </c>
      <c r="B1180" s="60" t="s">
        <v>2727</v>
      </c>
      <c r="D1180" s="60" t="s">
        <v>2728</v>
      </c>
      <c r="E1180" s="67">
        <v>41640</v>
      </c>
      <c r="F1180" s="67">
        <v>42004</v>
      </c>
      <c r="G1180" s="60" t="s">
        <v>2729</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4135</v>
      </c>
    </row>
    <row r="1181" spans="1:32">
      <c r="A1181" s="60" t="s">
        <v>3135</v>
      </c>
      <c r="B1181" s="60" t="s">
        <v>2730</v>
      </c>
      <c r="C1181" s="60" t="s">
        <v>2731</v>
      </c>
      <c r="D1181" s="60" t="s">
        <v>2728</v>
      </c>
      <c r="E1181" s="67">
        <v>41640</v>
      </c>
      <c r="F1181" s="67">
        <v>42004</v>
      </c>
      <c r="G1181" s="60" t="s">
        <v>2729</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4135</v>
      </c>
    </row>
    <row r="1182" spans="1:32">
      <c r="A1182" s="60" t="s">
        <v>3136</v>
      </c>
      <c r="B1182" s="60" t="s">
        <v>2744</v>
      </c>
      <c r="C1182" s="60" t="s">
        <v>2745</v>
      </c>
      <c r="D1182" s="60" t="s">
        <v>2737</v>
      </c>
      <c r="E1182" s="67">
        <v>41640</v>
      </c>
      <c r="F1182" s="67">
        <v>42004</v>
      </c>
      <c r="G1182" s="60" t="s">
        <v>2734</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4135</v>
      </c>
    </row>
    <row r="1183" spans="1:32">
      <c r="A1183" s="60" t="s">
        <v>3136</v>
      </c>
      <c r="B1183" s="60" t="s">
        <v>2744</v>
      </c>
      <c r="C1183" s="60" t="s">
        <v>2745</v>
      </c>
      <c r="D1183" s="60" t="s">
        <v>2761</v>
      </c>
      <c r="E1183" s="67">
        <v>41640</v>
      </c>
      <c r="F1183" s="67">
        <v>42004</v>
      </c>
      <c r="G1183" s="60" t="s">
        <v>2729</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4135</v>
      </c>
    </row>
    <row r="1184" spans="1:32">
      <c r="A1184" s="60" t="s">
        <v>3137</v>
      </c>
      <c r="B1184" s="60" t="s">
        <v>2744</v>
      </c>
      <c r="C1184" s="60" t="s">
        <v>2745</v>
      </c>
      <c r="D1184" s="60" t="s">
        <v>2737</v>
      </c>
      <c r="E1184" s="67">
        <v>41640</v>
      </c>
      <c r="F1184" s="67">
        <v>42004</v>
      </c>
      <c r="G1184" s="60" t="s">
        <v>2734</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4135</v>
      </c>
    </row>
    <row r="1185" spans="1:32">
      <c r="A1185" s="60" t="s">
        <v>3137</v>
      </c>
      <c r="B1185" s="60" t="s">
        <v>2744</v>
      </c>
      <c r="C1185" s="60" t="s">
        <v>2745</v>
      </c>
      <c r="D1185" s="60" t="s">
        <v>2761</v>
      </c>
      <c r="E1185" s="67">
        <v>41640</v>
      </c>
      <c r="F1185" s="67">
        <v>42004</v>
      </c>
      <c r="G1185" s="60" t="s">
        <v>2729</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4135</v>
      </c>
    </row>
    <row r="1186" spans="1:32">
      <c r="A1186" s="60" t="s">
        <v>3138</v>
      </c>
      <c r="B1186" s="60" t="s">
        <v>2744</v>
      </c>
      <c r="C1186" s="60" t="s">
        <v>2745</v>
      </c>
      <c r="D1186" s="60" t="s">
        <v>2737</v>
      </c>
      <c r="E1186" s="67">
        <v>41640</v>
      </c>
      <c r="F1186" s="67">
        <v>42004</v>
      </c>
      <c r="G1186" s="60" t="s">
        <v>2734</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4135</v>
      </c>
    </row>
    <row r="1187" spans="1:32">
      <c r="A1187" s="60" t="s">
        <v>3138</v>
      </c>
      <c r="B1187" s="60" t="s">
        <v>2744</v>
      </c>
      <c r="C1187" s="60" t="s">
        <v>2745</v>
      </c>
      <c r="D1187" s="60" t="s">
        <v>2761</v>
      </c>
      <c r="E1187" s="67">
        <v>41640</v>
      </c>
      <c r="F1187" s="67">
        <v>42004</v>
      </c>
      <c r="G1187" s="60" t="s">
        <v>2729</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4135</v>
      </c>
    </row>
    <row r="1188" spans="1:32">
      <c r="A1188" s="60" t="s">
        <v>3139</v>
      </c>
      <c r="B1188" s="60" t="s">
        <v>2744</v>
      </c>
      <c r="C1188" s="60" t="s">
        <v>2745</v>
      </c>
      <c r="D1188" s="60" t="s">
        <v>2737</v>
      </c>
      <c r="E1188" s="67">
        <v>41640</v>
      </c>
      <c r="F1188" s="67">
        <v>42004</v>
      </c>
      <c r="G1188" s="60" t="s">
        <v>2734</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4135</v>
      </c>
    </row>
    <row r="1189" spans="1:32">
      <c r="A1189" s="60" t="s">
        <v>3139</v>
      </c>
      <c r="B1189" s="60" t="s">
        <v>2744</v>
      </c>
      <c r="C1189" s="60" t="s">
        <v>2745</v>
      </c>
      <c r="D1189" s="60" t="s">
        <v>2761</v>
      </c>
      <c r="E1189" s="67">
        <v>41640</v>
      </c>
      <c r="F1189" s="67">
        <v>42004</v>
      </c>
      <c r="G1189" s="60" t="s">
        <v>2729</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4135</v>
      </c>
    </row>
    <row r="1190" spans="1:32">
      <c r="A1190" s="60" t="s">
        <v>3140</v>
      </c>
      <c r="B1190" s="60" t="s">
        <v>2727</v>
      </c>
      <c r="C1190" s="60" t="s">
        <v>2731</v>
      </c>
      <c r="D1190" s="60" t="s">
        <v>2728</v>
      </c>
      <c r="E1190" s="67">
        <v>41640</v>
      </c>
      <c r="F1190" s="67">
        <v>42004</v>
      </c>
      <c r="G1190" s="60" t="s">
        <v>2729</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4135</v>
      </c>
    </row>
    <row r="1191" spans="1:32">
      <c r="A1191" s="60" t="s">
        <v>3141</v>
      </c>
      <c r="B1191" s="60" t="s">
        <v>2727</v>
      </c>
      <c r="D1191" s="60" t="s">
        <v>2728</v>
      </c>
      <c r="E1191" s="67">
        <v>41640</v>
      </c>
      <c r="F1191" s="67">
        <v>42004</v>
      </c>
      <c r="G1191" s="60" t="s">
        <v>2729</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4135</v>
      </c>
    </row>
    <row r="1192" spans="1:32">
      <c r="A1192" s="60" t="s">
        <v>3142</v>
      </c>
      <c r="B1192" s="60" t="s">
        <v>2727</v>
      </c>
      <c r="D1192" s="60" t="s">
        <v>2728</v>
      </c>
      <c r="E1192" s="67">
        <v>41640</v>
      </c>
      <c r="F1192" s="67">
        <v>42004</v>
      </c>
      <c r="G1192" s="60" t="s">
        <v>2729</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4135</v>
      </c>
    </row>
    <row r="1193" spans="1:32">
      <c r="A1193" s="60" t="s">
        <v>3143</v>
      </c>
      <c r="B1193" s="60" t="s">
        <v>2732</v>
      </c>
      <c r="D1193" s="60" t="s">
        <v>2737</v>
      </c>
      <c r="E1193" s="67">
        <v>41640</v>
      </c>
      <c r="F1193" s="67">
        <v>42004</v>
      </c>
      <c r="G1193" s="60" t="s">
        <v>2734</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4135</v>
      </c>
    </row>
    <row r="1194" spans="1:32">
      <c r="A1194" s="60" t="s">
        <v>3143</v>
      </c>
      <c r="B1194" s="60" t="s">
        <v>2732</v>
      </c>
      <c r="D1194" s="60" t="s">
        <v>2735</v>
      </c>
      <c r="E1194" s="67">
        <v>41640</v>
      </c>
      <c r="F1194" s="67">
        <v>42004</v>
      </c>
      <c r="G1194" s="60" t="s">
        <v>2729</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4135</v>
      </c>
    </row>
    <row r="1195" spans="1:32">
      <c r="A1195" s="60" t="s">
        <v>3143</v>
      </c>
      <c r="B1195" s="60" t="s">
        <v>2732</v>
      </c>
      <c r="D1195" s="60" t="s">
        <v>2736</v>
      </c>
      <c r="E1195" s="67">
        <v>41640</v>
      </c>
      <c r="F1195" s="67">
        <v>42004</v>
      </c>
      <c r="G1195" s="60" t="s">
        <v>2729</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4135</v>
      </c>
    </row>
    <row r="1196" spans="1:32">
      <c r="A1196" s="60" t="s">
        <v>3143</v>
      </c>
      <c r="B1196" s="60" t="s">
        <v>2732</v>
      </c>
      <c r="D1196" s="60" t="s">
        <v>2739</v>
      </c>
      <c r="E1196" s="67">
        <v>41640</v>
      </c>
      <c r="F1196" s="67">
        <v>42004</v>
      </c>
      <c r="G1196" s="60" t="s">
        <v>2734</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4135</v>
      </c>
    </row>
    <row r="1197" spans="1:32">
      <c r="A1197" s="60" t="s">
        <v>3143</v>
      </c>
      <c r="B1197" s="60" t="s">
        <v>2732</v>
      </c>
      <c r="D1197" s="60" t="s">
        <v>2797</v>
      </c>
      <c r="E1197" s="67">
        <v>41640</v>
      </c>
      <c r="F1197" s="67">
        <v>42004</v>
      </c>
      <c r="G1197" s="60" t="s">
        <v>2734</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4135</v>
      </c>
    </row>
    <row r="1198" spans="1:32">
      <c r="A1198" s="60" t="s">
        <v>3144</v>
      </c>
      <c r="B1198" s="60" t="s">
        <v>2744</v>
      </c>
      <c r="C1198" s="60" t="s">
        <v>2745</v>
      </c>
      <c r="D1198" s="60" t="s">
        <v>2728</v>
      </c>
      <c r="E1198" s="67">
        <v>41640</v>
      </c>
      <c r="F1198" s="67">
        <v>42004</v>
      </c>
      <c r="G1198" s="60" t="s">
        <v>2729</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4135</v>
      </c>
    </row>
    <row r="1199" spans="1:32">
      <c r="A1199" s="60" t="s">
        <v>3145</v>
      </c>
      <c r="B1199" s="60" t="s">
        <v>2744</v>
      </c>
      <c r="C1199" s="60" t="s">
        <v>2745</v>
      </c>
      <c r="D1199" s="60" t="s">
        <v>2728</v>
      </c>
      <c r="E1199" s="67">
        <v>41640</v>
      </c>
      <c r="F1199" s="67">
        <v>42004</v>
      </c>
      <c r="G1199" s="60" t="s">
        <v>2729</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4135</v>
      </c>
    </row>
    <row r="1200" spans="1:32">
      <c r="A1200" s="60" t="s">
        <v>3146</v>
      </c>
      <c r="B1200" s="60" t="s">
        <v>2755</v>
      </c>
      <c r="D1200" s="60" t="s">
        <v>2737</v>
      </c>
      <c r="E1200" s="67">
        <v>41640</v>
      </c>
      <c r="F1200" s="67">
        <v>42004</v>
      </c>
      <c r="G1200" s="60" t="s">
        <v>2734</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4135</v>
      </c>
    </row>
    <row r="1201" spans="1:32">
      <c r="A1201" s="60" t="s">
        <v>3146</v>
      </c>
      <c r="B1201" s="60" t="s">
        <v>2755</v>
      </c>
      <c r="D1201" s="60" t="s">
        <v>2735</v>
      </c>
      <c r="E1201" s="67">
        <v>41640</v>
      </c>
      <c r="F1201" s="67">
        <v>42004</v>
      </c>
      <c r="G1201" s="60" t="s">
        <v>2729</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4135</v>
      </c>
    </row>
    <row r="1202" spans="1:32">
      <c r="A1202" s="60" t="s">
        <v>3146</v>
      </c>
      <c r="B1202" s="60" t="s">
        <v>2755</v>
      </c>
      <c r="D1202" s="60" t="s">
        <v>2736</v>
      </c>
      <c r="E1202" s="67">
        <v>41640</v>
      </c>
      <c r="F1202" s="67">
        <v>42004</v>
      </c>
      <c r="G1202" s="60" t="s">
        <v>2729</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4135</v>
      </c>
    </row>
    <row r="1203" spans="1:32">
      <c r="A1203" s="60" t="s">
        <v>3147</v>
      </c>
      <c r="B1203" s="60" t="s">
        <v>2732</v>
      </c>
      <c r="D1203" s="60" t="s">
        <v>2737</v>
      </c>
      <c r="E1203" s="67">
        <v>41640</v>
      </c>
      <c r="F1203" s="67">
        <v>42004</v>
      </c>
      <c r="G1203" s="60" t="s">
        <v>2734</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4135</v>
      </c>
    </row>
    <row r="1204" spans="1:32">
      <c r="A1204" s="60" t="s">
        <v>3147</v>
      </c>
      <c r="B1204" s="60" t="s">
        <v>2732</v>
      </c>
      <c r="D1204" s="60" t="s">
        <v>2735</v>
      </c>
      <c r="E1204" s="67">
        <v>41640</v>
      </c>
      <c r="F1204" s="67">
        <v>42004</v>
      </c>
      <c r="G1204" s="60" t="s">
        <v>2729</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4135</v>
      </c>
    </row>
    <row r="1205" spans="1:32">
      <c r="A1205" s="60" t="s">
        <v>3147</v>
      </c>
      <c r="B1205" s="60" t="s">
        <v>2732</v>
      </c>
      <c r="D1205" s="60" t="s">
        <v>2736</v>
      </c>
      <c r="E1205" s="67">
        <v>41640</v>
      </c>
      <c r="F1205" s="67">
        <v>42004</v>
      </c>
      <c r="G1205" s="60" t="s">
        <v>2729</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4135</v>
      </c>
    </row>
    <row r="1206" spans="1:32">
      <c r="A1206" s="60" t="s">
        <v>3147</v>
      </c>
      <c r="B1206" s="60" t="s">
        <v>2732</v>
      </c>
      <c r="D1206" s="60" t="s">
        <v>2739</v>
      </c>
      <c r="E1206" s="67">
        <v>41640</v>
      </c>
      <c r="F1206" s="67">
        <v>42004</v>
      </c>
      <c r="G1206" s="60" t="s">
        <v>2734</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4135</v>
      </c>
    </row>
    <row r="1207" spans="1:32">
      <c r="A1207" s="60" t="s">
        <v>3147</v>
      </c>
      <c r="B1207" s="60" t="s">
        <v>2732</v>
      </c>
      <c r="D1207" s="60" t="s">
        <v>2797</v>
      </c>
      <c r="E1207" s="67">
        <v>41640</v>
      </c>
      <c r="F1207" s="67">
        <v>42004</v>
      </c>
      <c r="G1207" s="60" t="s">
        <v>2734</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4135</v>
      </c>
    </row>
    <row r="1208" spans="1:32">
      <c r="A1208" s="60" t="s">
        <v>3148</v>
      </c>
      <c r="B1208" s="60" t="s">
        <v>0</v>
      </c>
      <c r="D1208" s="60" t="s">
        <v>2737</v>
      </c>
      <c r="E1208" s="67">
        <v>41640</v>
      </c>
      <c r="F1208" s="67">
        <v>42004</v>
      </c>
      <c r="G1208" s="60" t="s">
        <v>2734</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4135</v>
      </c>
    </row>
    <row r="1209" spans="1:32">
      <c r="A1209" s="60" t="s">
        <v>3148</v>
      </c>
      <c r="B1209" s="60" t="s">
        <v>0</v>
      </c>
      <c r="D1209" s="60" t="s">
        <v>2735</v>
      </c>
      <c r="E1209" s="67">
        <v>41640</v>
      </c>
      <c r="F1209" s="67">
        <v>42004</v>
      </c>
      <c r="G1209" s="60" t="s">
        <v>2729</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4135</v>
      </c>
    </row>
    <row r="1210" spans="1:32">
      <c r="A1210" s="60" t="s">
        <v>3148</v>
      </c>
      <c r="B1210" s="60" t="s">
        <v>0</v>
      </c>
      <c r="D1210" s="60" t="s">
        <v>2736</v>
      </c>
      <c r="E1210" s="67">
        <v>41640</v>
      </c>
      <c r="F1210" s="67">
        <v>42004</v>
      </c>
      <c r="G1210" s="60" t="s">
        <v>2729</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4135</v>
      </c>
    </row>
    <row r="1211" spans="1:32">
      <c r="A1211" s="60" t="s">
        <v>3148</v>
      </c>
      <c r="B1211" s="60" t="s">
        <v>0</v>
      </c>
      <c r="D1211" s="60" t="s">
        <v>2739</v>
      </c>
      <c r="E1211" s="67">
        <v>41640</v>
      </c>
      <c r="F1211" s="67">
        <v>42004</v>
      </c>
      <c r="G1211" s="60" t="s">
        <v>2734</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4135</v>
      </c>
    </row>
    <row r="1212" spans="1:32">
      <c r="A1212" s="60" t="s">
        <v>3148</v>
      </c>
      <c r="B1212" s="60" t="s">
        <v>0</v>
      </c>
      <c r="D1212" s="60" t="s">
        <v>2797</v>
      </c>
      <c r="E1212" s="67">
        <v>41640</v>
      </c>
      <c r="F1212" s="67">
        <v>42004</v>
      </c>
      <c r="G1212" s="60" t="s">
        <v>2734</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4135</v>
      </c>
    </row>
    <row r="1213" spans="1:32">
      <c r="A1213" s="60" t="s">
        <v>3149</v>
      </c>
      <c r="B1213" s="60" t="s">
        <v>0</v>
      </c>
      <c r="D1213" s="60" t="s">
        <v>2737</v>
      </c>
      <c r="E1213" s="67">
        <v>41640</v>
      </c>
      <c r="F1213" s="67">
        <v>42004</v>
      </c>
      <c r="G1213" s="60" t="s">
        <v>2734</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4135</v>
      </c>
    </row>
    <row r="1214" spans="1:32">
      <c r="A1214" s="60" t="s">
        <v>3149</v>
      </c>
      <c r="B1214" s="60" t="s">
        <v>0</v>
      </c>
      <c r="D1214" s="60" t="s">
        <v>2735</v>
      </c>
      <c r="E1214" s="67">
        <v>41640</v>
      </c>
      <c r="F1214" s="67">
        <v>42004</v>
      </c>
      <c r="G1214" s="60" t="s">
        <v>2729</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4135</v>
      </c>
    </row>
    <row r="1215" spans="1:32">
      <c r="A1215" s="60" t="s">
        <v>3149</v>
      </c>
      <c r="B1215" s="60" t="s">
        <v>0</v>
      </c>
      <c r="D1215" s="60" t="s">
        <v>2736</v>
      </c>
      <c r="E1215" s="67">
        <v>41640</v>
      </c>
      <c r="F1215" s="67">
        <v>42004</v>
      </c>
      <c r="G1215" s="60" t="s">
        <v>2729</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4135</v>
      </c>
    </row>
    <row r="1216" spans="1:32">
      <c r="A1216" s="60" t="s">
        <v>3149</v>
      </c>
      <c r="B1216" s="60" t="s">
        <v>0</v>
      </c>
      <c r="D1216" s="60" t="s">
        <v>2797</v>
      </c>
      <c r="E1216" s="67">
        <v>41640</v>
      </c>
      <c r="F1216" s="67">
        <v>42004</v>
      </c>
      <c r="G1216" s="60" t="s">
        <v>2734</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4135</v>
      </c>
    </row>
    <row r="1217" spans="1:32">
      <c r="A1217" s="60" t="s">
        <v>3150</v>
      </c>
      <c r="B1217" s="60" t="s">
        <v>0</v>
      </c>
      <c r="D1217" s="60" t="s">
        <v>2737</v>
      </c>
      <c r="E1217" s="67">
        <v>41640</v>
      </c>
      <c r="F1217" s="67">
        <v>42004</v>
      </c>
      <c r="G1217" s="60" t="s">
        <v>2734</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4135</v>
      </c>
    </row>
    <row r="1218" spans="1:32">
      <c r="A1218" s="60" t="s">
        <v>3150</v>
      </c>
      <c r="B1218" s="60" t="s">
        <v>0</v>
      </c>
      <c r="D1218" s="60" t="s">
        <v>2735</v>
      </c>
      <c r="E1218" s="67">
        <v>41640</v>
      </c>
      <c r="F1218" s="67">
        <v>42004</v>
      </c>
      <c r="G1218" s="60" t="s">
        <v>2729</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4135</v>
      </c>
    </row>
    <row r="1219" spans="1:32">
      <c r="A1219" s="60" t="s">
        <v>3150</v>
      </c>
      <c r="B1219" s="60" t="s">
        <v>0</v>
      </c>
      <c r="D1219" s="60" t="s">
        <v>2736</v>
      </c>
      <c r="E1219" s="67">
        <v>41640</v>
      </c>
      <c r="F1219" s="67">
        <v>42004</v>
      </c>
      <c r="G1219" s="60" t="s">
        <v>2729</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4135</v>
      </c>
    </row>
    <row r="1220" spans="1:32">
      <c r="A1220" s="60" t="s">
        <v>3150</v>
      </c>
      <c r="B1220" s="60" t="s">
        <v>0</v>
      </c>
      <c r="D1220" s="60" t="s">
        <v>2739</v>
      </c>
      <c r="E1220" s="67">
        <v>41640</v>
      </c>
      <c r="F1220" s="67">
        <v>42004</v>
      </c>
      <c r="G1220" s="60" t="s">
        <v>2734</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4135</v>
      </c>
    </row>
    <row r="1221" spans="1:32">
      <c r="A1221" s="60" t="s">
        <v>3150</v>
      </c>
      <c r="B1221" s="60" t="s">
        <v>0</v>
      </c>
      <c r="D1221" s="60" t="s">
        <v>2797</v>
      </c>
      <c r="E1221" s="67">
        <v>41640</v>
      </c>
      <c r="F1221" s="67">
        <v>42004</v>
      </c>
      <c r="G1221" s="60" t="s">
        <v>2734</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4135</v>
      </c>
    </row>
    <row r="1222" spans="1:32">
      <c r="A1222" s="60" t="s">
        <v>3151</v>
      </c>
      <c r="B1222" s="60" t="s">
        <v>0</v>
      </c>
      <c r="D1222" s="60" t="s">
        <v>2737</v>
      </c>
      <c r="E1222" s="67">
        <v>41640</v>
      </c>
      <c r="F1222" s="67">
        <v>42004</v>
      </c>
      <c r="G1222" s="60" t="s">
        <v>2734</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4135</v>
      </c>
    </row>
    <row r="1223" spans="1:32">
      <c r="A1223" s="60" t="s">
        <v>3151</v>
      </c>
      <c r="B1223" s="60" t="s">
        <v>0</v>
      </c>
      <c r="D1223" s="60" t="s">
        <v>2735</v>
      </c>
      <c r="E1223" s="67">
        <v>41640</v>
      </c>
      <c r="F1223" s="67">
        <v>42004</v>
      </c>
      <c r="G1223" s="60" t="s">
        <v>2729</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4135</v>
      </c>
    </row>
    <row r="1224" spans="1:32">
      <c r="A1224" s="60" t="s">
        <v>3151</v>
      </c>
      <c r="B1224" s="60" t="s">
        <v>0</v>
      </c>
      <c r="D1224" s="60" t="s">
        <v>2736</v>
      </c>
      <c r="E1224" s="67">
        <v>41640</v>
      </c>
      <c r="F1224" s="67">
        <v>42004</v>
      </c>
      <c r="G1224" s="60" t="s">
        <v>2729</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4135</v>
      </c>
    </row>
    <row r="1225" spans="1:32">
      <c r="A1225" s="60" t="s">
        <v>3151</v>
      </c>
      <c r="B1225" s="60" t="s">
        <v>0</v>
      </c>
      <c r="D1225" s="60" t="s">
        <v>2739</v>
      </c>
      <c r="E1225" s="67">
        <v>41640</v>
      </c>
      <c r="F1225" s="67">
        <v>42004</v>
      </c>
      <c r="G1225" s="60" t="s">
        <v>2734</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4135</v>
      </c>
    </row>
    <row r="1226" spans="1:32">
      <c r="A1226" s="60" t="s">
        <v>3151</v>
      </c>
      <c r="B1226" s="60" t="s">
        <v>0</v>
      </c>
      <c r="D1226" s="60" t="s">
        <v>2797</v>
      </c>
      <c r="E1226" s="67">
        <v>41640</v>
      </c>
      <c r="F1226" s="67">
        <v>42004</v>
      </c>
      <c r="G1226" s="60" t="s">
        <v>2734</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4135</v>
      </c>
    </row>
    <row r="1227" spans="1:32">
      <c r="A1227" s="60" t="s">
        <v>3152</v>
      </c>
      <c r="B1227" s="60" t="s">
        <v>0</v>
      </c>
      <c r="D1227" s="60" t="s">
        <v>2737</v>
      </c>
      <c r="E1227" s="67">
        <v>41640</v>
      </c>
      <c r="F1227" s="67">
        <v>42004</v>
      </c>
      <c r="G1227" s="60" t="s">
        <v>2734</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4135</v>
      </c>
    </row>
    <row r="1228" spans="1:32">
      <c r="A1228" s="60" t="s">
        <v>3152</v>
      </c>
      <c r="B1228" s="60" t="s">
        <v>0</v>
      </c>
      <c r="D1228" s="60" t="s">
        <v>2735</v>
      </c>
      <c r="E1228" s="67">
        <v>41640</v>
      </c>
      <c r="F1228" s="67">
        <v>42004</v>
      </c>
      <c r="G1228" s="60" t="s">
        <v>2729</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4135</v>
      </c>
    </row>
    <row r="1229" spans="1:32">
      <c r="A1229" s="60" t="s">
        <v>3152</v>
      </c>
      <c r="B1229" s="60" t="s">
        <v>0</v>
      </c>
      <c r="D1229" s="60" t="s">
        <v>2736</v>
      </c>
      <c r="E1229" s="67">
        <v>41640</v>
      </c>
      <c r="F1229" s="67">
        <v>42004</v>
      </c>
      <c r="G1229" s="60" t="s">
        <v>2729</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4135</v>
      </c>
    </row>
    <row r="1230" spans="1:32">
      <c r="A1230" s="60" t="s">
        <v>3152</v>
      </c>
      <c r="B1230" s="60" t="s">
        <v>0</v>
      </c>
      <c r="D1230" s="60" t="s">
        <v>2739</v>
      </c>
      <c r="E1230" s="67">
        <v>41640</v>
      </c>
      <c r="F1230" s="67">
        <v>42004</v>
      </c>
      <c r="G1230" s="60" t="s">
        <v>2734</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4135</v>
      </c>
    </row>
    <row r="1231" spans="1:32">
      <c r="A1231" s="60" t="s">
        <v>3152</v>
      </c>
      <c r="B1231" s="60" t="s">
        <v>0</v>
      </c>
      <c r="D1231" s="60" t="s">
        <v>2797</v>
      </c>
      <c r="E1231" s="67">
        <v>41640</v>
      </c>
      <c r="F1231" s="67">
        <v>42004</v>
      </c>
      <c r="G1231" s="60" t="s">
        <v>2734</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4135</v>
      </c>
    </row>
    <row r="1232" spans="1:32">
      <c r="A1232" s="60" t="s">
        <v>3153</v>
      </c>
      <c r="B1232" s="60" t="s">
        <v>2</v>
      </c>
      <c r="D1232" s="60" t="s">
        <v>2737</v>
      </c>
      <c r="E1232" s="67">
        <v>41640</v>
      </c>
      <c r="F1232" s="67">
        <v>42004</v>
      </c>
      <c r="G1232" s="60" t="s">
        <v>2734</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4135</v>
      </c>
    </row>
    <row r="1233" spans="1:32">
      <c r="A1233" s="60" t="s">
        <v>3153</v>
      </c>
      <c r="B1233" s="60" t="s">
        <v>2</v>
      </c>
      <c r="D1233" s="60" t="s">
        <v>2735</v>
      </c>
      <c r="E1233" s="67">
        <v>41640</v>
      </c>
      <c r="F1233" s="67">
        <v>42004</v>
      </c>
      <c r="G1233" s="60" t="s">
        <v>2729</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4135</v>
      </c>
    </row>
    <row r="1234" spans="1:32">
      <c r="A1234" s="60" t="s">
        <v>3153</v>
      </c>
      <c r="B1234" s="60" t="s">
        <v>2</v>
      </c>
      <c r="D1234" s="60" t="s">
        <v>2736</v>
      </c>
      <c r="E1234" s="67">
        <v>41640</v>
      </c>
      <c r="F1234" s="67">
        <v>42004</v>
      </c>
      <c r="G1234" s="60" t="s">
        <v>2729</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4135</v>
      </c>
    </row>
    <row r="1235" spans="1:32">
      <c r="A1235" s="60" t="s">
        <v>3153</v>
      </c>
      <c r="B1235" s="60" t="s">
        <v>2</v>
      </c>
      <c r="D1235" s="60" t="s">
        <v>2739</v>
      </c>
      <c r="E1235" s="67">
        <v>41640</v>
      </c>
      <c r="F1235" s="67">
        <v>42004</v>
      </c>
      <c r="G1235" s="60" t="s">
        <v>2734</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4135</v>
      </c>
    </row>
    <row r="1236" spans="1:32">
      <c r="A1236" s="60" t="s">
        <v>3153</v>
      </c>
      <c r="B1236" s="60" t="s">
        <v>2</v>
      </c>
      <c r="D1236" s="60" t="s">
        <v>2797</v>
      </c>
      <c r="E1236" s="67">
        <v>41640</v>
      </c>
      <c r="F1236" s="67">
        <v>42004</v>
      </c>
      <c r="G1236" s="60" t="s">
        <v>2734</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4135</v>
      </c>
    </row>
    <row r="1237" spans="1:32">
      <c r="A1237" s="60" t="s">
        <v>3154</v>
      </c>
      <c r="B1237" s="60" t="s">
        <v>2741</v>
      </c>
      <c r="D1237" s="60" t="s">
        <v>2737</v>
      </c>
      <c r="E1237" s="67">
        <v>41640</v>
      </c>
      <c r="F1237" s="67">
        <v>42004</v>
      </c>
      <c r="G1237" s="60" t="s">
        <v>2734</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4135</v>
      </c>
    </row>
    <row r="1238" spans="1:32">
      <c r="A1238" s="60" t="s">
        <v>3154</v>
      </c>
      <c r="B1238" s="60" t="s">
        <v>2741</v>
      </c>
      <c r="D1238" s="60" t="s">
        <v>2743</v>
      </c>
      <c r="E1238" s="67">
        <v>41640</v>
      </c>
      <c r="F1238" s="67">
        <v>42004</v>
      </c>
      <c r="G1238" s="60" t="s">
        <v>2734</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4135</v>
      </c>
    </row>
    <row r="1239" spans="1:32">
      <c r="A1239" s="60" t="s">
        <v>3154</v>
      </c>
      <c r="B1239" s="60" t="s">
        <v>2741</v>
      </c>
      <c r="D1239" s="60" t="s">
        <v>2951</v>
      </c>
      <c r="E1239" s="67">
        <v>41640</v>
      </c>
      <c r="F1239" s="67">
        <v>42004</v>
      </c>
      <c r="G1239" s="60" t="s">
        <v>2734</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4135</v>
      </c>
    </row>
    <row r="1240" spans="1:32">
      <c r="A1240" s="60" t="s">
        <v>3155</v>
      </c>
      <c r="B1240" s="60" t="s">
        <v>2727</v>
      </c>
      <c r="C1240" s="60" t="s">
        <v>2731</v>
      </c>
      <c r="D1240" s="60" t="s">
        <v>2728</v>
      </c>
      <c r="E1240" s="67">
        <v>41640</v>
      </c>
      <c r="F1240" s="67">
        <v>42004</v>
      </c>
      <c r="G1240" s="60" t="s">
        <v>2729</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4135</v>
      </c>
    </row>
    <row r="1241" spans="1:32">
      <c r="A1241" s="60" t="s">
        <v>3156</v>
      </c>
      <c r="B1241" s="60" t="s">
        <v>2727</v>
      </c>
      <c r="C1241" s="60" t="s">
        <v>2731</v>
      </c>
      <c r="D1241" s="60" t="s">
        <v>2728</v>
      </c>
      <c r="E1241" s="67">
        <v>41640</v>
      </c>
      <c r="F1241" s="67">
        <v>42004</v>
      </c>
      <c r="G1241" s="60" t="s">
        <v>2729</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4135</v>
      </c>
    </row>
    <row r="1242" spans="1:32">
      <c r="A1242" s="60" t="s">
        <v>3157</v>
      </c>
      <c r="B1242" s="60" t="s">
        <v>2744</v>
      </c>
      <c r="C1242" s="60" t="s">
        <v>2745</v>
      </c>
      <c r="D1242" s="60" t="s">
        <v>2728</v>
      </c>
      <c r="E1242" s="67">
        <v>41640</v>
      </c>
      <c r="F1242" s="67">
        <v>42004</v>
      </c>
      <c r="G1242" s="60" t="s">
        <v>2729</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4135</v>
      </c>
    </row>
    <row r="1243" spans="1:32">
      <c r="A1243" s="60" t="s">
        <v>3158</v>
      </c>
      <c r="B1243" s="60" t="s">
        <v>2747</v>
      </c>
      <c r="C1243" s="60" t="s">
        <v>2731</v>
      </c>
      <c r="D1243" s="60" t="s">
        <v>2742</v>
      </c>
      <c r="E1243" s="67">
        <v>41640</v>
      </c>
      <c r="F1243" s="67">
        <v>42004</v>
      </c>
      <c r="G1243" s="60" t="s">
        <v>2729</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4135</v>
      </c>
    </row>
    <row r="1244" spans="1:32">
      <c r="A1244" s="60" t="s">
        <v>3158</v>
      </c>
      <c r="B1244" s="60" t="s">
        <v>2747</v>
      </c>
      <c r="C1244" s="60" t="s">
        <v>2731</v>
      </c>
      <c r="D1244" s="60" t="s">
        <v>2735</v>
      </c>
      <c r="E1244" s="67">
        <v>41640</v>
      </c>
      <c r="F1244" s="67">
        <v>42004</v>
      </c>
      <c r="G1244" s="60" t="s">
        <v>2729</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4135</v>
      </c>
    </row>
    <row r="1245" spans="1:32">
      <c r="A1245" s="60" t="s">
        <v>3158</v>
      </c>
      <c r="B1245" s="60" t="s">
        <v>2747</v>
      </c>
      <c r="C1245" s="60" t="s">
        <v>2731</v>
      </c>
      <c r="D1245" s="60" t="s">
        <v>2749</v>
      </c>
      <c r="E1245" s="67">
        <v>41913</v>
      </c>
      <c r="F1245" s="67">
        <v>42004</v>
      </c>
      <c r="G1245" s="60" t="s">
        <v>2729</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4135</v>
      </c>
    </row>
    <row r="1246" spans="1:32">
      <c r="A1246" s="60" t="s">
        <v>3158</v>
      </c>
      <c r="B1246" s="60" t="s">
        <v>2747</v>
      </c>
      <c r="C1246" s="60" t="s">
        <v>2731</v>
      </c>
      <c r="D1246" s="60" t="s">
        <v>2749</v>
      </c>
      <c r="E1246" s="67">
        <v>41640</v>
      </c>
      <c r="F1246" s="67">
        <v>41759</v>
      </c>
      <c r="G1246" s="60" t="s">
        <v>2729</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4135</v>
      </c>
    </row>
    <row r="1247" spans="1:32">
      <c r="A1247" s="60" t="s">
        <v>3159</v>
      </c>
      <c r="B1247" s="60" t="s">
        <v>2727</v>
      </c>
      <c r="C1247" s="60" t="s">
        <v>2745</v>
      </c>
      <c r="D1247" s="60" t="s">
        <v>2728</v>
      </c>
      <c r="E1247" s="67">
        <v>41640</v>
      </c>
      <c r="F1247" s="67">
        <v>42004</v>
      </c>
      <c r="G1247" s="60" t="s">
        <v>2729</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4135</v>
      </c>
    </row>
    <row r="1248" spans="1:32">
      <c r="A1248" s="60" t="s">
        <v>3160</v>
      </c>
      <c r="B1248" s="60" t="s">
        <v>2727</v>
      </c>
      <c r="D1248" s="60" t="s">
        <v>2728</v>
      </c>
      <c r="E1248" s="67">
        <v>41640</v>
      </c>
      <c r="F1248" s="67">
        <v>42004</v>
      </c>
      <c r="G1248" s="60" t="s">
        <v>2729</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4135</v>
      </c>
    </row>
    <row r="1249" spans="1:32">
      <c r="A1249" s="60" t="s">
        <v>3161</v>
      </c>
      <c r="B1249" s="60" t="s">
        <v>2727</v>
      </c>
      <c r="C1249" s="60" t="s">
        <v>2745</v>
      </c>
      <c r="D1249" s="60" t="s">
        <v>2728</v>
      </c>
      <c r="E1249" s="67">
        <v>41640</v>
      </c>
      <c r="F1249" s="67">
        <v>42004</v>
      </c>
      <c r="G1249" s="60" t="s">
        <v>2729</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4135</v>
      </c>
    </row>
    <row r="1250" spans="1:32">
      <c r="A1250" s="60" t="s">
        <v>3162</v>
      </c>
      <c r="B1250" s="60" t="s">
        <v>2727</v>
      </c>
      <c r="D1250" s="60" t="s">
        <v>2728</v>
      </c>
      <c r="E1250" s="67">
        <v>41640</v>
      </c>
      <c r="F1250" s="67">
        <v>42004</v>
      </c>
      <c r="G1250" s="60" t="s">
        <v>2729</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4135</v>
      </c>
    </row>
    <row r="1251" spans="1:32">
      <c r="A1251" s="60" t="s">
        <v>3163</v>
      </c>
      <c r="B1251" s="60" t="s">
        <v>0</v>
      </c>
      <c r="D1251" s="60" t="s">
        <v>2728</v>
      </c>
      <c r="E1251" s="67">
        <v>41640</v>
      </c>
      <c r="F1251" s="67">
        <v>42004</v>
      </c>
      <c r="G1251" s="60" t="s">
        <v>2729</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4135</v>
      </c>
    </row>
    <row r="1252" spans="1:32">
      <c r="A1252" s="60" t="s">
        <v>3164</v>
      </c>
      <c r="B1252" s="60" t="s">
        <v>0</v>
      </c>
      <c r="D1252" s="60" t="s">
        <v>2737</v>
      </c>
      <c r="E1252" s="67">
        <v>41640</v>
      </c>
      <c r="F1252" s="67">
        <v>42004</v>
      </c>
      <c r="G1252" s="60" t="s">
        <v>2734</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4135</v>
      </c>
    </row>
    <row r="1253" spans="1:32">
      <c r="A1253" s="60" t="s">
        <v>3164</v>
      </c>
      <c r="B1253" s="60" t="s">
        <v>0</v>
      </c>
      <c r="D1253" s="60" t="s">
        <v>2735</v>
      </c>
      <c r="E1253" s="67">
        <v>41640</v>
      </c>
      <c r="F1253" s="67">
        <v>42004</v>
      </c>
      <c r="G1253" s="60" t="s">
        <v>2729</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4135</v>
      </c>
    </row>
    <row r="1254" spans="1:32">
      <c r="A1254" s="60" t="s">
        <v>3164</v>
      </c>
      <c r="B1254" s="60" t="s">
        <v>0</v>
      </c>
      <c r="D1254" s="60" t="s">
        <v>2736</v>
      </c>
      <c r="E1254" s="67">
        <v>41640</v>
      </c>
      <c r="F1254" s="67">
        <v>42004</v>
      </c>
      <c r="G1254" s="60" t="s">
        <v>2729</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4135</v>
      </c>
    </row>
    <row r="1255" spans="1:32">
      <c r="A1255" s="60" t="s">
        <v>3165</v>
      </c>
      <c r="B1255" s="60" t="s">
        <v>2732</v>
      </c>
      <c r="D1255" s="60" t="s">
        <v>3166</v>
      </c>
      <c r="E1255" s="67">
        <v>41640</v>
      </c>
      <c r="F1255" s="67">
        <v>42004</v>
      </c>
      <c r="G1255" s="60" t="s">
        <v>2734</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4135</v>
      </c>
    </row>
    <row r="1256" spans="1:32">
      <c r="A1256" s="60" t="s">
        <v>3165</v>
      </c>
      <c r="B1256" s="60" t="s">
        <v>2732</v>
      </c>
      <c r="D1256" s="60" t="s">
        <v>2735</v>
      </c>
      <c r="E1256" s="67">
        <v>41640</v>
      </c>
      <c r="F1256" s="67">
        <v>42004</v>
      </c>
      <c r="G1256" s="60" t="s">
        <v>2729</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4135</v>
      </c>
    </row>
    <row r="1257" spans="1:32">
      <c r="A1257" s="60" t="s">
        <v>3165</v>
      </c>
      <c r="B1257" s="60" t="s">
        <v>2732</v>
      </c>
      <c r="D1257" s="60" t="s">
        <v>2736</v>
      </c>
      <c r="E1257" s="67">
        <v>41640</v>
      </c>
      <c r="F1257" s="67">
        <v>42004</v>
      </c>
      <c r="G1257" s="60" t="s">
        <v>2729</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4135</v>
      </c>
    </row>
    <row r="1258" spans="1:32">
      <c r="A1258" s="60" t="s">
        <v>3167</v>
      </c>
      <c r="B1258" s="60" t="s">
        <v>2</v>
      </c>
      <c r="D1258" s="60" t="s">
        <v>2737</v>
      </c>
      <c r="E1258" s="67">
        <v>41640</v>
      </c>
      <c r="F1258" s="67">
        <v>42004</v>
      </c>
      <c r="G1258" s="60" t="s">
        <v>2734</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4135</v>
      </c>
    </row>
    <row r="1259" spans="1:32">
      <c r="A1259" s="60" t="s">
        <v>3167</v>
      </c>
      <c r="B1259" s="60" t="s">
        <v>2</v>
      </c>
      <c r="D1259" s="60" t="s">
        <v>2735</v>
      </c>
      <c r="E1259" s="67">
        <v>41640</v>
      </c>
      <c r="F1259" s="67">
        <v>42004</v>
      </c>
      <c r="G1259" s="60" t="s">
        <v>2729</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4135</v>
      </c>
    </row>
    <row r="1260" spans="1:32">
      <c r="A1260" s="60" t="s">
        <v>3167</v>
      </c>
      <c r="B1260" s="60" t="s">
        <v>2</v>
      </c>
      <c r="D1260" s="60" t="s">
        <v>2736</v>
      </c>
      <c r="E1260" s="67">
        <v>41640</v>
      </c>
      <c r="F1260" s="67">
        <v>42004</v>
      </c>
      <c r="G1260" s="60" t="s">
        <v>2729</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4135</v>
      </c>
    </row>
    <row r="1261" spans="1:32">
      <c r="A1261" s="60" t="s">
        <v>3167</v>
      </c>
      <c r="B1261" s="60" t="s">
        <v>2</v>
      </c>
      <c r="D1261" s="60" t="s">
        <v>2797</v>
      </c>
      <c r="E1261" s="67">
        <v>41640</v>
      </c>
      <c r="F1261" s="67">
        <v>42004</v>
      </c>
      <c r="G1261" s="60" t="s">
        <v>2734</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4135</v>
      </c>
    </row>
    <row r="1262" spans="1:32">
      <c r="A1262" s="60" t="s">
        <v>3168</v>
      </c>
      <c r="B1262" s="60" t="s">
        <v>2732</v>
      </c>
      <c r="D1262" s="60" t="s">
        <v>2728</v>
      </c>
      <c r="E1262" s="67">
        <v>41640</v>
      </c>
      <c r="F1262" s="67">
        <v>42004</v>
      </c>
      <c r="G1262" s="60" t="s">
        <v>2734</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4135</v>
      </c>
    </row>
    <row r="1263" spans="1:32">
      <c r="A1263" s="60" t="s">
        <v>3169</v>
      </c>
      <c r="B1263" s="60" t="s">
        <v>2</v>
      </c>
      <c r="D1263" s="60" t="s">
        <v>2728</v>
      </c>
      <c r="E1263" s="67">
        <v>41640</v>
      </c>
      <c r="F1263" s="67">
        <v>42004</v>
      </c>
      <c r="G1263" s="60" t="s">
        <v>2734</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4135</v>
      </c>
    </row>
    <row r="1264" spans="1:32">
      <c r="A1264" s="60" t="s">
        <v>3170</v>
      </c>
      <c r="B1264" s="60" t="s">
        <v>2727</v>
      </c>
      <c r="D1264" s="60" t="s">
        <v>2728</v>
      </c>
      <c r="E1264" s="67">
        <v>41640</v>
      </c>
      <c r="F1264" s="67">
        <v>42004</v>
      </c>
      <c r="G1264" s="60" t="s">
        <v>2729</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4135</v>
      </c>
    </row>
    <row r="1265" spans="1:32">
      <c r="A1265" s="60" t="s">
        <v>3171</v>
      </c>
      <c r="B1265" s="60" t="s">
        <v>2727</v>
      </c>
      <c r="D1265" s="60" t="s">
        <v>2728</v>
      </c>
      <c r="E1265" s="67">
        <v>41640</v>
      </c>
      <c r="F1265" s="67">
        <v>42004</v>
      </c>
      <c r="G1265" s="60" t="s">
        <v>2734</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4135</v>
      </c>
    </row>
    <row r="1266" spans="1:32">
      <c r="A1266" s="60" t="s">
        <v>3172</v>
      </c>
      <c r="B1266" s="60" t="s">
        <v>2727</v>
      </c>
      <c r="D1266" s="60" t="s">
        <v>2728</v>
      </c>
      <c r="E1266" s="67">
        <v>41640</v>
      </c>
      <c r="F1266" s="67">
        <v>42004</v>
      </c>
      <c r="G1266" s="60" t="s">
        <v>2729</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4135</v>
      </c>
    </row>
    <row r="1267" spans="1:32">
      <c r="A1267" s="60" t="s">
        <v>3173</v>
      </c>
      <c r="B1267" s="60" t="s">
        <v>2945</v>
      </c>
      <c r="D1267" s="60" t="s">
        <v>2728</v>
      </c>
      <c r="E1267" s="67">
        <v>41640</v>
      </c>
      <c r="F1267" s="67">
        <v>42004</v>
      </c>
      <c r="G1267" s="60" t="s">
        <v>2729</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4135</v>
      </c>
    </row>
    <row r="1268" spans="1:32">
      <c r="A1268" s="60" t="s">
        <v>3174</v>
      </c>
      <c r="B1268" s="60" t="s">
        <v>2732</v>
      </c>
      <c r="D1268" s="60" t="s">
        <v>2737</v>
      </c>
      <c r="E1268" s="67">
        <v>41640</v>
      </c>
      <c r="F1268" s="67">
        <v>42004</v>
      </c>
      <c r="G1268" s="60" t="s">
        <v>2734</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4135</v>
      </c>
    </row>
    <row r="1269" spans="1:32">
      <c r="A1269" s="60" t="s">
        <v>3174</v>
      </c>
      <c r="B1269" s="60" t="s">
        <v>2732</v>
      </c>
      <c r="D1269" s="60" t="s">
        <v>2735</v>
      </c>
      <c r="E1269" s="67">
        <v>41640</v>
      </c>
      <c r="F1269" s="67">
        <v>42004</v>
      </c>
      <c r="G1269" s="60" t="s">
        <v>2729</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4135</v>
      </c>
    </row>
    <row r="1270" spans="1:32">
      <c r="A1270" s="60" t="s">
        <v>3174</v>
      </c>
      <c r="B1270" s="60" t="s">
        <v>2732</v>
      </c>
      <c r="D1270" s="60" t="s">
        <v>2736</v>
      </c>
      <c r="E1270" s="67">
        <v>41640</v>
      </c>
      <c r="F1270" s="67">
        <v>42004</v>
      </c>
      <c r="G1270" s="60" t="s">
        <v>2729</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4135</v>
      </c>
    </row>
    <row r="1271" spans="1:32">
      <c r="A1271" s="60" t="s">
        <v>3174</v>
      </c>
      <c r="B1271" s="60" t="s">
        <v>2732</v>
      </c>
      <c r="D1271" s="60" t="s">
        <v>2797</v>
      </c>
      <c r="E1271" s="67">
        <v>41640</v>
      </c>
      <c r="F1271" s="67">
        <v>42004</v>
      </c>
      <c r="G1271" s="60" t="s">
        <v>2734</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4135</v>
      </c>
    </row>
    <row r="1272" spans="1:32">
      <c r="A1272" s="60" t="s">
        <v>3175</v>
      </c>
      <c r="B1272" s="60" t="s">
        <v>2732</v>
      </c>
      <c r="D1272" s="60" t="s">
        <v>2737</v>
      </c>
      <c r="E1272" s="67">
        <v>41640</v>
      </c>
      <c r="F1272" s="67">
        <v>42004</v>
      </c>
      <c r="G1272" s="60" t="s">
        <v>2734</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4135</v>
      </c>
    </row>
    <row r="1273" spans="1:32">
      <c r="A1273" s="60" t="s">
        <v>3175</v>
      </c>
      <c r="B1273" s="60" t="s">
        <v>2732</v>
      </c>
      <c r="D1273" s="60" t="s">
        <v>2735</v>
      </c>
      <c r="E1273" s="67">
        <v>41640</v>
      </c>
      <c r="F1273" s="67">
        <v>42004</v>
      </c>
      <c r="G1273" s="60" t="s">
        <v>2729</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4135</v>
      </c>
    </row>
    <row r="1274" spans="1:32">
      <c r="A1274" s="60" t="s">
        <v>3175</v>
      </c>
      <c r="B1274" s="60" t="s">
        <v>2732</v>
      </c>
      <c r="D1274" s="60" t="s">
        <v>2736</v>
      </c>
      <c r="E1274" s="67">
        <v>41640</v>
      </c>
      <c r="F1274" s="67">
        <v>42004</v>
      </c>
      <c r="G1274" s="60" t="s">
        <v>2729</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4135</v>
      </c>
    </row>
    <row r="1275" spans="1:32">
      <c r="A1275" s="60" t="s">
        <v>3175</v>
      </c>
      <c r="B1275" s="60" t="s">
        <v>2732</v>
      </c>
      <c r="D1275" s="60" t="s">
        <v>2797</v>
      </c>
      <c r="E1275" s="67">
        <v>41640</v>
      </c>
      <c r="F1275" s="67">
        <v>42004</v>
      </c>
      <c r="G1275" s="60" t="s">
        <v>2734</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4135</v>
      </c>
    </row>
    <row r="1276" spans="1:32">
      <c r="A1276" s="60" t="s">
        <v>3176</v>
      </c>
      <c r="B1276" s="60" t="s">
        <v>2</v>
      </c>
      <c r="D1276" s="60" t="s">
        <v>2737</v>
      </c>
      <c r="E1276" s="67">
        <v>41640</v>
      </c>
      <c r="F1276" s="67">
        <v>42004</v>
      </c>
      <c r="G1276" s="60" t="s">
        <v>2734</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4135</v>
      </c>
    </row>
    <row r="1277" spans="1:32">
      <c r="A1277" s="60" t="s">
        <v>3176</v>
      </c>
      <c r="B1277" s="60" t="s">
        <v>2</v>
      </c>
      <c r="D1277" s="60" t="s">
        <v>2735</v>
      </c>
      <c r="E1277" s="67">
        <v>41640</v>
      </c>
      <c r="F1277" s="67">
        <v>42004</v>
      </c>
      <c r="G1277" s="60" t="s">
        <v>2729</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4135</v>
      </c>
    </row>
    <row r="1278" spans="1:32">
      <c r="A1278" s="60" t="s">
        <v>3176</v>
      </c>
      <c r="B1278" s="60" t="s">
        <v>2</v>
      </c>
      <c r="D1278" s="60" t="s">
        <v>2736</v>
      </c>
      <c r="E1278" s="67">
        <v>41640</v>
      </c>
      <c r="F1278" s="67">
        <v>42004</v>
      </c>
      <c r="G1278" s="60" t="s">
        <v>2729</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4135</v>
      </c>
    </row>
    <row r="1279" spans="1:32">
      <c r="A1279" s="60" t="s">
        <v>3176</v>
      </c>
      <c r="B1279" s="60" t="s">
        <v>2</v>
      </c>
      <c r="D1279" s="60" t="s">
        <v>2797</v>
      </c>
      <c r="E1279" s="67">
        <v>41640</v>
      </c>
      <c r="F1279" s="67">
        <v>42004</v>
      </c>
      <c r="G1279" s="60" t="s">
        <v>2734</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4135</v>
      </c>
    </row>
    <row r="1280" spans="1:32">
      <c r="A1280" s="60" t="s">
        <v>3177</v>
      </c>
      <c r="B1280" s="60" t="s">
        <v>2741</v>
      </c>
      <c r="D1280" s="60" t="s">
        <v>2728</v>
      </c>
      <c r="E1280" s="67">
        <v>41640</v>
      </c>
      <c r="F1280" s="67">
        <v>42004</v>
      </c>
      <c r="G1280" s="60" t="s">
        <v>2734</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4135</v>
      </c>
    </row>
    <row r="1281" spans="1:32">
      <c r="A1281" s="60" t="s">
        <v>3177</v>
      </c>
      <c r="B1281" s="60" t="s">
        <v>2741</v>
      </c>
      <c r="D1281" s="60" t="s">
        <v>2797</v>
      </c>
      <c r="E1281" s="67">
        <v>41640</v>
      </c>
      <c r="F1281" s="67">
        <v>42004</v>
      </c>
      <c r="G1281" s="60" t="s">
        <v>2734</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4135</v>
      </c>
    </row>
    <row r="1282" spans="1:32">
      <c r="A1282" s="60" t="s">
        <v>3178</v>
      </c>
      <c r="B1282" s="60" t="s">
        <v>2727</v>
      </c>
      <c r="C1282" s="60" t="s">
        <v>2745</v>
      </c>
      <c r="D1282" s="60" t="s">
        <v>2728</v>
      </c>
      <c r="E1282" s="67">
        <v>41640</v>
      </c>
      <c r="F1282" s="67">
        <v>42004</v>
      </c>
      <c r="G1282" s="60" t="s">
        <v>2729</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4135</v>
      </c>
    </row>
    <row r="1283" spans="1:32">
      <c r="A1283" s="60" t="s">
        <v>3179</v>
      </c>
      <c r="B1283" s="60" t="s">
        <v>2783</v>
      </c>
      <c r="D1283" s="60" t="s">
        <v>2728</v>
      </c>
      <c r="E1283" s="67">
        <v>41640</v>
      </c>
      <c r="F1283" s="67">
        <v>42004</v>
      </c>
      <c r="G1283" s="60" t="s">
        <v>2729</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4135</v>
      </c>
    </row>
    <row r="1284" spans="1:32">
      <c r="A1284" s="60" t="s">
        <v>3180</v>
      </c>
      <c r="B1284" s="60" t="s">
        <v>2744</v>
      </c>
      <c r="C1284" s="60" t="s">
        <v>2745</v>
      </c>
      <c r="D1284" s="60" t="s">
        <v>2728</v>
      </c>
      <c r="E1284" s="67">
        <v>41640</v>
      </c>
      <c r="F1284" s="67">
        <v>42004</v>
      </c>
      <c r="G1284" s="60" t="s">
        <v>2729</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4135</v>
      </c>
    </row>
    <row r="1285" spans="1:32">
      <c r="A1285" s="60" t="s">
        <v>3181</v>
      </c>
      <c r="B1285" s="60" t="s">
        <v>2727</v>
      </c>
      <c r="D1285" s="60" t="s">
        <v>2990</v>
      </c>
      <c r="E1285" s="67">
        <v>41640</v>
      </c>
      <c r="F1285" s="67">
        <v>42004</v>
      </c>
      <c r="G1285" s="60" t="s">
        <v>2729</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4135</v>
      </c>
    </row>
    <row r="1286" spans="1:32">
      <c r="A1286" s="60" t="s">
        <v>3182</v>
      </c>
      <c r="B1286" s="60" t="s">
        <v>2783</v>
      </c>
      <c r="D1286" s="60" t="s">
        <v>2728</v>
      </c>
      <c r="E1286" s="67">
        <v>41640</v>
      </c>
      <c r="F1286" s="67">
        <v>42004</v>
      </c>
      <c r="G1286" s="60" t="s">
        <v>2729</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4135</v>
      </c>
    </row>
    <row r="1287" spans="1:32">
      <c r="A1287" s="60" t="s">
        <v>3183</v>
      </c>
      <c r="B1287" s="60" t="s">
        <v>2727</v>
      </c>
      <c r="C1287" s="60" t="s">
        <v>2745</v>
      </c>
      <c r="D1287" s="60" t="s">
        <v>2728</v>
      </c>
      <c r="E1287" s="67">
        <v>41640</v>
      </c>
      <c r="F1287" s="67">
        <v>42004</v>
      </c>
      <c r="G1287" s="60" t="s">
        <v>2729</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4135</v>
      </c>
    </row>
    <row r="1288" spans="1:32">
      <c r="A1288" s="60" t="s">
        <v>3184</v>
      </c>
      <c r="B1288" s="60" t="s">
        <v>6</v>
      </c>
      <c r="D1288" s="60" t="s">
        <v>2728</v>
      </c>
      <c r="E1288" s="67">
        <v>41640</v>
      </c>
      <c r="F1288" s="67">
        <v>42004</v>
      </c>
      <c r="G1288" s="60" t="s">
        <v>2729</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4135</v>
      </c>
    </row>
    <row r="1289" spans="1:32">
      <c r="A1289" s="60" t="s">
        <v>3185</v>
      </c>
      <c r="B1289" s="60" t="s">
        <v>6</v>
      </c>
      <c r="D1289" s="60" t="s">
        <v>2728</v>
      </c>
      <c r="E1289" s="67">
        <v>41640</v>
      </c>
      <c r="F1289" s="67">
        <v>42004</v>
      </c>
      <c r="G1289" s="60" t="s">
        <v>2729</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4135</v>
      </c>
    </row>
    <row r="1290" spans="1:32">
      <c r="A1290" s="60" t="s">
        <v>3186</v>
      </c>
      <c r="B1290" s="60" t="s">
        <v>6</v>
      </c>
      <c r="D1290" s="60" t="s">
        <v>2728</v>
      </c>
      <c r="E1290" s="67">
        <v>41640</v>
      </c>
      <c r="F1290" s="67">
        <v>42004</v>
      </c>
      <c r="G1290" s="60" t="s">
        <v>2729</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4135</v>
      </c>
    </row>
    <row r="1291" spans="1:32">
      <c r="A1291" s="60" t="s">
        <v>3187</v>
      </c>
      <c r="B1291" s="60" t="s">
        <v>2732</v>
      </c>
      <c r="D1291" s="60" t="s">
        <v>2728</v>
      </c>
      <c r="E1291" s="67">
        <v>41640</v>
      </c>
      <c r="F1291" s="67">
        <v>42004</v>
      </c>
      <c r="G1291" s="60" t="s">
        <v>2734</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4135</v>
      </c>
    </row>
    <row r="1292" spans="1:32">
      <c r="A1292" s="60" t="s">
        <v>3188</v>
      </c>
      <c r="B1292" s="60" t="s">
        <v>2732</v>
      </c>
      <c r="D1292" s="60" t="s">
        <v>2733</v>
      </c>
      <c r="E1292" s="67">
        <v>41640</v>
      </c>
      <c r="F1292" s="67">
        <v>42004</v>
      </c>
      <c r="G1292" s="60" t="s">
        <v>2734</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4135</v>
      </c>
    </row>
    <row r="1293" spans="1:32">
      <c r="A1293" s="60" t="s">
        <v>3188</v>
      </c>
      <c r="B1293" s="60" t="s">
        <v>2732</v>
      </c>
      <c r="D1293" s="60" t="s">
        <v>2735</v>
      </c>
      <c r="E1293" s="67">
        <v>41640</v>
      </c>
      <c r="F1293" s="67">
        <v>42004</v>
      </c>
      <c r="G1293" s="60" t="s">
        <v>2729</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4135</v>
      </c>
    </row>
    <row r="1294" spans="1:32">
      <c r="A1294" s="60" t="s">
        <v>3188</v>
      </c>
      <c r="B1294" s="60" t="s">
        <v>2732</v>
      </c>
      <c r="D1294" s="60" t="s">
        <v>2736</v>
      </c>
      <c r="E1294" s="67">
        <v>41640</v>
      </c>
      <c r="F1294" s="67">
        <v>42004</v>
      </c>
      <c r="G1294" s="60" t="s">
        <v>2729</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4135</v>
      </c>
    </row>
    <row r="1295" spans="1:32">
      <c r="A1295" s="60" t="s">
        <v>3189</v>
      </c>
      <c r="B1295" s="60" t="s">
        <v>2732</v>
      </c>
      <c r="D1295" s="60" t="s">
        <v>2728</v>
      </c>
      <c r="E1295" s="67">
        <v>41640</v>
      </c>
      <c r="F1295" s="67">
        <v>42004</v>
      </c>
      <c r="G1295" s="60" t="s">
        <v>2734</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4135</v>
      </c>
    </row>
    <row r="1296" spans="1:32">
      <c r="A1296" s="60" t="s">
        <v>3190</v>
      </c>
      <c r="B1296" s="60" t="s">
        <v>2732</v>
      </c>
      <c r="C1296" s="60" t="s">
        <v>2745</v>
      </c>
      <c r="D1296" s="60" t="s">
        <v>2728</v>
      </c>
      <c r="E1296" s="67">
        <v>41640</v>
      </c>
      <c r="F1296" s="67">
        <v>42004</v>
      </c>
      <c r="G1296" s="60" t="s">
        <v>2729</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4135</v>
      </c>
    </row>
    <row r="1297" spans="1:32">
      <c r="A1297" s="60" t="s">
        <v>3191</v>
      </c>
      <c r="B1297" s="60" t="s">
        <v>2732</v>
      </c>
      <c r="D1297" s="60" t="s">
        <v>2728</v>
      </c>
      <c r="E1297" s="67">
        <v>41640</v>
      </c>
      <c r="F1297" s="67">
        <v>42004</v>
      </c>
      <c r="G1297" s="60" t="s">
        <v>2729</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4135</v>
      </c>
    </row>
    <row r="1298" spans="1:32">
      <c r="A1298" s="60" t="s">
        <v>3192</v>
      </c>
      <c r="B1298" s="60" t="s">
        <v>2732</v>
      </c>
      <c r="D1298" s="60" t="s">
        <v>2728</v>
      </c>
      <c r="E1298" s="67">
        <v>41640</v>
      </c>
      <c r="F1298" s="67">
        <v>42004</v>
      </c>
      <c r="G1298" s="60" t="s">
        <v>2729</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4135</v>
      </c>
    </row>
    <row r="1299" spans="1:32">
      <c r="A1299" s="60" t="s">
        <v>3193</v>
      </c>
      <c r="B1299" s="60" t="s">
        <v>2732</v>
      </c>
      <c r="C1299" s="60" t="s">
        <v>2745</v>
      </c>
      <c r="D1299" s="60" t="s">
        <v>2728</v>
      </c>
      <c r="E1299" s="67">
        <v>41640</v>
      </c>
      <c r="F1299" s="67">
        <v>42004</v>
      </c>
      <c r="G1299" s="60" t="s">
        <v>2729</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4135</v>
      </c>
    </row>
    <row r="1300" spans="1:32">
      <c r="A1300" s="60" t="s">
        <v>3194</v>
      </c>
      <c r="B1300" s="60" t="s">
        <v>2732</v>
      </c>
      <c r="C1300" s="60" t="s">
        <v>2731</v>
      </c>
      <c r="D1300" s="60" t="s">
        <v>2737</v>
      </c>
      <c r="E1300" s="67">
        <v>41640</v>
      </c>
      <c r="F1300" s="67">
        <v>42004</v>
      </c>
      <c r="G1300" s="60" t="s">
        <v>2734</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4135</v>
      </c>
    </row>
    <row r="1301" spans="1:32">
      <c r="A1301" s="60" t="s">
        <v>3194</v>
      </c>
      <c r="B1301" s="60" t="s">
        <v>2732</v>
      </c>
      <c r="C1301" s="60" t="s">
        <v>2731</v>
      </c>
      <c r="D1301" s="60" t="s">
        <v>3003</v>
      </c>
      <c r="E1301" s="67">
        <v>41640</v>
      </c>
      <c r="F1301" s="67">
        <v>42004</v>
      </c>
      <c r="G1301" s="60" t="s">
        <v>2734</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4135</v>
      </c>
    </row>
    <row r="1302" spans="1:32">
      <c r="A1302" s="60" t="s">
        <v>3195</v>
      </c>
      <c r="B1302" s="60" t="s">
        <v>2732</v>
      </c>
      <c r="C1302" s="60" t="s">
        <v>2731</v>
      </c>
      <c r="D1302" s="60" t="s">
        <v>2728</v>
      </c>
      <c r="E1302" s="67">
        <v>41640</v>
      </c>
      <c r="F1302" s="67">
        <v>42004</v>
      </c>
      <c r="G1302" s="60" t="s">
        <v>2729</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4135</v>
      </c>
    </row>
    <row r="1303" spans="1:32">
      <c r="A1303" s="60" t="s">
        <v>3196</v>
      </c>
      <c r="B1303" s="60" t="s">
        <v>2732</v>
      </c>
      <c r="D1303" s="60" t="s">
        <v>3197</v>
      </c>
      <c r="E1303" s="67">
        <v>41640</v>
      </c>
      <c r="F1303" s="67">
        <v>42004</v>
      </c>
      <c r="G1303" s="60" t="s">
        <v>2734</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4135</v>
      </c>
    </row>
    <row r="1304" spans="1:32">
      <c r="A1304" s="60" t="s">
        <v>3196</v>
      </c>
      <c r="B1304" s="60" t="s">
        <v>2732</v>
      </c>
      <c r="D1304" s="60" t="s">
        <v>2735</v>
      </c>
      <c r="E1304" s="67">
        <v>41640</v>
      </c>
      <c r="F1304" s="67">
        <v>42004</v>
      </c>
      <c r="G1304" s="60" t="s">
        <v>2729</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4135</v>
      </c>
    </row>
    <row r="1305" spans="1:32">
      <c r="A1305" s="60" t="s">
        <v>3196</v>
      </c>
      <c r="B1305" s="60" t="s">
        <v>2732</v>
      </c>
      <c r="D1305" s="60" t="s">
        <v>2736</v>
      </c>
      <c r="E1305" s="67">
        <v>41640</v>
      </c>
      <c r="F1305" s="67">
        <v>42004</v>
      </c>
      <c r="G1305" s="60" t="s">
        <v>2729</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4135</v>
      </c>
    </row>
    <row r="1306" spans="1:32">
      <c r="A1306" s="60" t="s">
        <v>3198</v>
      </c>
      <c r="B1306" s="60" t="s">
        <v>2732</v>
      </c>
      <c r="C1306" s="60" t="s">
        <v>2731</v>
      </c>
      <c r="D1306" s="60" t="s">
        <v>2728</v>
      </c>
      <c r="E1306" s="67">
        <v>41640</v>
      </c>
      <c r="F1306" s="67">
        <v>42004</v>
      </c>
      <c r="G1306" s="60" t="s">
        <v>2729</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4135</v>
      </c>
    </row>
    <row r="1307" spans="1:32">
      <c r="A1307" s="60" t="s">
        <v>3199</v>
      </c>
      <c r="B1307" s="60" t="s">
        <v>2732</v>
      </c>
      <c r="D1307" s="60" t="s">
        <v>2737</v>
      </c>
      <c r="E1307" s="67">
        <v>41640</v>
      </c>
      <c r="F1307" s="67">
        <v>42004</v>
      </c>
      <c r="G1307" s="60" t="s">
        <v>2734</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4135</v>
      </c>
    </row>
    <row r="1308" spans="1:32">
      <c r="A1308" s="60" t="s">
        <v>3199</v>
      </c>
      <c r="B1308" s="60" t="s">
        <v>2732</v>
      </c>
      <c r="D1308" s="60" t="s">
        <v>2735</v>
      </c>
      <c r="E1308" s="67">
        <v>41640</v>
      </c>
      <c r="F1308" s="67">
        <v>42004</v>
      </c>
      <c r="G1308" s="60" t="s">
        <v>2729</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4135</v>
      </c>
    </row>
    <row r="1309" spans="1:32">
      <c r="A1309" s="60" t="s">
        <v>3199</v>
      </c>
      <c r="B1309" s="60" t="s">
        <v>2732</v>
      </c>
      <c r="D1309" s="60" t="s">
        <v>2736</v>
      </c>
      <c r="E1309" s="67">
        <v>41640</v>
      </c>
      <c r="F1309" s="67">
        <v>42004</v>
      </c>
      <c r="G1309" s="60" t="s">
        <v>2729</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4135</v>
      </c>
    </row>
    <row r="1310" spans="1:32">
      <c r="A1310" s="60" t="s">
        <v>3200</v>
      </c>
      <c r="B1310" s="60" t="s">
        <v>2732</v>
      </c>
      <c r="D1310" s="60" t="s">
        <v>2737</v>
      </c>
      <c r="E1310" s="67">
        <v>41640</v>
      </c>
      <c r="F1310" s="67">
        <v>42004</v>
      </c>
      <c r="G1310" s="60" t="s">
        <v>2734</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4135</v>
      </c>
    </row>
    <row r="1311" spans="1:32">
      <c r="A1311" s="60" t="s">
        <v>3200</v>
      </c>
      <c r="B1311" s="60" t="s">
        <v>2732</v>
      </c>
      <c r="D1311" s="60" t="s">
        <v>2735</v>
      </c>
      <c r="E1311" s="67">
        <v>41640</v>
      </c>
      <c r="F1311" s="67">
        <v>42004</v>
      </c>
      <c r="G1311" s="60" t="s">
        <v>2729</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4135</v>
      </c>
    </row>
    <row r="1312" spans="1:32">
      <c r="A1312" s="60" t="s">
        <v>3200</v>
      </c>
      <c r="B1312" s="60" t="s">
        <v>2732</v>
      </c>
      <c r="D1312" s="60" t="s">
        <v>2736</v>
      </c>
      <c r="E1312" s="67">
        <v>41640</v>
      </c>
      <c r="F1312" s="67">
        <v>42004</v>
      </c>
      <c r="G1312" s="60" t="s">
        <v>2729</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4135</v>
      </c>
    </row>
    <row r="1313" spans="1:32">
      <c r="A1313" s="60" t="s">
        <v>3201</v>
      </c>
      <c r="B1313" s="60" t="s">
        <v>2</v>
      </c>
      <c r="D1313" s="60" t="s">
        <v>3166</v>
      </c>
      <c r="E1313" s="67">
        <v>41640</v>
      </c>
      <c r="F1313" s="67">
        <v>42004</v>
      </c>
      <c r="G1313" s="60" t="s">
        <v>2734</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4135</v>
      </c>
    </row>
    <row r="1314" spans="1:32">
      <c r="A1314" s="60" t="s">
        <v>3201</v>
      </c>
      <c r="B1314" s="60" t="s">
        <v>2</v>
      </c>
      <c r="D1314" s="60" t="s">
        <v>2735</v>
      </c>
      <c r="E1314" s="67">
        <v>41640</v>
      </c>
      <c r="F1314" s="67">
        <v>42004</v>
      </c>
      <c r="G1314" s="60" t="s">
        <v>2729</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4135</v>
      </c>
    </row>
    <row r="1315" spans="1:32">
      <c r="A1315" s="60" t="s">
        <v>3201</v>
      </c>
      <c r="B1315" s="60" t="s">
        <v>2</v>
      </c>
      <c r="D1315" s="60" t="s">
        <v>2736</v>
      </c>
      <c r="E1315" s="67">
        <v>41640</v>
      </c>
      <c r="F1315" s="67">
        <v>42004</v>
      </c>
      <c r="G1315" s="60" t="s">
        <v>2729</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4135</v>
      </c>
    </row>
    <row r="1316" spans="1:32">
      <c r="A1316" s="60" t="s">
        <v>3202</v>
      </c>
      <c r="B1316" s="60" t="s">
        <v>2732</v>
      </c>
      <c r="D1316" s="60" t="s">
        <v>2728</v>
      </c>
      <c r="E1316" s="67">
        <v>41640</v>
      </c>
      <c r="F1316" s="67">
        <v>42004</v>
      </c>
      <c r="G1316" s="60" t="s">
        <v>2734</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4135</v>
      </c>
    </row>
    <row r="1317" spans="1:32">
      <c r="A1317" s="60" t="s">
        <v>3203</v>
      </c>
      <c r="B1317" s="60" t="s">
        <v>2732</v>
      </c>
      <c r="D1317" s="60" t="s">
        <v>2728</v>
      </c>
      <c r="E1317" s="67">
        <v>41640</v>
      </c>
      <c r="F1317" s="67">
        <v>42004</v>
      </c>
      <c r="G1317" s="60" t="s">
        <v>2734</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4135</v>
      </c>
    </row>
    <row r="1318" spans="1:32">
      <c r="A1318" s="60" t="s">
        <v>3204</v>
      </c>
      <c r="B1318" s="60" t="s">
        <v>2732</v>
      </c>
      <c r="D1318" s="60" t="s">
        <v>2737</v>
      </c>
      <c r="E1318" s="67">
        <v>41640</v>
      </c>
      <c r="F1318" s="67">
        <v>42004</v>
      </c>
      <c r="G1318" s="60" t="s">
        <v>2734</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4135</v>
      </c>
    </row>
    <row r="1319" spans="1:32">
      <c r="A1319" s="60" t="s">
        <v>3204</v>
      </c>
      <c r="B1319" s="60" t="s">
        <v>2732</v>
      </c>
      <c r="D1319" s="60" t="s">
        <v>2735</v>
      </c>
      <c r="E1319" s="67">
        <v>41640</v>
      </c>
      <c r="F1319" s="67">
        <v>42004</v>
      </c>
      <c r="G1319" s="60" t="s">
        <v>2729</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4135</v>
      </c>
    </row>
    <row r="1320" spans="1:32">
      <c r="A1320" s="60" t="s">
        <v>3204</v>
      </c>
      <c r="B1320" s="60" t="s">
        <v>2732</v>
      </c>
      <c r="D1320" s="60" t="s">
        <v>2736</v>
      </c>
      <c r="E1320" s="67">
        <v>41640</v>
      </c>
      <c r="F1320" s="67">
        <v>42004</v>
      </c>
      <c r="G1320" s="60" t="s">
        <v>2729</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4135</v>
      </c>
    </row>
    <row r="1321" spans="1:32">
      <c r="A1321" s="60" t="s">
        <v>3205</v>
      </c>
      <c r="B1321" s="60" t="s">
        <v>2</v>
      </c>
      <c r="D1321" s="60" t="s">
        <v>2737</v>
      </c>
      <c r="E1321" s="67">
        <v>41640</v>
      </c>
      <c r="F1321" s="67">
        <v>42004</v>
      </c>
      <c r="G1321" s="60" t="s">
        <v>2734</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4135</v>
      </c>
    </row>
    <row r="1322" spans="1:32">
      <c r="A1322" s="60" t="s">
        <v>3205</v>
      </c>
      <c r="B1322" s="60" t="s">
        <v>2</v>
      </c>
      <c r="D1322" s="60" t="s">
        <v>2735</v>
      </c>
      <c r="E1322" s="67">
        <v>41640</v>
      </c>
      <c r="F1322" s="67">
        <v>42004</v>
      </c>
      <c r="G1322" s="60" t="s">
        <v>2729</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4135</v>
      </c>
    </row>
    <row r="1323" spans="1:32">
      <c r="A1323" s="60" t="s">
        <v>3205</v>
      </c>
      <c r="B1323" s="60" t="s">
        <v>2</v>
      </c>
      <c r="D1323" s="60" t="s">
        <v>2736</v>
      </c>
      <c r="E1323" s="67">
        <v>41640</v>
      </c>
      <c r="F1323" s="67">
        <v>42004</v>
      </c>
      <c r="G1323" s="60" t="s">
        <v>2729</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4135</v>
      </c>
    </row>
    <row r="1324" spans="1:32">
      <c r="A1324" s="60" t="s">
        <v>3205</v>
      </c>
      <c r="B1324" s="60" t="s">
        <v>2</v>
      </c>
      <c r="D1324" s="60" t="s">
        <v>2797</v>
      </c>
      <c r="E1324" s="67">
        <v>41640</v>
      </c>
      <c r="F1324" s="67">
        <v>42004</v>
      </c>
      <c r="G1324" s="60" t="s">
        <v>2734</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4135</v>
      </c>
    </row>
    <row r="1325" spans="1:32">
      <c r="A1325" s="60" t="s">
        <v>3206</v>
      </c>
      <c r="B1325" s="60" t="s">
        <v>2727</v>
      </c>
      <c r="D1325" s="60" t="s">
        <v>2728</v>
      </c>
      <c r="E1325" s="67">
        <v>41640</v>
      </c>
      <c r="F1325" s="67">
        <v>42004</v>
      </c>
      <c r="G1325" s="60" t="s">
        <v>2729</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4135</v>
      </c>
    </row>
    <row r="1326" spans="1:32">
      <c r="A1326" s="60" t="s">
        <v>3207</v>
      </c>
      <c r="B1326" s="60" t="s">
        <v>2732</v>
      </c>
      <c r="D1326" s="60" t="s">
        <v>2728</v>
      </c>
      <c r="E1326" s="67">
        <v>41640</v>
      </c>
      <c r="F1326" s="67">
        <v>42004</v>
      </c>
      <c r="G1326" s="60" t="s">
        <v>2734</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4135</v>
      </c>
    </row>
    <row r="1327" spans="1:32">
      <c r="A1327" s="60" t="s">
        <v>3208</v>
      </c>
      <c r="B1327" s="60" t="s">
        <v>2</v>
      </c>
      <c r="D1327" s="60" t="s">
        <v>3166</v>
      </c>
      <c r="E1327" s="67">
        <v>41640</v>
      </c>
      <c r="F1327" s="67">
        <v>42004</v>
      </c>
      <c r="G1327" s="60" t="s">
        <v>2734</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4135</v>
      </c>
    </row>
    <row r="1328" spans="1:32">
      <c r="A1328" s="60" t="s">
        <v>3208</v>
      </c>
      <c r="B1328" s="60" t="s">
        <v>2</v>
      </c>
      <c r="D1328" s="60" t="s">
        <v>2735</v>
      </c>
      <c r="E1328" s="67">
        <v>41640</v>
      </c>
      <c r="F1328" s="67">
        <v>42004</v>
      </c>
      <c r="G1328" s="60" t="s">
        <v>2729</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4135</v>
      </c>
    </row>
    <row r="1329" spans="1:32">
      <c r="A1329" s="60" t="s">
        <v>3208</v>
      </c>
      <c r="B1329" s="60" t="s">
        <v>2</v>
      </c>
      <c r="D1329" s="60" t="s">
        <v>2736</v>
      </c>
      <c r="E1329" s="67">
        <v>41640</v>
      </c>
      <c r="F1329" s="67">
        <v>42004</v>
      </c>
      <c r="G1329" s="60" t="s">
        <v>2729</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4135</v>
      </c>
    </row>
    <row r="1330" spans="1:32">
      <c r="A1330" s="60" t="s">
        <v>3209</v>
      </c>
      <c r="B1330" s="60" t="s">
        <v>2945</v>
      </c>
      <c r="D1330" s="60" t="s">
        <v>2728</v>
      </c>
      <c r="E1330" s="67">
        <v>41640</v>
      </c>
      <c r="F1330" s="67">
        <v>42004</v>
      </c>
      <c r="G1330" s="60" t="s">
        <v>2729</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4135</v>
      </c>
    </row>
    <row r="1331" spans="1:32">
      <c r="A1331" s="60" t="s">
        <v>3210</v>
      </c>
      <c r="B1331" s="60" t="s">
        <v>2945</v>
      </c>
      <c r="D1331" s="60" t="s">
        <v>2728</v>
      </c>
      <c r="E1331" s="67">
        <v>41640</v>
      </c>
      <c r="F1331" s="67">
        <v>42004</v>
      </c>
      <c r="G1331" s="60" t="s">
        <v>2729</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4135</v>
      </c>
    </row>
    <row r="1332" spans="1:32">
      <c r="A1332" s="60" t="s">
        <v>3211</v>
      </c>
      <c r="B1332" s="60" t="s">
        <v>2727</v>
      </c>
      <c r="D1332" s="60" t="s">
        <v>2728</v>
      </c>
      <c r="E1332" s="67">
        <v>41640</v>
      </c>
      <c r="F1332" s="67">
        <v>42004</v>
      </c>
      <c r="G1332" s="60" t="s">
        <v>2729</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4135</v>
      </c>
    </row>
    <row r="1333" spans="1:32">
      <c r="A1333" s="60" t="s">
        <v>3212</v>
      </c>
      <c r="B1333" s="60" t="s">
        <v>2744</v>
      </c>
      <c r="C1333" s="60" t="s">
        <v>2745</v>
      </c>
      <c r="D1333" s="60" t="s">
        <v>2737</v>
      </c>
      <c r="E1333" s="67">
        <v>41640</v>
      </c>
      <c r="F1333" s="67">
        <v>42004</v>
      </c>
      <c r="G1333" s="60" t="s">
        <v>2734</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4135</v>
      </c>
    </row>
    <row r="1334" spans="1:32">
      <c r="A1334" s="60" t="s">
        <v>3212</v>
      </c>
      <c r="B1334" s="60" t="s">
        <v>2744</v>
      </c>
      <c r="C1334" s="60" t="s">
        <v>2745</v>
      </c>
      <c r="D1334" s="60" t="s">
        <v>2761</v>
      </c>
      <c r="E1334" s="67">
        <v>41640</v>
      </c>
      <c r="F1334" s="67">
        <v>42004</v>
      </c>
      <c r="G1334" s="60" t="s">
        <v>2729</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4135</v>
      </c>
    </row>
    <row r="1335" spans="1:32">
      <c r="A1335" s="60" t="s">
        <v>3213</v>
      </c>
      <c r="B1335" s="60" t="s">
        <v>2744</v>
      </c>
      <c r="C1335" s="60" t="s">
        <v>2745</v>
      </c>
      <c r="D1335" s="60" t="s">
        <v>2737</v>
      </c>
      <c r="E1335" s="67">
        <v>41640</v>
      </c>
      <c r="F1335" s="67">
        <v>42004</v>
      </c>
      <c r="G1335" s="60" t="s">
        <v>2734</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4135</v>
      </c>
    </row>
    <row r="1336" spans="1:32">
      <c r="A1336" s="60" t="s">
        <v>3213</v>
      </c>
      <c r="B1336" s="60" t="s">
        <v>2744</v>
      </c>
      <c r="C1336" s="60" t="s">
        <v>2745</v>
      </c>
      <c r="D1336" s="60" t="s">
        <v>2761</v>
      </c>
      <c r="E1336" s="67">
        <v>41640</v>
      </c>
      <c r="F1336" s="67">
        <v>42004</v>
      </c>
      <c r="G1336" s="60" t="s">
        <v>2729</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4135</v>
      </c>
    </row>
    <row r="1337" spans="1:32">
      <c r="A1337" s="60" t="s">
        <v>3214</v>
      </c>
      <c r="B1337" s="60" t="s">
        <v>2</v>
      </c>
      <c r="D1337" s="60" t="s">
        <v>2728</v>
      </c>
      <c r="E1337" s="67">
        <v>41640</v>
      </c>
      <c r="F1337" s="67">
        <v>42004</v>
      </c>
      <c r="G1337" s="60" t="s">
        <v>2734</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4135</v>
      </c>
    </row>
    <row r="1338" spans="1:32">
      <c r="A1338" s="60" t="s">
        <v>3215</v>
      </c>
      <c r="B1338" s="60" t="s">
        <v>2732</v>
      </c>
      <c r="D1338" s="60" t="s">
        <v>2737</v>
      </c>
      <c r="E1338" s="67">
        <v>41640</v>
      </c>
      <c r="F1338" s="67">
        <v>42004</v>
      </c>
      <c r="G1338" s="60" t="s">
        <v>2734</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4135</v>
      </c>
    </row>
    <row r="1339" spans="1:32">
      <c r="A1339" s="60" t="s">
        <v>3215</v>
      </c>
      <c r="B1339" s="60" t="s">
        <v>2732</v>
      </c>
      <c r="D1339" s="60" t="s">
        <v>2735</v>
      </c>
      <c r="E1339" s="67">
        <v>41640</v>
      </c>
      <c r="F1339" s="67">
        <v>42004</v>
      </c>
      <c r="G1339" s="60" t="s">
        <v>2729</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4135</v>
      </c>
    </row>
    <row r="1340" spans="1:32">
      <c r="A1340" s="60" t="s">
        <v>3215</v>
      </c>
      <c r="B1340" s="60" t="s">
        <v>2732</v>
      </c>
      <c r="D1340" s="60" t="s">
        <v>2736</v>
      </c>
      <c r="E1340" s="67">
        <v>41640</v>
      </c>
      <c r="F1340" s="67">
        <v>42004</v>
      </c>
      <c r="G1340" s="60" t="s">
        <v>2729</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4135</v>
      </c>
    </row>
    <row r="1341" spans="1:32">
      <c r="A1341" s="60" t="s">
        <v>3215</v>
      </c>
      <c r="B1341" s="60" t="s">
        <v>2732</v>
      </c>
      <c r="D1341" s="60" t="s">
        <v>2797</v>
      </c>
      <c r="E1341" s="67">
        <v>41640</v>
      </c>
      <c r="F1341" s="67">
        <v>42004</v>
      </c>
      <c r="G1341" s="60" t="s">
        <v>2734</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4135</v>
      </c>
    </row>
    <row r="1342" spans="1:32">
      <c r="A1342" s="60" t="s">
        <v>3216</v>
      </c>
      <c r="B1342" s="60" t="s">
        <v>2</v>
      </c>
      <c r="D1342" s="60" t="s">
        <v>2737</v>
      </c>
      <c r="E1342" s="67">
        <v>41640</v>
      </c>
      <c r="F1342" s="67">
        <v>42004</v>
      </c>
      <c r="G1342" s="60" t="s">
        <v>2734</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4135</v>
      </c>
    </row>
    <row r="1343" spans="1:32">
      <c r="A1343" s="60" t="s">
        <v>3216</v>
      </c>
      <c r="B1343" s="60" t="s">
        <v>2</v>
      </c>
      <c r="D1343" s="60" t="s">
        <v>2735</v>
      </c>
      <c r="E1343" s="67">
        <v>41640</v>
      </c>
      <c r="F1343" s="67">
        <v>42004</v>
      </c>
      <c r="G1343" s="60" t="s">
        <v>2729</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4135</v>
      </c>
    </row>
    <row r="1344" spans="1:32">
      <c r="A1344" s="60" t="s">
        <v>3216</v>
      </c>
      <c r="B1344" s="60" t="s">
        <v>2</v>
      </c>
      <c r="D1344" s="60" t="s">
        <v>2736</v>
      </c>
      <c r="E1344" s="67">
        <v>41640</v>
      </c>
      <c r="F1344" s="67">
        <v>42004</v>
      </c>
      <c r="G1344" s="60" t="s">
        <v>2729</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4135</v>
      </c>
    </row>
    <row r="1345" spans="1:32">
      <c r="A1345" s="60" t="s">
        <v>3216</v>
      </c>
      <c r="B1345" s="60" t="s">
        <v>2</v>
      </c>
      <c r="D1345" s="60" t="s">
        <v>2797</v>
      </c>
      <c r="E1345" s="67">
        <v>41640</v>
      </c>
      <c r="F1345" s="67">
        <v>42004</v>
      </c>
      <c r="G1345" s="60" t="s">
        <v>2734</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4135</v>
      </c>
    </row>
    <row r="1346" spans="1:32">
      <c r="A1346" s="60" t="s">
        <v>3217</v>
      </c>
      <c r="B1346" s="60" t="s">
        <v>2727</v>
      </c>
      <c r="D1346" s="60" t="s">
        <v>2728</v>
      </c>
      <c r="E1346" s="67">
        <v>41640</v>
      </c>
      <c r="F1346" s="67">
        <v>42004</v>
      </c>
      <c r="G1346" s="60" t="s">
        <v>2729</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4135</v>
      </c>
    </row>
    <row r="1347" spans="1:32">
      <c r="A1347" s="60" t="s">
        <v>3218</v>
      </c>
      <c r="B1347" s="60" t="s">
        <v>2727</v>
      </c>
      <c r="D1347" s="60" t="s">
        <v>2728</v>
      </c>
      <c r="E1347" s="67">
        <v>41640</v>
      </c>
      <c r="F1347" s="67">
        <v>42004</v>
      </c>
      <c r="G1347" s="60" t="s">
        <v>2729</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4135</v>
      </c>
    </row>
    <row r="1348" spans="1:32">
      <c r="A1348" s="60" t="s">
        <v>3219</v>
      </c>
      <c r="B1348" s="60" t="s">
        <v>2732</v>
      </c>
      <c r="C1348" s="60" t="s">
        <v>2745</v>
      </c>
      <c r="D1348" s="60" t="s">
        <v>2728</v>
      </c>
      <c r="E1348" s="67">
        <v>41640</v>
      </c>
      <c r="F1348" s="67">
        <v>42004</v>
      </c>
      <c r="G1348" s="60" t="s">
        <v>2729</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4135</v>
      </c>
    </row>
    <row r="1349" spans="1:32">
      <c r="A1349" s="60" t="s">
        <v>3220</v>
      </c>
      <c r="B1349" s="60" t="s">
        <v>2732</v>
      </c>
      <c r="D1349" s="60" t="s">
        <v>2728</v>
      </c>
      <c r="E1349" s="67">
        <v>41640</v>
      </c>
      <c r="F1349" s="67">
        <v>42004</v>
      </c>
      <c r="G1349" s="60" t="s">
        <v>2729</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4135</v>
      </c>
    </row>
    <row r="1350" spans="1:32">
      <c r="A1350" s="60" t="s">
        <v>3221</v>
      </c>
      <c r="B1350" s="60" t="s">
        <v>2732</v>
      </c>
      <c r="D1350" s="60" t="s">
        <v>2728</v>
      </c>
      <c r="E1350" s="67">
        <v>41640</v>
      </c>
      <c r="F1350" s="67">
        <v>42004</v>
      </c>
      <c r="G1350" s="60" t="s">
        <v>2729</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4135</v>
      </c>
    </row>
    <row r="1351" spans="1:32">
      <c r="A1351" s="60" t="s">
        <v>3222</v>
      </c>
      <c r="B1351" s="60" t="s">
        <v>2732</v>
      </c>
      <c r="C1351" s="60" t="s">
        <v>2745</v>
      </c>
      <c r="D1351" s="60" t="s">
        <v>2728</v>
      </c>
      <c r="E1351" s="67">
        <v>41640</v>
      </c>
      <c r="F1351" s="67">
        <v>42004</v>
      </c>
      <c r="G1351" s="60" t="s">
        <v>2729</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4135</v>
      </c>
    </row>
    <row r="1352" spans="1:32">
      <c r="A1352" s="60" t="s">
        <v>3223</v>
      </c>
      <c r="B1352" s="60" t="s">
        <v>2732</v>
      </c>
      <c r="C1352" s="60" t="s">
        <v>2745</v>
      </c>
      <c r="D1352" s="60" t="s">
        <v>2728</v>
      </c>
      <c r="E1352" s="67">
        <v>41640</v>
      </c>
      <c r="F1352" s="67">
        <v>42004</v>
      </c>
      <c r="G1352" s="60" t="s">
        <v>2729</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4135</v>
      </c>
    </row>
    <row r="1353" spans="1:32">
      <c r="A1353" s="60" t="s">
        <v>3224</v>
      </c>
      <c r="B1353" s="60" t="s">
        <v>2732</v>
      </c>
      <c r="D1353" s="60" t="s">
        <v>2728</v>
      </c>
      <c r="E1353" s="67">
        <v>41640</v>
      </c>
      <c r="F1353" s="67">
        <v>42004</v>
      </c>
      <c r="G1353" s="60" t="s">
        <v>2729</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4135</v>
      </c>
    </row>
    <row r="1354" spans="1:32">
      <c r="A1354" s="60" t="s">
        <v>3225</v>
      </c>
      <c r="B1354" s="60" t="s">
        <v>2732</v>
      </c>
      <c r="D1354" s="60" t="s">
        <v>2728</v>
      </c>
      <c r="E1354" s="67">
        <v>41640</v>
      </c>
      <c r="F1354" s="67">
        <v>42004</v>
      </c>
      <c r="G1354" s="60" t="s">
        <v>2729</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4135</v>
      </c>
    </row>
    <row r="1355" spans="1:32">
      <c r="A1355" s="60" t="s">
        <v>3226</v>
      </c>
      <c r="B1355" s="60" t="s">
        <v>2732</v>
      </c>
      <c r="C1355" s="60" t="s">
        <v>2745</v>
      </c>
      <c r="D1355" s="60" t="s">
        <v>2728</v>
      </c>
      <c r="E1355" s="67">
        <v>41640</v>
      </c>
      <c r="F1355" s="67">
        <v>42004</v>
      </c>
      <c r="G1355" s="60" t="s">
        <v>2729</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4135</v>
      </c>
    </row>
    <row r="1356" spans="1:32">
      <c r="A1356" s="60" t="s">
        <v>3227</v>
      </c>
      <c r="B1356" s="60" t="s">
        <v>2732</v>
      </c>
      <c r="C1356" s="60" t="s">
        <v>2745</v>
      </c>
      <c r="D1356" s="60" t="s">
        <v>2728</v>
      </c>
      <c r="E1356" s="67">
        <v>41640</v>
      </c>
      <c r="F1356" s="67">
        <v>42004</v>
      </c>
      <c r="G1356" s="60" t="s">
        <v>2729</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4135</v>
      </c>
    </row>
    <row r="1357" spans="1:32">
      <c r="A1357" s="60" t="s">
        <v>3228</v>
      </c>
      <c r="B1357" s="60" t="s">
        <v>2732</v>
      </c>
      <c r="D1357" s="60" t="s">
        <v>2728</v>
      </c>
      <c r="E1357" s="67">
        <v>41640</v>
      </c>
      <c r="F1357" s="67">
        <v>42004</v>
      </c>
      <c r="G1357" s="60" t="s">
        <v>2729</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4135</v>
      </c>
    </row>
    <row r="1358" spans="1:32">
      <c r="A1358" s="60" t="s">
        <v>3229</v>
      </c>
      <c r="B1358" s="60" t="s">
        <v>2732</v>
      </c>
      <c r="D1358" s="60" t="s">
        <v>2728</v>
      </c>
      <c r="E1358" s="67">
        <v>41640</v>
      </c>
      <c r="F1358" s="67">
        <v>42004</v>
      </c>
      <c r="G1358" s="60" t="s">
        <v>2729</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4135</v>
      </c>
    </row>
    <row r="1359" spans="1:32">
      <c r="A1359" s="60" t="s">
        <v>3230</v>
      </c>
      <c r="B1359" s="60" t="s">
        <v>2732</v>
      </c>
      <c r="C1359" s="60" t="s">
        <v>2745</v>
      </c>
      <c r="D1359" s="60" t="s">
        <v>2728</v>
      </c>
      <c r="E1359" s="67">
        <v>41640</v>
      </c>
      <c r="F1359" s="67">
        <v>42004</v>
      </c>
      <c r="G1359" s="60" t="s">
        <v>2729</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4135</v>
      </c>
    </row>
    <row r="1360" spans="1:32">
      <c r="A1360" s="60" t="s">
        <v>3231</v>
      </c>
      <c r="B1360" s="60" t="s">
        <v>2732</v>
      </c>
      <c r="C1360" s="60" t="s">
        <v>2745</v>
      </c>
      <c r="D1360" s="60" t="s">
        <v>2728</v>
      </c>
      <c r="E1360" s="67">
        <v>41640</v>
      </c>
      <c r="F1360" s="67">
        <v>42004</v>
      </c>
      <c r="G1360" s="60" t="s">
        <v>2729</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4135</v>
      </c>
    </row>
    <row r="1361" spans="1:32">
      <c r="A1361" s="60" t="s">
        <v>3232</v>
      </c>
      <c r="B1361" s="60" t="s">
        <v>2732</v>
      </c>
      <c r="D1361" s="60" t="s">
        <v>2728</v>
      </c>
      <c r="E1361" s="67">
        <v>41640</v>
      </c>
      <c r="F1361" s="67">
        <v>42004</v>
      </c>
      <c r="G1361" s="60" t="s">
        <v>2729</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4135</v>
      </c>
    </row>
    <row r="1362" spans="1:32">
      <c r="A1362" s="60" t="s">
        <v>3233</v>
      </c>
      <c r="B1362" s="60" t="s">
        <v>2732</v>
      </c>
      <c r="D1362" s="60" t="s">
        <v>2728</v>
      </c>
      <c r="E1362" s="67">
        <v>41640</v>
      </c>
      <c r="F1362" s="67">
        <v>42004</v>
      </c>
      <c r="G1362" s="60" t="s">
        <v>2729</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4135</v>
      </c>
    </row>
    <row r="1363" spans="1:32">
      <c r="A1363" s="60" t="s">
        <v>3234</v>
      </c>
      <c r="B1363" s="60" t="s">
        <v>2732</v>
      </c>
      <c r="C1363" s="60" t="s">
        <v>2745</v>
      </c>
      <c r="D1363" s="60" t="s">
        <v>2728</v>
      </c>
      <c r="E1363" s="67">
        <v>41640</v>
      </c>
      <c r="F1363" s="67">
        <v>42004</v>
      </c>
      <c r="G1363" s="60" t="s">
        <v>2729</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4135</v>
      </c>
    </row>
    <row r="1364" spans="1:32">
      <c r="A1364" s="60" t="s">
        <v>3235</v>
      </c>
      <c r="B1364" s="60" t="s">
        <v>2732</v>
      </c>
      <c r="C1364" s="60" t="s">
        <v>2745</v>
      </c>
      <c r="D1364" s="60" t="s">
        <v>2728</v>
      </c>
      <c r="E1364" s="67">
        <v>41640</v>
      </c>
      <c r="F1364" s="67">
        <v>42004</v>
      </c>
      <c r="G1364" s="60" t="s">
        <v>2729</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4135</v>
      </c>
    </row>
    <row r="1365" spans="1:32">
      <c r="A1365" s="60" t="s">
        <v>3236</v>
      </c>
      <c r="B1365" s="60" t="s">
        <v>2732</v>
      </c>
      <c r="D1365" s="60" t="s">
        <v>2728</v>
      </c>
      <c r="E1365" s="67">
        <v>41640</v>
      </c>
      <c r="F1365" s="67">
        <v>42004</v>
      </c>
      <c r="G1365" s="60" t="s">
        <v>2729</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4135</v>
      </c>
    </row>
    <row r="1366" spans="1:32">
      <c r="A1366" s="60" t="s">
        <v>3237</v>
      </c>
      <c r="B1366" s="60" t="s">
        <v>2732</v>
      </c>
      <c r="D1366" s="60" t="s">
        <v>2728</v>
      </c>
      <c r="E1366" s="67">
        <v>41640</v>
      </c>
      <c r="F1366" s="67">
        <v>42004</v>
      </c>
      <c r="G1366" s="60" t="s">
        <v>2729</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4135</v>
      </c>
    </row>
    <row r="1367" spans="1:32">
      <c r="A1367" s="60" t="s">
        <v>3238</v>
      </c>
      <c r="B1367" s="60" t="s">
        <v>2732</v>
      </c>
      <c r="C1367" s="60" t="s">
        <v>2745</v>
      </c>
      <c r="D1367" s="60" t="s">
        <v>2728</v>
      </c>
      <c r="E1367" s="67">
        <v>41640</v>
      </c>
      <c r="F1367" s="67">
        <v>42004</v>
      </c>
      <c r="G1367" s="60" t="s">
        <v>2729</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4135</v>
      </c>
    </row>
    <row r="1368" spans="1:32">
      <c r="A1368" s="60" t="s">
        <v>3239</v>
      </c>
      <c r="B1368" s="60" t="s">
        <v>2732</v>
      </c>
      <c r="C1368" s="60" t="s">
        <v>2745</v>
      </c>
      <c r="D1368" s="60" t="s">
        <v>2728</v>
      </c>
      <c r="E1368" s="67">
        <v>41640</v>
      </c>
      <c r="F1368" s="67">
        <v>42004</v>
      </c>
      <c r="G1368" s="60" t="s">
        <v>2729</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4135</v>
      </c>
    </row>
    <row r="1369" spans="1:32">
      <c r="A1369" s="60" t="s">
        <v>3240</v>
      </c>
      <c r="B1369" s="60" t="s">
        <v>2732</v>
      </c>
      <c r="D1369" s="60" t="s">
        <v>2728</v>
      </c>
      <c r="E1369" s="67">
        <v>41640</v>
      </c>
      <c r="F1369" s="67">
        <v>42004</v>
      </c>
      <c r="G1369" s="60" t="s">
        <v>2729</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4135</v>
      </c>
    </row>
    <row r="1370" spans="1:32">
      <c r="A1370" s="60" t="s">
        <v>3241</v>
      </c>
      <c r="B1370" s="60" t="s">
        <v>2732</v>
      </c>
      <c r="D1370" s="60" t="s">
        <v>2728</v>
      </c>
      <c r="E1370" s="67">
        <v>41640</v>
      </c>
      <c r="F1370" s="67">
        <v>42004</v>
      </c>
      <c r="G1370" s="60" t="s">
        <v>2729</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4135</v>
      </c>
    </row>
    <row r="1371" spans="1:32">
      <c r="A1371" s="60" t="s">
        <v>3242</v>
      </c>
      <c r="B1371" s="60" t="s">
        <v>2732</v>
      </c>
      <c r="C1371" s="60" t="s">
        <v>2745</v>
      </c>
      <c r="D1371" s="60" t="s">
        <v>2728</v>
      </c>
      <c r="E1371" s="67">
        <v>41640</v>
      </c>
      <c r="F1371" s="67">
        <v>42004</v>
      </c>
      <c r="G1371" s="60" t="s">
        <v>2729</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4135</v>
      </c>
    </row>
    <row r="1372" spans="1:32">
      <c r="A1372" s="60" t="s">
        <v>3243</v>
      </c>
      <c r="B1372" s="60" t="s">
        <v>2732</v>
      </c>
      <c r="C1372" s="60" t="s">
        <v>2745</v>
      </c>
      <c r="D1372" s="60" t="s">
        <v>2728</v>
      </c>
      <c r="E1372" s="67">
        <v>41640</v>
      </c>
      <c r="F1372" s="67">
        <v>42004</v>
      </c>
      <c r="G1372" s="60" t="s">
        <v>2729</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4135</v>
      </c>
    </row>
    <row r="1373" spans="1:32">
      <c r="A1373" s="60" t="s">
        <v>3244</v>
      </c>
      <c r="B1373" s="60" t="s">
        <v>2732</v>
      </c>
      <c r="D1373" s="60" t="s">
        <v>2728</v>
      </c>
      <c r="E1373" s="67">
        <v>41640</v>
      </c>
      <c r="F1373" s="67">
        <v>42004</v>
      </c>
      <c r="G1373" s="60" t="s">
        <v>2729</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4135</v>
      </c>
    </row>
    <row r="1374" spans="1:32">
      <c r="A1374" s="60" t="s">
        <v>3245</v>
      </c>
      <c r="B1374" s="60" t="s">
        <v>2732</v>
      </c>
      <c r="D1374" s="60" t="s">
        <v>2728</v>
      </c>
      <c r="E1374" s="67">
        <v>41640</v>
      </c>
      <c r="F1374" s="67">
        <v>42004</v>
      </c>
      <c r="G1374" s="60" t="s">
        <v>2729</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4135</v>
      </c>
    </row>
    <row r="1375" spans="1:32">
      <c r="A1375" s="60" t="s">
        <v>3246</v>
      </c>
      <c r="B1375" s="60" t="s">
        <v>2732</v>
      </c>
      <c r="C1375" s="60" t="s">
        <v>2745</v>
      </c>
      <c r="D1375" s="60" t="s">
        <v>2728</v>
      </c>
      <c r="E1375" s="67">
        <v>41640</v>
      </c>
      <c r="F1375" s="67">
        <v>42004</v>
      </c>
      <c r="G1375" s="60" t="s">
        <v>2729</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4135</v>
      </c>
    </row>
    <row r="1376" spans="1:32">
      <c r="A1376" s="60" t="s">
        <v>3247</v>
      </c>
      <c r="B1376" s="60" t="s">
        <v>2732</v>
      </c>
      <c r="C1376" s="60" t="s">
        <v>2745</v>
      </c>
      <c r="D1376" s="60" t="s">
        <v>2728</v>
      </c>
      <c r="E1376" s="67">
        <v>41640</v>
      </c>
      <c r="F1376" s="67">
        <v>42004</v>
      </c>
      <c r="G1376" s="60" t="s">
        <v>2729</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4135</v>
      </c>
    </row>
    <row r="1377" spans="1:32">
      <c r="A1377" s="60" t="s">
        <v>3248</v>
      </c>
      <c r="B1377" s="60" t="s">
        <v>2732</v>
      </c>
      <c r="D1377" s="60" t="s">
        <v>2728</v>
      </c>
      <c r="E1377" s="67">
        <v>41640</v>
      </c>
      <c r="F1377" s="67">
        <v>42004</v>
      </c>
      <c r="G1377" s="60" t="s">
        <v>2729</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4135</v>
      </c>
    </row>
    <row r="1378" spans="1:32">
      <c r="A1378" s="60" t="s">
        <v>3249</v>
      </c>
      <c r="B1378" s="60" t="s">
        <v>2732</v>
      </c>
      <c r="D1378" s="60" t="s">
        <v>2728</v>
      </c>
      <c r="E1378" s="67">
        <v>41640</v>
      </c>
      <c r="F1378" s="67">
        <v>42004</v>
      </c>
      <c r="G1378" s="60" t="s">
        <v>2729</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4135</v>
      </c>
    </row>
    <row r="1379" spans="1:32">
      <c r="A1379" s="60" t="s">
        <v>3250</v>
      </c>
      <c r="B1379" s="60" t="s">
        <v>2732</v>
      </c>
      <c r="C1379" s="60" t="s">
        <v>2745</v>
      </c>
      <c r="D1379" s="60" t="s">
        <v>2728</v>
      </c>
      <c r="E1379" s="67">
        <v>41640</v>
      </c>
      <c r="F1379" s="67">
        <v>42004</v>
      </c>
      <c r="G1379" s="60" t="s">
        <v>2729</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4135</v>
      </c>
    </row>
    <row r="1380" spans="1:32">
      <c r="A1380" s="60" t="s">
        <v>3251</v>
      </c>
      <c r="B1380" s="60" t="s">
        <v>2732</v>
      </c>
      <c r="C1380" s="60" t="s">
        <v>2745</v>
      </c>
      <c r="D1380" s="60" t="s">
        <v>2728</v>
      </c>
      <c r="E1380" s="67">
        <v>41640</v>
      </c>
      <c r="F1380" s="67">
        <v>42004</v>
      </c>
      <c r="G1380" s="60" t="s">
        <v>2729</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4135</v>
      </c>
    </row>
    <row r="1381" spans="1:32">
      <c r="A1381" s="60" t="s">
        <v>3252</v>
      </c>
      <c r="B1381" s="60" t="s">
        <v>2732</v>
      </c>
      <c r="D1381" s="60" t="s">
        <v>2728</v>
      </c>
      <c r="E1381" s="67">
        <v>41640</v>
      </c>
      <c r="F1381" s="67">
        <v>42004</v>
      </c>
      <c r="G1381" s="60" t="s">
        <v>2729</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4135</v>
      </c>
    </row>
    <row r="1382" spans="1:32">
      <c r="A1382" s="60" t="s">
        <v>3253</v>
      </c>
      <c r="B1382" s="60" t="s">
        <v>2732</v>
      </c>
      <c r="D1382" s="60" t="s">
        <v>2728</v>
      </c>
      <c r="E1382" s="67">
        <v>41640</v>
      </c>
      <c r="F1382" s="67">
        <v>42004</v>
      </c>
      <c r="G1382" s="60" t="s">
        <v>2729</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4135</v>
      </c>
    </row>
    <row r="1383" spans="1:32">
      <c r="A1383" s="60" t="s">
        <v>3254</v>
      </c>
      <c r="B1383" s="60" t="s">
        <v>2732</v>
      </c>
      <c r="C1383" s="60" t="s">
        <v>2745</v>
      </c>
      <c r="D1383" s="60" t="s">
        <v>2728</v>
      </c>
      <c r="E1383" s="67">
        <v>41640</v>
      </c>
      <c r="F1383" s="67">
        <v>42004</v>
      </c>
      <c r="G1383" s="60" t="s">
        <v>2729</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4135</v>
      </c>
    </row>
    <row r="1384" spans="1:32">
      <c r="A1384" s="60" t="s">
        <v>3255</v>
      </c>
      <c r="B1384" s="60" t="s">
        <v>2744</v>
      </c>
      <c r="C1384" s="60" t="s">
        <v>2745</v>
      </c>
      <c r="D1384" s="60" t="s">
        <v>2737</v>
      </c>
      <c r="E1384" s="67">
        <v>41640</v>
      </c>
      <c r="F1384" s="67">
        <v>42004</v>
      </c>
      <c r="G1384" s="60" t="s">
        <v>2734</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4135</v>
      </c>
    </row>
    <row r="1385" spans="1:32">
      <c r="A1385" s="60" t="s">
        <v>3255</v>
      </c>
      <c r="B1385" s="60" t="s">
        <v>2744</v>
      </c>
      <c r="C1385" s="60" t="s">
        <v>2745</v>
      </c>
      <c r="D1385" s="60" t="s">
        <v>2761</v>
      </c>
      <c r="E1385" s="67">
        <v>41640</v>
      </c>
      <c r="F1385" s="67">
        <v>42004</v>
      </c>
      <c r="G1385" s="60" t="s">
        <v>2729</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4135</v>
      </c>
    </row>
    <row r="1386" spans="1:32">
      <c r="A1386" s="60" t="s">
        <v>3256</v>
      </c>
      <c r="B1386" s="60" t="s">
        <v>2744</v>
      </c>
      <c r="C1386" s="60" t="s">
        <v>2745</v>
      </c>
      <c r="D1386" s="60" t="s">
        <v>2737</v>
      </c>
      <c r="E1386" s="67">
        <v>41640</v>
      </c>
      <c r="F1386" s="67">
        <v>42004</v>
      </c>
      <c r="G1386" s="60" t="s">
        <v>2734</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4135</v>
      </c>
    </row>
    <row r="1387" spans="1:32">
      <c r="A1387" s="60" t="s">
        <v>3256</v>
      </c>
      <c r="B1387" s="60" t="s">
        <v>2744</v>
      </c>
      <c r="C1387" s="60" t="s">
        <v>2745</v>
      </c>
      <c r="D1387" s="60" t="s">
        <v>2761</v>
      </c>
      <c r="E1387" s="67">
        <v>41640</v>
      </c>
      <c r="F1387" s="67">
        <v>42004</v>
      </c>
      <c r="G1387" s="60" t="s">
        <v>2729</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4135</v>
      </c>
    </row>
    <row r="1388" spans="1:32">
      <c r="A1388" s="60" t="s">
        <v>3257</v>
      </c>
      <c r="B1388" s="60" t="s">
        <v>2727</v>
      </c>
      <c r="C1388" s="60" t="s">
        <v>2745</v>
      </c>
      <c r="D1388" s="60" t="s">
        <v>2728</v>
      </c>
      <c r="E1388" s="67">
        <v>41640</v>
      </c>
      <c r="F1388" s="67">
        <v>42004</v>
      </c>
      <c r="G1388" s="60" t="s">
        <v>2729</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4135</v>
      </c>
    </row>
    <row r="1389" spans="1:32">
      <c r="A1389" s="60" t="s">
        <v>3258</v>
      </c>
      <c r="B1389" s="60" t="s">
        <v>2727</v>
      </c>
      <c r="C1389" s="60" t="s">
        <v>2745</v>
      </c>
      <c r="D1389" s="60" t="s">
        <v>2728</v>
      </c>
      <c r="E1389" s="67">
        <v>41640</v>
      </c>
      <c r="F1389" s="67">
        <v>42004</v>
      </c>
      <c r="G1389" s="60" t="s">
        <v>2729</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4135</v>
      </c>
    </row>
    <row r="1390" spans="1:32">
      <c r="A1390" s="60" t="s">
        <v>3259</v>
      </c>
      <c r="B1390" s="60" t="s">
        <v>2727</v>
      </c>
      <c r="C1390" s="60" t="s">
        <v>2745</v>
      </c>
      <c r="D1390" s="60" t="s">
        <v>2728</v>
      </c>
      <c r="E1390" s="67">
        <v>41640</v>
      </c>
      <c r="F1390" s="67">
        <v>42004</v>
      </c>
      <c r="G1390" s="60" t="s">
        <v>2729</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4135</v>
      </c>
    </row>
    <row r="1391" spans="1:32">
      <c r="A1391" s="60" t="s">
        <v>3260</v>
      </c>
      <c r="B1391" s="60" t="s">
        <v>2727</v>
      </c>
      <c r="C1391" s="60" t="s">
        <v>2745</v>
      </c>
      <c r="D1391" s="60" t="s">
        <v>2728</v>
      </c>
      <c r="E1391" s="67">
        <v>41640</v>
      </c>
      <c r="F1391" s="67">
        <v>42004</v>
      </c>
      <c r="G1391" s="60" t="s">
        <v>2729</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4135</v>
      </c>
    </row>
    <row r="1392" spans="1:32">
      <c r="A1392" s="60" t="s">
        <v>3261</v>
      </c>
      <c r="B1392" s="60" t="s">
        <v>2727</v>
      </c>
      <c r="C1392" s="60" t="s">
        <v>2745</v>
      </c>
      <c r="D1392" s="60" t="s">
        <v>2728</v>
      </c>
      <c r="E1392" s="67">
        <v>41640</v>
      </c>
      <c r="F1392" s="67">
        <v>42004</v>
      </c>
      <c r="G1392" s="60" t="s">
        <v>2729</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4135</v>
      </c>
    </row>
    <row r="1393" spans="1:32">
      <c r="A1393" s="60" t="s">
        <v>3261</v>
      </c>
      <c r="B1393" s="60" t="s">
        <v>2727</v>
      </c>
      <c r="C1393" s="60" t="s">
        <v>2745</v>
      </c>
      <c r="D1393" s="60" t="s">
        <v>2749</v>
      </c>
      <c r="E1393" s="67">
        <v>41913</v>
      </c>
      <c r="F1393" s="67">
        <v>42004</v>
      </c>
      <c r="G1393" s="60" t="s">
        <v>2729</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4135</v>
      </c>
    </row>
    <row r="1394" spans="1:32">
      <c r="A1394" s="60" t="s">
        <v>3261</v>
      </c>
      <c r="B1394" s="60" t="s">
        <v>2727</v>
      </c>
      <c r="C1394" s="60" t="s">
        <v>2745</v>
      </c>
      <c r="D1394" s="60" t="s">
        <v>2749</v>
      </c>
      <c r="E1394" s="67">
        <v>41640</v>
      </c>
      <c r="F1394" s="67">
        <v>41729</v>
      </c>
      <c r="G1394" s="60" t="s">
        <v>2729</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4135</v>
      </c>
    </row>
    <row r="1395" spans="1:32">
      <c r="A1395" s="60" t="s">
        <v>3262</v>
      </c>
      <c r="B1395" s="60" t="s">
        <v>2727</v>
      </c>
      <c r="C1395" s="60" t="s">
        <v>2731</v>
      </c>
      <c r="D1395" s="60" t="s">
        <v>2728</v>
      </c>
      <c r="E1395" s="67">
        <v>41640</v>
      </c>
      <c r="F1395" s="67">
        <v>42004</v>
      </c>
      <c r="G1395" s="60" t="s">
        <v>2729</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4135</v>
      </c>
    </row>
    <row r="1396" spans="1:32">
      <c r="A1396" s="60" t="s">
        <v>3263</v>
      </c>
      <c r="B1396" s="60" t="s">
        <v>2727</v>
      </c>
      <c r="D1396" s="60" t="s">
        <v>2737</v>
      </c>
      <c r="E1396" s="67">
        <v>41640</v>
      </c>
      <c r="F1396" s="67">
        <v>42004</v>
      </c>
      <c r="G1396" s="60" t="s">
        <v>2734</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4135</v>
      </c>
    </row>
    <row r="1397" spans="1:32">
      <c r="A1397" s="60" t="s">
        <v>3263</v>
      </c>
      <c r="B1397" s="60" t="s">
        <v>2727</v>
      </c>
      <c r="D1397" s="60" t="s">
        <v>2761</v>
      </c>
      <c r="E1397" s="67">
        <v>41640</v>
      </c>
      <c r="F1397" s="67">
        <v>42004</v>
      </c>
      <c r="G1397" s="60" t="s">
        <v>2729</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4135</v>
      </c>
    </row>
    <row r="1398" spans="1:32">
      <c r="A1398" s="60" t="s">
        <v>3264</v>
      </c>
      <c r="B1398" s="60" t="s">
        <v>2741</v>
      </c>
      <c r="C1398" s="60" t="s">
        <v>2745</v>
      </c>
      <c r="D1398" s="60" t="s">
        <v>2728</v>
      </c>
      <c r="E1398" s="67">
        <v>41640</v>
      </c>
      <c r="F1398" s="67">
        <v>42004</v>
      </c>
      <c r="G1398" s="60" t="s">
        <v>2729</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4135</v>
      </c>
    </row>
    <row r="1399" spans="1:32">
      <c r="A1399" s="60" t="s">
        <v>3265</v>
      </c>
      <c r="B1399" s="60" t="s">
        <v>2741</v>
      </c>
      <c r="C1399" s="60" t="s">
        <v>2745</v>
      </c>
      <c r="D1399" s="60" t="s">
        <v>2728</v>
      </c>
      <c r="E1399" s="67">
        <v>41640</v>
      </c>
      <c r="F1399" s="67">
        <v>42004</v>
      </c>
      <c r="G1399" s="60" t="s">
        <v>2729</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4135</v>
      </c>
    </row>
    <row r="1400" spans="1:32">
      <c r="A1400" s="60" t="s">
        <v>3266</v>
      </c>
      <c r="B1400" s="60" t="s">
        <v>2741</v>
      </c>
      <c r="C1400" s="60" t="s">
        <v>2745</v>
      </c>
      <c r="D1400" s="60" t="s">
        <v>2728</v>
      </c>
      <c r="E1400" s="67">
        <v>41640</v>
      </c>
      <c r="F1400" s="67">
        <v>42004</v>
      </c>
      <c r="G1400" s="60" t="s">
        <v>2729</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4135</v>
      </c>
    </row>
    <row r="1401" spans="1:32">
      <c r="A1401" s="60" t="s">
        <v>3267</v>
      </c>
      <c r="B1401" s="60" t="s">
        <v>2</v>
      </c>
      <c r="D1401" s="60" t="s">
        <v>2737</v>
      </c>
      <c r="E1401" s="67">
        <v>41640</v>
      </c>
      <c r="F1401" s="67">
        <v>42004</v>
      </c>
      <c r="G1401" s="60" t="s">
        <v>2734</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4135</v>
      </c>
    </row>
    <row r="1402" spans="1:32">
      <c r="A1402" s="60" t="s">
        <v>3267</v>
      </c>
      <c r="B1402" s="60" t="s">
        <v>2</v>
      </c>
      <c r="D1402" s="60" t="s">
        <v>2735</v>
      </c>
      <c r="E1402" s="67">
        <v>41640</v>
      </c>
      <c r="F1402" s="67">
        <v>42004</v>
      </c>
      <c r="G1402" s="60" t="s">
        <v>2729</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4135</v>
      </c>
    </row>
    <row r="1403" spans="1:32">
      <c r="A1403" s="60" t="s">
        <v>3267</v>
      </c>
      <c r="B1403" s="60" t="s">
        <v>2</v>
      </c>
      <c r="D1403" s="60" t="s">
        <v>2736</v>
      </c>
      <c r="E1403" s="67">
        <v>41640</v>
      </c>
      <c r="F1403" s="67">
        <v>42004</v>
      </c>
      <c r="G1403" s="60" t="s">
        <v>2729</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4135</v>
      </c>
    </row>
    <row r="1404" spans="1:32">
      <c r="A1404" s="60" t="s">
        <v>3267</v>
      </c>
      <c r="B1404" s="60" t="s">
        <v>2</v>
      </c>
      <c r="D1404" s="60" t="s">
        <v>2739</v>
      </c>
      <c r="E1404" s="67">
        <v>41640</v>
      </c>
      <c r="F1404" s="67">
        <v>42004</v>
      </c>
      <c r="G1404" s="60" t="s">
        <v>2734</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4135</v>
      </c>
    </row>
    <row r="1405" spans="1:32">
      <c r="A1405" s="60" t="s">
        <v>3267</v>
      </c>
      <c r="B1405" s="60" t="s">
        <v>2</v>
      </c>
      <c r="D1405" s="60" t="s">
        <v>2797</v>
      </c>
      <c r="E1405" s="67">
        <v>41640</v>
      </c>
      <c r="F1405" s="67">
        <v>42004</v>
      </c>
      <c r="G1405" s="60" t="s">
        <v>2734</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4135</v>
      </c>
    </row>
    <row r="1406" spans="1:32">
      <c r="A1406" s="60" t="s">
        <v>3268</v>
      </c>
      <c r="B1406" s="60" t="s">
        <v>2727</v>
      </c>
      <c r="D1406" s="60" t="s">
        <v>2728</v>
      </c>
      <c r="E1406" s="67">
        <v>41640</v>
      </c>
      <c r="F1406" s="67">
        <v>42004</v>
      </c>
      <c r="G1406" s="60" t="s">
        <v>2729</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4135</v>
      </c>
    </row>
    <row r="1407" spans="1:32">
      <c r="A1407" s="60" t="s">
        <v>3269</v>
      </c>
      <c r="B1407" s="60" t="s">
        <v>2730</v>
      </c>
      <c r="C1407" s="60" t="s">
        <v>2731</v>
      </c>
      <c r="D1407" s="60" t="s">
        <v>2728</v>
      </c>
      <c r="E1407" s="67">
        <v>41640</v>
      </c>
      <c r="F1407" s="67">
        <v>42004</v>
      </c>
      <c r="G1407" s="60" t="s">
        <v>2729</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4135</v>
      </c>
    </row>
    <row r="1408" spans="1:32">
      <c r="A1408" s="60" t="s">
        <v>3270</v>
      </c>
      <c r="B1408" s="60" t="s">
        <v>2744</v>
      </c>
      <c r="C1408" s="60" t="s">
        <v>2745</v>
      </c>
      <c r="D1408" s="60" t="s">
        <v>2737</v>
      </c>
      <c r="E1408" s="67">
        <v>41640</v>
      </c>
      <c r="F1408" s="67">
        <v>42004</v>
      </c>
      <c r="G1408" s="60" t="s">
        <v>2734</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4135</v>
      </c>
    </row>
    <row r="1409" spans="1:32">
      <c r="A1409" s="60" t="s">
        <v>3270</v>
      </c>
      <c r="B1409" s="60" t="s">
        <v>2744</v>
      </c>
      <c r="C1409" s="60" t="s">
        <v>2745</v>
      </c>
      <c r="D1409" s="60" t="s">
        <v>2761</v>
      </c>
      <c r="E1409" s="67">
        <v>41640</v>
      </c>
      <c r="F1409" s="67">
        <v>42004</v>
      </c>
      <c r="G1409" s="60" t="s">
        <v>2729</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4135</v>
      </c>
    </row>
    <row r="1410" spans="1:32">
      <c r="A1410" s="60" t="s">
        <v>3271</v>
      </c>
      <c r="B1410" s="60" t="s">
        <v>2744</v>
      </c>
      <c r="C1410" s="60" t="s">
        <v>2745</v>
      </c>
      <c r="D1410" s="60" t="s">
        <v>2737</v>
      </c>
      <c r="E1410" s="67">
        <v>41640</v>
      </c>
      <c r="F1410" s="67">
        <v>42004</v>
      </c>
      <c r="G1410" s="60" t="s">
        <v>2734</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4135</v>
      </c>
    </row>
    <row r="1411" spans="1:32">
      <c r="A1411" s="60" t="s">
        <v>3271</v>
      </c>
      <c r="B1411" s="60" t="s">
        <v>2744</v>
      </c>
      <c r="C1411" s="60" t="s">
        <v>2745</v>
      </c>
      <c r="D1411" s="60" t="s">
        <v>2761</v>
      </c>
      <c r="E1411" s="67">
        <v>41640</v>
      </c>
      <c r="F1411" s="67">
        <v>42004</v>
      </c>
      <c r="G1411" s="60" t="s">
        <v>2729</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4135</v>
      </c>
    </row>
    <row r="1412" spans="1:32">
      <c r="A1412" s="60" t="s">
        <v>3272</v>
      </c>
      <c r="B1412" s="60" t="s">
        <v>2744</v>
      </c>
      <c r="C1412" s="60" t="s">
        <v>2745</v>
      </c>
      <c r="D1412" s="60" t="s">
        <v>2728</v>
      </c>
      <c r="E1412" s="67">
        <v>41640</v>
      </c>
      <c r="F1412" s="67">
        <v>42004</v>
      </c>
      <c r="G1412" s="60" t="s">
        <v>2734</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4135</v>
      </c>
    </row>
    <row r="1413" spans="1:32">
      <c r="A1413" s="60" t="s">
        <v>3273</v>
      </c>
      <c r="B1413" s="60" t="s">
        <v>2744</v>
      </c>
      <c r="C1413" s="60" t="s">
        <v>2745</v>
      </c>
      <c r="D1413" s="60" t="s">
        <v>2728</v>
      </c>
      <c r="E1413" s="67">
        <v>41640</v>
      </c>
      <c r="F1413" s="67">
        <v>42004</v>
      </c>
      <c r="G1413" s="60" t="s">
        <v>2734</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4135</v>
      </c>
    </row>
    <row r="1414" spans="1:32">
      <c r="A1414" s="60" t="s">
        <v>3274</v>
      </c>
      <c r="B1414" s="60" t="s">
        <v>2744</v>
      </c>
      <c r="C1414" s="60" t="s">
        <v>2745</v>
      </c>
      <c r="D1414" s="60" t="s">
        <v>2728</v>
      </c>
      <c r="E1414" s="67">
        <v>41640</v>
      </c>
      <c r="F1414" s="67">
        <v>42004</v>
      </c>
      <c r="G1414" s="60" t="s">
        <v>2734</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4135</v>
      </c>
    </row>
    <row r="1415" spans="1:32">
      <c r="A1415" s="60" t="s">
        <v>3275</v>
      </c>
      <c r="B1415" s="60" t="s">
        <v>2744</v>
      </c>
      <c r="C1415" s="60" t="s">
        <v>2745</v>
      </c>
      <c r="D1415" s="60" t="s">
        <v>2728</v>
      </c>
      <c r="E1415" s="67">
        <v>41640</v>
      </c>
      <c r="F1415" s="67">
        <v>42004</v>
      </c>
      <c r="G1415" s="60" t="s">
        <v>2734</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4135</v>
      </c>
    </row>
    <row r="1416" spans="1:32">
      <c r="A1416" s="60" t="s">
        <v>3276</v>
      </c>
      <c r="B1416" s="60" t="s">
        <v>2744</v>
      </c>
      <c r="C1416" s="60" t="s">
        <v>2745</v>
      </c>
      <c r="D1416" s="60" t="s">
        <v>2728</v>
      </c>
      <c r="E1416" s="67">
        <v>41640</v>
      </c>
      <c r="F1416" s="67">
        <v>42004</v>
      </c>
      <c r="G1416" s="60" t="s">
        <v>2734</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4135</v>
      </c>
    </row>
    <row r="1417" spans="1:32">
      <c r="A1417" s="60" t="s">
        <v>3277</v>
      </c>
      <c r="B1417" s="60" t="s">
        <v>2744</v>
      </c>
      <c r="C1417" s="60" t="s">
        <v>2745</v>
      </c>
      <c r="D1417" s="60" t="s">
        <v>2728</v>
      </c>
      <c r="E1417" s="67">
        <v>41640</v>
      </c>
      <c r="F1417" s="67">
        <v>42004</v>
      </c>
      <c r="G1417" s="60" t="s">
        <v>2734</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4135</v>
      </c>
    </row>
    <row r="1418" spans="1:32">
      <c r="A1418" s="60" t="s">
        <v>3278</v>
      </c>
      <c r="B1418" s="60" t="s">
        <v>2744</v>
      </c>
      <c r="C1418" s="60" t="s">
        <v>2745</v>
      </c>
      <c r="D1418" s="60" t="s">
        <v>2737</v>
      </c>
      <c r="E1418" s="67">
        <v>41640</v>
      </c>
      <c r="F1418" s="67">
        <v>42004</v>
      </c>
      <c r="G1418" s="60" t="s">
        <v>2734</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4135</v>
      </c>
    </row>
    <row r="1419" spans="1:32">
      <c r="A1419" s="60" t="s">
        <v>3278</v>
      </c>
      <c r="B1419" s="60" t="s">
        <v>2744</v>
      </c>
      <c r="C1419" s="60" t="s">
        <v>2745</v>
      </c>
      <c r="D1419" s="60" t="s">
        <v>2761</v>
      </c>
      <c r="E1419" s="67">
        <v>41640</v>
      </c>
      <c r="F1419" s="67">
        <v>42004</v>
      </c>
      <c r="G1419" s="60" t="s">
        <v>2729</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4135</v>
      </c>
    </row>
    <row r="1420" spans="1:32">
      <c r="A1420" s="60" t="s">
        <v>3279</v>
      </c>
      <c r="B1420" s="60" t="s">
        <v>2744</v>
      </c>
      <c r="C1420" s="60" t="s">
        <v>2745</v>
      </c>
      <c r="D1420" s="60" t="s">
        <v>2737</v>
      </c>
      <c r="E1420" s="67">
        <v>41640</v>
      </c>
      <c r="F1420" s="67">
        <v>42004</v>
      </c>
      <c r="G1420" s="60" t="s">
        <v>2734</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4135</v>
      </c>
    </row>
    <row r="1421" spans="1:32">
      <c r="A1421" s="60" t="s">
        <v>3279</v>
      </c>
      <c r="B1421" s="60" t="s">
        <v>2744</v>
      </c>
      <c r="C1421" s="60" t="s">
        <v>2745</v>
      </c>
      <c r="D1421" s="60" t="s">
        <v>2761</v>
      </c>
      <c r="E1421" s="67">
        <v>41640</v>
      </c>
      <c r="F1421" s="67">
        <v>42004</v>
      </c>
      <c r="G1421" s="60" t="s">
        <v>2729</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4135</v>
      </c>
    </row>
    <row r="1422" spans="1:32">
      <c r="A1422" s="60" t="s">
        <v>3280</v>
      </c>
      <c r="B1422" s="60" t="s">
        <v>2727</v>
      </c>
      <c r="D1422" s="60" t="s">
        <v>2728</v>
      </c>
      <c r="E1422" s="67">
        <v>41640</v>
      </c>
      <c r="F1422" s="67">
        <v>42004</v>
      </c>
      <c r="G1422" s="60" t="s">
        <v>2729</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4135</v>
      </c>
    </row>
    <row r="1423" spans="1:32">
      <c r="A1423" s="60" t="s">
        <v>3281</v>
      </c>
      <c r="B1423" s="60" t="s">
        <v>2727</v>
      </c>
      <c r="D1423" s="60" t="s">
        <v>2728</v>
      </c>
      <c r="E1423" s="67">
        <v>41640</v>
      </c>
      <c r="F1423" s="67">
        <v>42004</v>
      </c>
      <c r="G1423" s="60" t="s">
        <v>2729</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4135</v>
      </c>
    </row>
    <row r="1424" spans="1:32">
      <c r="A1424" s="60" t="s">
        <v>3282</v>
      </c>
      <c r="B1424" s="60" t="s">
        <v>2727</v>
      </c>
      <c r="D1424" s="60" t="s">
        <v>2728</v>
      </c>
      <c r="E1424" s="67">
        <v>41640</v>
      </c>
      <c r="F1424" s="67">
        <v>42004</v>
      </c>
      <c r="G1424" s="60" t="s">
        <v>2729</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4135</v>
      </c>
    </row>
    <row r="1425" spans="1:32">
      <c r="A1425" s="60" t="s">
        <v>3283</v>
      </c>
      <c r="B1425" s="60" t="s">
        <v>2727</v>
      </c>
      <c r="D1425" s="60" t="s">
        <v>2728</v>
      </c>
      <c r="E1425" s="67">
        <v>41640</v>
      </c>
      <c r="F1425" s="67">
        <v>42004</v>
      </c>
      <c r="G1425" s="60" t="s">
        <v>2729</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4135</v>
      </c>
    </row>
    <row r="1426" spans="1:32">
      <c r="A1426" s="60" t="s">
        <v>3284</v>
      </c>
      <c r="B1426" s="60" t="s">
        <v>2744</v>
      </c>
      <c r="C1426" s="60" t="s">
        <v>2745</v>
      </c>
      <c r="D1426" s="60" t="s">
        <v>2728</v>
      </c>
      <c r="E1426" s="67">
        <v>41640</v>
      </c>
      <c r="F1426" s="67">
        <v>42004</v>
      </c>
      <c r="G1426" s="60" t="s">
        <v>2729</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4135</v>
      </c>
    </row>
    <row r="1427" spans="1:32">
      <c r="A1427" s="60" t="s">
        <v>3285</v>
      </c>
      <c r="B1427" s="60" t="s">
        <v>2744</v>
      </c>
      <c r="C1427" s="60" t="s">
        <v>2745</v>
      </c>
      <c r="D1427" s="60" t="s">
        <v>2728</v>
      </c>
      <c r="E1427" s="67">
        <v>41640</v>
      </c>
      <c r="F1427" s="67">
        <v>42004</v>
      </c>
      <c r="G1427" s="60" t="s">
        <v>2729</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4135</v>
      </c>
    </row>
    <row r="1428" spans="1:32">
      <c r="A1428" s="60" t="s">
        <v>3286</v>
      </c>
      <c r="B1428" s="60" t="s">
        <v>2755</v>
      </c>
      <c r="D1428" s="60" t="s">
        <v>2737</v>
      </c>
      <c r="E1428" s="67">
        <v>41640</v>
      </c>
      <c r="F1428" s="67">
        <v>42004</v>
      </c>
      <c r="G1428" s="60" t="s">
        <v>2734</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4135</v>
      </c>
    </row>
    <row r="1429" spans="1:32">
      <c r="A1429" s="60" t="s">
        <v>3286</v>
      </c>
      <c r="B1429" s="60" t="s">
        <v>2755</v>
      </c>
      <c r="D1429" s="60" t="s">
        <v>2735</v>
      </c>
      <c r="E1429" s="67">
        <v>41640</v>
      </c>
      <c r="F1429" s="67">
        <v>42004</v>
      </c>
      <c r="G1429" s="60" t="s">
        <v>2729</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4135</v>
      </c>
    </row>
    <row r="1430" spans="1:32">
      <c r="A1430" s="60" t="s">
        <v>3286</v>
      </c>
      <c r="B1430" s="60" t="s">
        <v>2755</v>
      </c>
      <c r="D1430" s="60" t="s">
        <v>2736</v>
      </c>
      <c r="E1430" s="67">
        <v>41640</v>
      </c>
      <c r="F1430" s="67">
        <v>42004</v>
      </c>
      <c r="G1430" s="60" t="s">
        <v>2729</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4135</v>
      </c>
    </row>
    <row r="1431" spans="1:32">
      <c r="A1431" s="60" t="s">
        <v>3287</v>
      </c>
      <c r="B1431" s="60" t="s">
        <v>0</v>
      </c>
      <c r="D1431" s="60" t="s">
        <v>2728</v>
      </c>
      <c r="E1431" s="67">
        <v>41640</v>
      </c>
      <c r="F1431" s="67">
        <v>42004</v>
      </c>
      <c r="G1431" s="60" t="s">
        <v>2729</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4135</v>
      </c>
    </row>
    <row r="1432" spans="1:32">
      <c r="A1432" s="60" t="s">
        <v>3288</v>
      </c>
      <c r="B1432" s="60" t="s">
        <v>0</v>
      </c>
      <c r="D1432" s="60" t="s">
        <v>2737</v>
      </c>
      <c r="E1432" s="67">
        <v>41640</v>
      </c>
      <c r="F1432" s="67">
        <v>42004</v>
      </c>
      <c r="G1432" s="60" t="s">
        <v>2734</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4135</v>
      </c>
    </row>
    <row r="1433" spans="1:32">
      <c r="A1433" s="60" t="s">
        <v>3288</v>
      </c>
      <c r="B1433" s="60" t="s">
        <v>0</v>
      </c>
      <c r="D1433" s="60" t="s">
        <v>2735</v>
      </c>
      <c r="E1433" s="67">
        <v>41640</v>
      </c>
      <c r="F1433" s="67">
        <v>42004</v>
      </c>
      <c r="G1433" s="60" t="s">
        <v>2729</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4135</v>
      </c>
    </row>
    <row r="1434" spans="1:32">
      <c r="A1434" s="60" t="s">
        <v>3288</v>
      </c>
      <c r="B1434" s="60" t="s">
        <v>0</v>
      </c>
      <c r="D1434" s="60" t="s">
        <v>2736</v>
      </c>
      <c r="E1434" s="67">
        <v>41640</v>
      </c>
      <c r="F1434" s="67">
        <v>42004</v>
      </c>
      <c r="G1434" s="60" t="s">
        <v>2729</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4135</v>
      </c>
    </row>
    <row r="1435" spans="1:32">
      <c r="A1435" s="60" t="s">
        <v>3289</v>
      </c>
      <c r="B1435" s="60" t="s">
        <v>0</v>
      </c>
      <c r="D1435" s="60" t="s">
        <v>2728</v>
      </c>
      <c r="E1435" s="67">
        <v>41640</v>
      </c>
      <c r="F1435" s="67">
        <v>42004</v>
      </c>
      <c r="G1435" s="60" t="s">
        <v>2734</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4135</v>
      </c>
    </row>
    <row r="1436" spans="1:32">
      <c r="A1436" s="60" t="s">
        <v>3290</v>
      </c>
      <c r="B1436" s="60" t="s">
        <v>0</v>
      </c>
      <c r="D1436" s="60" t="s">
        <v>2737</v>
      </c>
      <c r="E1436" s="67">
        <v>41640</v>
      </c>
      <c r="F1436" s="67">
        <v>42004</v>
      </c>
      <c r="G1436" s="60" t="s">
        <v>2734</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4135</v>
      </c>
    </row>
    <row r="1437" spans="1:32">
      <c r="A1437" s="60" t="s">
        <v>3290</v>
      </c>
      <c r="B1437" s="60" t="s">
        <v>0</v>
      </c>
      <c r="D1437" s="60" t="s">
        <v>2735</v>
      </c>
      <c r="E1437" s="67">
        <v>41640</v>
      </c>
      <c r="F1437" s="67">
        <v>42004</v>
      </c>
      <c r="G1437" s="60" t="s">
        <v>2729</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4135</v>
      </c>
    </row>
    <row r="1438" spans="1:32">
      <c r="A1438" s="60" t="s">
        <v>3290</v>
      </c>
      <c r="B1438" s="60" t="s">
        <v>0</v>
      </c>
      <c r="D1438" s="60" t="s">
        <v>2736</v>
      </c>
      <c r="E1438" s="67">
        <v>41640</v>
      </c>
      <c r="F1438" s="67">
        <v>42004</v>
      </c>
      <c r="G1438" s="60" t="s">
        <v>2729</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4135</v>
      </c>
    </row>
    <row r="1439" spans="1:32">
      <c r="A1439" s="60" t="s">
        <v>3291</v>
      </c>
      <c r="B1439" s="60" t="s">
        <v>0</v>
      </c>
      <c r="D1439" s="60" t="s">
        <v>2737</v>
      </c>
      <c r="E1439" s="67">
        <v>41640</v>
      </c>
      <c r="F1439" s="67">
        <v>42004</v>
      </c>
      <c r="G1439" s="60" t="s">
        <v>2734</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4135</v>
      </c>
    </row>
    <row r="1440" spans="1:32">
      <c r="A1440" s="60" t="s">
        <v>3291</v>
      </c>
      <c r="B1440" s="60" t="s">
        <v>0</v>
      </c>
      <c r="D1440" s="60" t="s">
        <v>2735</v>
      </c>
      <c r="E1440" s="67">
        <v>41640</v>
      </c>
      <c r="F1440" s="67">
        <v>42004</v>
      </c>
      <c r="G1440" s="60" t="s">
        <v>2729</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4135</v>
      </c>
    </row>
    <row r="1441" spans="1:32">
      <c r="A1441" s="60" t="s">
        <v>3291</v>
      </c>
      <c r="B1441" s="60" t="s">
        <v>0</v>
      </c>
      <c r="D1441" s="60" t="s">
        <v>2736</v>
      </c>
      <c r="E1441" s="67">
        <v>41640</v>
      </c>
      <c r="F1441" s="67">
        <v>42004</v>
      </c>
      <c r="G1441" s="60" t="s">
        <v>2729</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4135</v>
      </c>
    </row>
    <row r="1442" spans="1:32">
      <c r="A1442" s="60" t="s">
        <v>3291</v>
      </c>
      <c r="B1442" s="60" t="s">
        <v>0</v>
      </c>
      <c r="D1442" s="60" t="s">
        <v>2797</v>
      </c>
      <c r="E1442" s="67">
        <v>41640</v>
      </c>
      <c r="F1442" s="67">
        <v>42004</v>
      </c>
      <c r="G1442" s="60" t="s">
        <v>2734</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4135</v>
      </c>
    </row>
    <row r="1443" spans="1:32">
      <c r="A1443" s="60" t="s">
        <v>3292</v>
      </c>
      <c r="B1443" s="60" t="s">
        <v>0</v>
      </c>
      <c r="D1443" s="60" t="s">
        <v>2728</v>
      </c>
      <c r="E1443" s="67">
        <v>41640</v>
      </c>
      <c r="F1443" s="67">
        <v>42004</v>
      </c>
      <c r="G1443" s="60" t="s">
        <v>2734</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4135</v>
      </c>
    </row>
    <row r="1444" spans="1:32">
      <c r="A1444" s="60" t="s">
        <v>3293</v>
      </c>
      <c r="B1444" s="60" t="s">
        <v>0</v>
      </c>
      <c r="D1444" s="60" t="s">
        <v>3166</v>
      </c>
      <c r="E1444" s="67">
        <v>41640</v>
      </c>
      <c r="F1444" s="67">
        <v>42004</v>
      </c>
      <c r="G1444" s="60" t="s">
        <v>2734</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4135</v>
      </c>
    </row>
    <row r="1445" spans="1:32">
      <c r="A1445" s="60" t="s">
        <v>3293</v>
      </c>
      <c r="B1445" s="60" t="s">
        <v>0</v>
      </c>
      <c r="D1445" s="60" t="s">
        <v>2735</v>
      </c>
      <c r="E1445" s="67">
        <v>41640</v>
      </c>
      <c r="F1445" s="67">
        <v>42004</v>
      </c>
      <c r="G1445" s="60" t="s">
        <v>2729</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4135</v>
      </c>
    </row>
    <row r="1446" spans="1:32">
      <c r="A1446" s="60" t="s">
        <v>3293</v>
      </c>
      <c r="B1446" s="60" t="s">
        <v>0</v>
      </c>
      <c r="D1446" s="60" t="s">
        <v>2736</v>
      </c>
      <c r="E1446" s="67">
        <v>41640</v>
      </c>
      <c r="F1446" s="67">
        <v>42004</v>
      </c>
      <c r="G1446" s="60" t="s">
        <v>2729</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4135</v>
      </c>
    </row>
    <row r="1447" spans="1:32">
      <c r="A1447" s="60" t="s">
        <v>3294</v>
      </c>
      <c r="B1447" s="60" t="s">
        <v>0</v>
      </c>
      <c r="D1447" s="60" t="s">
        <v>2737</v>
      </c>
      <c r="E1447" s="67">
        <v>41640</v>
      </c>
      <c r="F1447" s="67">
        <v>42004</v>
      </c>
      <c r="G1447" s="60" t="s">
        <v>2734</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4135</v>
      </c>
    </row>
    <row r="1448" spans="1:32">
      <c r="A1448" s="60" t="s">
        <v>3294</v>
      </c>
      <c r="B1448" s="60" t="s">
        <v>0</v>
      </c>
      <c r="D1448" s="60" t="s">
        <v>2735</v>
      </c>
      <c r="E1448" s="67">
        <v>41640</v>
      </c>
      <c r="F1448" s="67">
        <v>42004</v>
      </c>
      <c r="G1448" s="60" t="s">
        <v>2729</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4135</v>
      </c>
    </row>
    <row r="1449" spans="1:32">
      <c r="A1449" s="60" t="s">
        <v>3294</v>
      </c>
      <c r="B1449" s="60" t="s">
        <v>0</v>
      </c>
      <c r="D1449" s="60" t="s">
        <v>2736</v>
      </c>
      <c r="E1449" s="67">
        <v>41640</v>
      </c>
      <c r="F1449" s="67">
        <v>42004</v>
      </c>
      <c r="G1449" s="60" t="s">
        <v>2729</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4135</v>
      </c>
    </row>
    <row r="1450" spans="1:32">
      <c r="A1450" s="60" t="s">
        <v>3295</v>
      </c>
      <c r="B1450" s="60" t="s">
        <v>0</v>
      </c>
      <c r="D1450" s="60" t="s">
        <v>2737</v>
      </c>
      <c r="E1450" s="67">
        <v>41640</v>
      </c>
      <c r="F1450" s="67">
        <v>42004</v>
      </c>
      <c r="G1450" s="60" t="s">
        <v>2734</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4135</v>
      </c>
    </row>
    <row r="1451" spans="1:32">
      <c r="A1451" s="60" t="s">
        <v>3295</v>
      </c>
      <c r="B1451" s="60" t="s">
        <v>0</v>
      </c>
      <c r="D1451" s="60" t="s">
        <v>2735</v>
      </c>
      <c r="E1451" s="67">
        <v>41640</v>
      </c>
      <c r="F1451" s="67">
        <v>42004</v>
      </c>
      <c r="G1451" s="60" t="s">
        <v>2729</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4135</v>
      </c>
    </row>
    <row r="1452" spans="1:32">
      <c r="A1452" s="60" t="s">
        <v>3295</v>
      </c>
      <c r="B1452" s="60" t="s">
        <v>0</v>
      </c>
      <c r="D1452" s="60" t="s">
        <v>2736</v>
      </c>
      <c r="E1452" s="67">
        <v>41640</v>
      </c>
      <c r="F1452" s="67">
        <v>42004</v>
      </c>
      <c r="G1452" s="60" t="s">
        <v>2729</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4135</v>
      </c>
    </row>
    <row r="1453" spans="1:32">
      <c r="A1453" s="60" t="s">
        <v>3296</v>
      </c>
      <c r="B1453" s="60" t="s">
        <v>0</v>
      </c>
      <c r="D1453" s="60" t="s">
        <v>2728</v>
      </c>
      <c r="E1453" s="67">
        <v>41640</v>
      </c>
      <c r="F1453" s="67">
        <v>42004</v>
      </c>
      <c r="G1453" s="60" t="s">
        <v>2729</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4135</v>
      </c>
    </row>
    <row r="1454" spans="1:32">
      <c r="A1454" s="60" t="s">
        <v>3297</v>
      </c>
      <c r="B1454" s="60" t="s">
        <v>0</v>
      </c>
      <c r="D1454" s="60" t="s">
        <v>2728</v>
      </c>
      <c r="E1454" s="67">
        <v>41640</v>
      </c>
      <c r="F1454" s="67">
        <v>42004</v>
      </c>
      <c r="G1454" s="60" t="s">
        <v>2729</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4135</v>
      </c>
    </row>
    <row r="1455" spans="1:32">
      <c r="A1455" s="60" t="s">
        <v>3298</v>
      </c>
      <c r="B1455" s="60" t="s">
        <v>0</v>
      </c>
      <c r="D1455" s="60" t="s">
        <v>3166</v>
      </c>
      <c r="E1455" s="67">
        <v>41640</v>
      </c>
      <c r="F1455" s="67">
        <v>42004</v>
      </c>
      <c r="G1455" s="60" t="s">
        <v>2734</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4135</v>
      </c>
    </row>
    <row r="1456" spans="1:32">
      <c r="A1456" s="60" t="s">
        <v>3298</v>
      </c>
      <c r="B1456" s="60" t="s">
        <v>0</v>
      </c>
      <c r="D1456" s="60" t="s">
        <v>2735</v>
      </c>
      <c r="E1456" s="67">
        <v>41640</v>
      </c>
      <c r="F1456" s="67">
        <v>42004</v>
      </c>
      <c r="G1456" s="60" t="s">
        <v>2729</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4135</v>
      </c>
    </row>
    <row r="1457" spans="1:32">
      <c r="A1457" s="60" t="s">
        <v>3298</v>
      </c>
      <c r="B1457" s="60" t="s">
        <v>0</v>
      </c>
      <c r="D1457" s="60" t="s">
        <v>2736</v>
      </c>
      <c r="E1457" s="67">
        <v>41640</v>
      </c>
      <c r="F1457" s="67">
        <v>42004</v>
      </c>
      <c r="G1457" s="60" t="s">
        <v>2729</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4135</v>
      </c>
    </row>
    <row r="1458" spans="1:32">
      <c r="A1458" s="60" t="s">
        <v>3299</v>
      </c>
      <c r="B1458" s="60" t="s">
        <v>2744</v>
      </c>
      <c r="C1458" s="60" t="s">
        <v>2745</v>
      </c>
      <c r="D1458" s="60" t="s">
        <v>2728</v>
      </c>
      <c r="E1458" s="67">
        <v>41640</v>
      </c>
      <c r="F1458" s="67">
        <v>42004</v>
      </c>
      <c r="G1458" s="60" t="s">
        <v>2729</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4135</v>
      </c>
    </row>
    <row r="1459" spans="1:32">
      <c r="A1459" s="60" t="s">
        <v>3300</v>
      </c>
      <c r="B1459" s="60" t="s">
        <v>2744</v>
      </c>
      <c r="C1459" s="60" t="s">
        <v>2745</v>
      </c>
      <c r="D1459" s="60" t="s">
        <v>2728</v>
      </c>
      <c r="E1459" s="67">
        <v>41640</v>
      </c>
      <c r="F1459" s="67">
        <v>42004</v>
      </c>
      <c r="G1459" s="60" t="s">
        <v>2729</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4135</v>
      </c>
    </row>
    <row r="1460" spans="1:32">
      <c r="A1460" s="60" t="s">
        <v>3301</v>
      </c>
      <c r="B1460" s="60" t="s">
        <v>6</v>
      </c>
      <c r="D1460" s="60" t="s">
        <v>2737</v>
      </c>
      <c r="E1460" s="67">
        <v>41640</v>
      </c>
      <c r="F1460" s="67">
        <v>42004</v>
      </c>
      <c r="G1460" s="60" t="s">
        <v>2729</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4135</v>
      </c>
    </row>
    <row r="1461" spans="1:32">
      <c r="A1461" s="60" t="s">
        <v>3301</v>
      </c>
      <c r="B1461" s="60" t="s">
        <v>6</v>
      </c>
      <c r="D1461" s="60" t="s">
        <v>2735</v>
      </c>
      <c r="E1461" s="67">
        <v>41640</v>
      </c>
      <c r="F1461" s="67">
        <v>42004</v>
      </c>
      <c r="G1461" s="60" t="s">
        <v>2729</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4135</v>
      </c>
    </row>
    <row r="1462" spans="1:32">
      <c r="A1462" s="60" t="s">
        <v>3301</v>
      </c>
      <c r="B1462" s="60" t="s">
        <v>6</v>
      </c>
      <c r="D1462" s="60" t="s">
        <v>2736</v>
      </c>
      <c r="E1462" s="67">
        <v>41640</v>
      </c>
      <c r="F1462" s="67">
        <v>42004</v>
      </c>
      <c r="G1462" s="60" t="s">
        <v>2729</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4135</v>
      </c>
    </row>
    <row r="1463" spans="1:32">
      <c r="A1463" s="60" t="s">
        <v>3302</v>
      </c>
      <c r="B1463" s="60" t="s">
        <v>2727</v>
      </c>
      <c r="D1463" s="60" t="s">
        <v>2728</v>
      </c>
      <c r="E1463" s="67">
        <v>41640</v>
      </c>
      <c r="F1463" s="67">
        <v>42004</v>
      </c>
      <c r="G1463" s="60" t="s">
        <v>2729</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4135</v>
      </c>
    </row>
    <row r="1464" spans="1:32">
      <c r="A1464" s="60" t="s">
        <v>3303</v>
      </c>
      <c r="B1464" s="60" t="s">
        <v>2727</v>
      </c>
      <c r="D1464" s="60" t="s">
        <v>2728</v>
      </c>
      <c r="E1464" s="67">
        <v>41640</v>
      </c>
      <c r="F1464" s="67">
        <v>42004</v>
      </c>
      <c r="G1464" s="60" t="s">
        <v>2729</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4135</v>
      </c>
    </row>
    <row r="1465" spans="1:32">
      <c r="A1465" s="60" t="s">
        <v>3304</v>
      </c>
      <c r="B1465" s="60" t="s">
        <v>2727</v>
      </c>
      <c r="D1465" s="60" t="s">
        <v>2728</v>
      </c>
      <c r="E1465" s="67">
        <v>41640</v>
      </c>
      <c r="F1465" s="67">
        <v>42004</v>
      </c>
      <c r="G1465" s="60" t="s">
        <v>2729</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4135</v>
      </c>
    </row>
    <row r="1466" spans="1:32">
      <c r="A1466" s="60" t="s">
        <v>3305</v>
      </c>
      <c r="B1466" s="60" t="s">
        <v>0</v>
      </c>
      <c r="D1466" s="60" t="s">
        <v>2728</v>
      </c>
      <c r="E1466" s="67">
        <v>41640</v>
      </c>
      <c r="F1466" s="67">
        <v>42004</v>
      </c>
      <c r="G1466" s="60" t="s">
        <v>2729</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4135</v>
      </c>
    </row>
    <row r="1467" spans="1:32">
      <c r="A1467" s="60" t="s">
        <v>3306</v>
      </c>
      <c r="B1467" s="60" t="s">
        <v>0</v>
      </c>
      <c r="D1467" s="60" t="s">
        <v>2737</v>
      </c>
      <c r="E1467" s="67">
        <v>41640</v>
      </c>
      <c r="F1467" s="67">
        <v>42004</v>
      </c>
      <c r="G1467" s="60" t="s">
        <v>2734</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4135</v>
      </c>
    </row>
    <row r="1468" spans="1:32">
      <c r="A1468" s="60" t="s">
        <v>3306</v>
      </c>
      <c r="B1468" s="60" t="s">
        <v>0</v>
      </c>
      <c r="D1468" s="60" t="s">
        <v>2735</v>
      </c>
      <c r="E1468" s="67">
        <v>41640</v>
      </c>
      <c r="F1468" s="67">
        <v>42004</v>
      </c>
      <c r="G1468" s="60" t="s">
        <v>2729</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4135</v>
      </c>
    </row>
    <row r="1469" spans="1:32">
      <c r="A1469" s="60" t="s">
        <v>3306</v>
      </c>
      <c r="B1469" s="60" t="s">
        <v>0</v>
      </c>
      <c r="D1469" s="60" t="s">
        <v>2736</v>
      </c>
      <c r="E1469" s="67">
        <v>41640</v>
      </c>
      <c r="F1469" s="67">
        <v>42004</v>
      </c>
      <c r="G1469" s="60" t="s">
        <v>2729</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4135</v>
      </c>
    </row>
    <row r="1470" spans="1:32">
      <c r="A1470" s="60" t="s">
        <v>3307</v>
      </c>
      <c r="B1470" s="60" t="s">
        <v>2732</v>
      </c>
      <c r="D1470" s="60" t="s">
        <v>3166</v>
      </c>
      <c r="E1470" s="67">
        <v>41640</v>
      </c>
      <c r="F1470" s="67">
        <v>42004</v>
      </c>
      <c r="G1470" s="60" t="s">
        <v>2734</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4135</v>
      </c>
    </row>
    <row r="1471" spans="1:32">
      <c r="A1471" s="60" t="s">
        <v>3307</v>
      </c>
      <c r="B1471" s="60" t="s">
        <v>2732</v>
      </c>
      <c r="D1471" s="60" t="s">
        <v>2735</v>
      </c>
      <c r="E1471" s="67">
        <v>41640</v>
      </c>
      <c r="F1471" s="67">
        <v>42004</v>
      </c>
      <c r="G1471" s="60" t="s">
        <v>2729</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4135</v>
      </c>
    </row>
    <row r="1472" spans="1:32">
      <c r="A1472" s="60" t="s">
        <v>3307</v>
      </c>
      <c r="B1472" s="60" t="s">
        <v>2732</v>
      </c>
      <c r="D1472" s="60" t="s">
        <v>2736</v>
      </c>
      <c r="E1472" s="67">
        <v>41640</v>
      </c>
      <c r="F1472" s="67">
        <v>42004</v>
      </c>
      <c r="G1472" s="60" t="s">
        <v>2729</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4135</v>
      </c>
    </row>
    <row r="1473" spans="1:32">
      <c r="A1473" s="60" t="s">
        <v>3308</v>
      </c>
      <c r="B1473" s="60" t="s">
        <v>2</v>
      </c>
      <c r="D1473" s="60" t="s">
        <v>2737</v>
      </c>
      <c r="E1473" s="67">
        <v>41640</v>
      </c>
      <c r="F1473" s="67">
        <v>42004</v>
      </c>
      <c r="G1473" s="60" t="s">
        <v>2734</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4135</v>
      </c>
    </row>
    <row r="1474" spans="1:32">
      <c r="A1474" s="60" t="s">
        <v>3308</v>
      </c>
      <c r="B1474" s="60" t="s">
        <v>2</v>
      </c>
      <c r="D1474" s="60" t="s">
        <v>2735</v>
      </c>
      <c r="E1474" s="67">
        <v>41640</v>
      </c>
      <c r="F1474" s="67">
        <v>42004</v>
      </c>
      <c r="G1474" s="60" t="s">
        <v>2729</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4135</v>
      </c>
    </row>
    <row r="1475" spans="1:32">
      <c r="A1475" s="60" t="s">
        <v>3308</v>
      </c>
      <c r="B1475" s="60" t="s">
        <v>2</v>
      </c>
      <c r="D1475" s="60" t="s">
        <v>2736</v>
      </c>
      <c r="E1475" s="67">
        <v>41640</v>
      </c>
      <c r="F1475" s="67">
        <v>42004</v>
      </c>
      <c r="G1475" s="60" t="s">
        <v>2729</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4135</v>
      </c>
    </row>
    <row r="1476" spans="1:32">
      <c r="A1476" s="60" t="s">
        <v>3308</v>
      </c>
      <c r="B1476" s="60" t="s">
        <v>2</v>
      </c>
      <c r="D1476" s="60" t="s">
        <v>2797</v>
      </c>
      <c r="E1476" s="67">
        <v>41640</v>
      </c>
      <c r="F1476" s="67">
        <v>42004</v>
      </c>
      <c r="G1476" s="60" t="s">
        <v>2734</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4135</v>
      </c>
    </row>
    <row r="1477" spans="1:32">
      <c r="A1477" s="60" t="s">
        <v>3309</v>
      </c>
      <c r="B1477" s="60" t="s">
        <v>2732</v>
      </c>
      <c r="D1477" s="60" t="s">
        <v>2728</v>
      </c>
      <c r="E1477" s="67">
        <v>41640</v>
      </c>
      <c r="F1477" s="67">
        <v>42004</v>
      </c>
      <c r="G1477" s="60" t="s">
        <v>2734</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4135</v>
      </c>
    </row>
    <row r="1478" spans="1:32">
      <c r="A1478" s="60" t="s">
        <v>3310</v>
      </c>
      <c r="B1478" s="60" t="s">
        <v>2</v>
      </c>
      <c r="D1478" s="60" t="s">
        <v>2728</v>
      </c>
      <c r="E1478" s="67">
        <v>41640</v>
      </c>
      <c r="F1478" s="67">
        <v>42004</v>
      </c>
      <c r="G1478" s="60" t="s">
        <v>2734</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4135</v>
      </c>
    </row>
    <row r="1479" spans="1:32">
      <c r="A1479" s="60" t="s">
        <v>3311</v>
      </c>
      <c r="B1479" s="60" t="s">
        <v>2727</v>
      </c>
      <c r="D1479" s="60" t="s">
        <v>2728</v>
      </c>
      <c r="E1479" s="67">
        <v>41640</v>
      </c>
      <c r="F1479" s="67">
        <v>42004</v>
      </c>
      <c r="G1479" s="60" t="s">
        <v>2729</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4135</v>
      </c>
    </row>
    <row r="1480" spans="1:32">
      <c r="A1480" s="60" t="s">
        <v>3312</v>
      </c>
      <c r="B1480" s="60" t="s">
        <v>2727</v>
      </c>
      <c r="D1480" s="60" t="s">
        <v>2728</v>
      </c>
      <c r="E1480" s="67">
        <v>41640</v>
      </c>
      <c r="F1480" s="67">
        <v>42004</v>
      </c>
      <c r="G1480" s="60" t="s">
        <v>2734</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4135</v>
      </c>
    </row>
    <row r="1481" spans="1:32">
      <c r="A1481" s="60" t="s">
        <v>3313</v>
      </c>
      <c r="B1481" s="60" t="s">
        <v>2732</v>
      </c>
      <c r="D1481" s="60" t="s">
        <v>2737</v>
      </c>
      <c r="E1481" s="67">
        <v>41640</v>
      </c>
      <c r="F1481" s="67">
        <v>42004</v>
      </c>
      <c r="G1481" s="60" t="s">
        <v>2734</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4135</v>
      </c>
    </row>
    <row r="1482" spans="1:32">
      <c r="A1482" s="60" t="s">
        <v>3313</v>
      </c>
      <c r="B1482" s="60" t="s">
        <v>2732</v>
      </c>
      <c r="D1482" s="60" t="s">
        <v>2735</v>
      </c>
      <c r="E1482" s="67">
        <v>41640</v>
      </c>
      <c r="F1482" s="67">
        <v>42004</v>
      </c>
      <c r="G1482" s="60" t="s">
        <v>2729</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4135</v>
      </c>
    </row>
    <row r="1483" spans="1:32">
      <c r="A1483" s="60" t="s">
        <v>3313</v>
      </c>
      <c r="B1483" s="60" t="s">
        <v>2732</v>
      </c>
      <c r="D1483" s="60" t="s">
        <v>2736</v>
      </c>
      <c r="E1483" s="67">
        <v>41640</v>
      </c>
      <c r="F1483" s="67">
        <v>42004</v>
      </c>
      <c r="G1483" s="60" t="s">
        <v>2729</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4135</v>
      </c>
    </row>
    <row r="1484" spans="1:32">
      <c r="A1484" s="60" t="s">
        <v>3313</v>
      </c>
      <c r="B1484" s="60" t="s">
        <v>2732</v>
      </c>
      <c r="D1484" s="60" t="s">
        <v>2797</v>
      </c>
      <c r="E1484" s="67">
        <v>41640</v>
      </c>
      <c r="F1484" s="67">
        <v>42004</v>
      </c>
      <c r="G1484" s="60" t="s">
        <v>2734</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4135</v>
      </c>
    </row>
    <row r="1485" spans="1:32">
      <c r="A1485" s="60" t="s">
        <v>3314</v>
      </c>
      <c r="B1485" s="60" t="s">
        <v>2732</v>
      </c>
      <c r="D1485" s="60" t="s">
        <v>2737</v>
      </c>
      <c r="E1485" s="67">
        <v>41640</v>
      </c>
      <c r="F1485" s="67">
        <v>42004</v>
      </c>
      <c r="G1485" s="60" t="s">
        <v>2734</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4135</v>
      </c>
    </row>
    <row r="1486" spans="1:32">
      <c r="A1486" s="60" t="s">
        <v>3314</v>
      </c>
      <c r="B1486" s="60" t="s">
        <v>2732</v>
      </c>
      <c r="D1486" s="60" t="s">
        <v>2735</v>
      </c>
      <c r="E1486" s="67">
        <v>41640</v>
      </c>
      <c r="F1486" s="67">
        <v>42004</v>
      </c>
      <c r="G1486" s="60" t="s">
        <v>2729</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4135</v>
      </c>
    </row>
    <row r="1487" spans="1:32">
      <c r="A1487" s="60" t="s">
        <v>3314</v>
      </c>
      <c r="B1487" s="60" t="s">
        <v>2732</v>
      </c>
      <c r="D1487" s="60" t="s">
        <v>2736</v>
      </c>
      <c r="E1487" s="67">
        <v>41640</v>
      </c>
      <c r="F1487" s="67">
        <v>42004</v>
      </c>
      <c r="G1487" s="60" t="s">
        <v>2729</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4135</v>
      </c>
    </row>
    <row r="1488" spans="1:32">
      <c r="A1488" s="60" t="s">
        <v>3314</v>
      </c>
      <c r="B1488" s="60" t="s">
        <v>2732</v>
      </c>
      <c r="D1488" s="60" t="s">
        <v>2797</v>
      </c>
      <c r="E1488" s="67">
        <v>41640</v>
      </c>
      <c r="F1488" s="67">
        <v>42004</v>
      </c>
      <c r="G1488" s="60" t="s">
        <v>2734</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4135</v>
      </c>
    </row>
    <row r="1489" spans="1:32">
      <c r="A1489" s="60" t="s">
        <v>3315</v>
      </c>
      <c r="B1489" s="60" t="s">
        <v>6</v>
      </c>
      <c r="D1489" s="60" t="s">
        <v>2737</v>
      </c>
      <c r="E1489" s="67">
        <v>41640</v>
      </c>
      <c r="F1489" s="67">
        <v>42004</v>
      </c>
      <c r="G1489" s="60" t="s">
        <v>2729</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4135</v>
      </c>
    </row>
    <row r="1490" spans="1:32">
      <c r="A1490" s="60" t="s">
        <v>3315</v>
      </c>
      <c r="B1490" s="60" t="s">
        <v>6</v>
      </c>
      <c r="D1490" s="60" t="s">
        <v>2735</v>
      </c>
      <c r="E1490" s="67">
        <v>41640</v>
      </c>
      <c r="F1490" s="67">
        <v>42004</v>
      </c>
      <c r="G1490" s="60" t="s">
        <v>2729</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4135</v>
      </c>
    </row>
    <row r="1491" spans="1:32">
      <c r="A1491" s="60" t="s">
        <v>3315</v>
      </c>
      <c r="B1491" s="60" t="s">
        <v>6</v>
      </c>
      <c r="D1491" s="60" t="s">
        <v>2736</v>
      </c>
      <c r="E1491" s="67">
        <v>41640</v>
      </c>
      <c r="F1491" s="67">
        <v>42004</v>
      </c>
      <c r="G1491" s="60" t="s">
        <v>2729</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4135</v>
      </c>
    </row>
    <row r="1492" spans="1:32">
      <c r="A1492" s="60" t="s">
        <v>3316</v>
      </c>
      <c r="B1492" s="60" t="s">
        <v>2</v>
      </c>
      <c r="D1492" s="60" t="s">
        <v>2737</v>
      </c>
      <c r="E1492" s="67">
        <v>41640</v>
      </c>
      <c r="F1492" s="67">
        <v>42004</v>
      </c>
      <c r="G1492" s="60" t="s">
        <v>2734</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4135</v>
      </c>
    </row>
    <row r="1493" spans="1:32">
      <c r="A1493" s="60" t="s">
        <v>3316</v>
      </c>
      <c r="B1493" s="60" t="s">
        <v>2</v>
      </c>
      <c r="D1493" s="60" t="s">
        <v>2735</v>
      </c>
      <c r="E1493" s="67">
        <v>41640</v>
      </c>
      <c r="F1493" s="67">
        <v>42004</v>
      </c>
      <c r="G1493" s="60" t="s">
        <v>2729</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4135</v>
      </c>
    </row>
    <row r="1494" spans="1:32">
      <c r="A1494" s="60" t="s">
        <v>3316</v>
      </c>
      <c r="B1494" s="60" t="s">
        <v>2</v>
      </c>
      <c r="D1494" s="60" t="s">
        <v>2736</v>
      </c>
      <c r="E1494" s="67">
        <v>41640</v>
      </c>
      <c r="F1494" s="67">
        <v>42004</v>
      </c>
      <c r="G1494" s="60" t="s">
        <v>2729</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4135</v>
      </c>
    </row>
    <row r="1495" spans="1:32">
      <c r="A1495" s="60" t="s">
        <v>3316</v>
      </c>
      <c r="B1495" s="60" t="s">
        <v>2</v>
      </c>
      <c r="D1495" s="60" t="s">
        <v>2797</v>
      </c>
      <c r="E1495" s="67">
        <v>41640</v>
      </c>
      <c r="F1495" s="67">
        <v>42004</v>
      </c>
      <c r="G1495" s="60" t="s">
        <v>2734</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4135</v>
      </c>
    </row>
    <row r="1496" spans="1:32">
      <c r="A1496" s="60" t="s">
        <v>3317</v>
      </c>
      <c r="B1496" s="60" t="s">
        <v>2741</v>
      </c>
      <c r="D1496" s="60" t="s">
        <v>2728</v>
      </c>
      <c r="E1496" s="67">
        <v>41640</v>
      </c>
      <c r="F1496" s="67">
        <v>42004</v>
      </c>
      <c r="G1496" s="60" t="s">
        <v>2734</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4135</v>
      </c>
    </row>
    <row r="1497" spans="1:32">
      <c r="A1497" s="60" t="s">
        <v>3317</v>
      </c>
      <c r="B1497" s="60" t="s">
        <v>2741</v>
      </c>
      <c r="D1497" s="60" t="s">
        <v>2797</v>
      </c>
      <c r="E1497" s="67">
        <v>41640</v>
      </c>
      <c r="F1497" s="67">
        <v>42004</v>
      </c>
      <c r="G1497" s="60" t="s">
        <v>2734</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4135</v>
      </c>
    </row>
    <row r="1498" spans="1:32">
      <c r="A1498" s="60" t="s">
        <v>3318</v>
      </c>
      <c r="B1498" s="60" t="s">
        <v>2727</v>
      </c>
      <c r="C1498" s="60" t="s">
        <v>2745</v>
      </c>
      <c r="D1498" s="60" t="s">
        <v>2728</v>
      </c>
      <c r="E1498" s="67">
        <v>41640</v>
      </c>
      <c r="F1498" s="67">
        <v>42004</v>
      </c>
      <c r="G1498" s="60" t="s">
        <v>2729</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4135</v>
      </c>
    </row>
    <row r="1499" spans="1:32">
      <c r="A1499" s="60" t="s">
        <v>3319</v>
      </c>
      <c r="B1499" s="60" t="s">
        <v>6</v>
      </c>
      <c r="D1499" s="60" t="s">
        <v>2728</v>
      </c>
      <c r="E1499" s="67">
        <v>41640</v>
      </c>
      <c r="F1499" s="67">
        <v>42004</v>
      </c>
      <c r="G1499" s="60" t="s">
        <v>2734</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4135</v>
      </c>
    </row>
    <row r="1500" spans="1:32">
      <c r="A1500" s="60" t="s">
        <v>3320</v>
      </c>
      <c r="B1500" s="60" t="s">
        <v>2732</v>
      </c>
      <c r="D1500" s="60" t="s">
        <v>2737</v>
      </c>
      <c r="E1500" s="67">
        <v>41640</v>
      </c>
      <c r="F1500" s="67">
        <v>42004</v>
      </c>
      <c r="G1500" s="60" t="s">
        <v>2734</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4135</v>
      </c>
    </row>
    <row r="1501" spans="1:32">
      <c r="A1501" s="60" t="s">
        <v>3320</v>
      </c>
      <c r="B1501" s="60" t="s">
        <v>2732</v>
      </c>
      <c r="D1501" s="60" t="s">
        <v>2735</v>
      </c>
      <c r="E1501" s="67">
        <v>41640</v>
      </c>
      <c r="F1501" s="67">
        <v>42004</v>
      </c>
      <c r="G1501" s="60" t="s">
        <v>2729</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4135</v>
      </c>
    </row>
    <row r="1502" spans="1:32">
      <c r="A1502" s="60" t="s">
        <v>3320</v>
      </c>
      <c r="B1502" s="60" t="s">
        <v>2732</v>
      </c>
      <c r="D1502" s="60" t="s">
        <v>2736</v>
      </c>
      <c r="E1502" s="67">
        <v>41640</v>
      </c>
      <c r="F1502" s="67">
        <v>42004</v>
      </c>
      <c r="G1502" s="60" t="s">
        <v>2729</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4135</v>
      </c>
    </row>
    <row r="1503" spans="1:32">
      <c r="A1503" s="60" t="s">
        <v>3321</v>
      </c>
      <c r="B1503" s="60" t="s">
        <v>2732</v>
      </c>
      <c r="D1503" s="60" t="s">
        <v>2737</v>
      </c>
      <c r="E1503" s="67">
        <v>41640</v>
      </c>
      <c r="F1503" s="67">
        <v>42004</v>
      </c>
      <c r="G1503" s="60" t="s">
        <v>2734</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4135</v>
      </c>
    </row>
    <row r="1504" spans="1:32">
      <c r="A1504" s="60" t="s">
        <v>3321</v>
      </c>
      <c r="B1504" s="60" t="s">
        <v>2732</v>
      </c>
      <c r="D1504" s="60" t="s">
        <v>2735</v>
      </c>
      <c r="E1504" s="67">
        <v>41640</v>
      </c>
      <c r="F1504" s="67">
        <v>42004</v>
      </c>
      <c r="G1504" s="60" t="s">
        <v>2729</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4135</v>
      </c>
    </row>
    <row r="1505" spans="1:32">
      <c r="A1505" s="60" t="s">
        <v>3321</v>
      </c>
      <c r="B1505" s="60" t="s">
        <v>2732</v>
      </c>
      <c r="D1505" s="60" t="s">
        <v>2736</v>
      </c>
      <c r="E1505" s="67">
        <v>41640</v>
      </c>
      <c r="F1505" s="67">
        <v>42004</v>
      </c>
      <c r="G1505" s="60" t="s">
        <v>2729</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4135</v>
      </c>
    </row>
    <row r="1506" spans="1:32">
      <c r="A1506" s="60" t="s">
        <v>3322</v>
      </c>
      <c r="B1506" s="60" t="s">
        <v>2</v>
      </c>
      <c r="D1506" s="60" t="s">
        <v>3166</v>
      </c>
      <c r="E1506" s="67">
        <v>41640</v>
      </c>
      <c r="F1506" s="67">
        <v>42004</v>
      </c>
      <c r="G1506" s="60" t="s">
        <v>2734</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4135</v>
      </c>
    </row>
    <row r="1507" spans="1:32">
      <c r="A1507" s="60" t="s">
        <v>3322</v>
      </c>
      <c r="B1507" s="60" t="s">
        <v>2</v>
      </c>
      <c r="D1507" s="60" t="s">
        <v>2735</v>
      </c>
      <c r="E1507" s="67">
        <v>41640</v>
      </c>
      <c r="F1507" s="67">
        <v>42004</v>
      </c>
      <c r="G1507" s="60" t="s">
        <v>2729</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4135</v>
      </c>
    </row>
    <row r="1508" spans="1:32">
      <c r="A1508" s="60" t="s">
        <v>3322</v>
      </c>
      <c r="B1508" s="60" t="s">
        <v>2</v>
      </c>
      <c r="D1508" s="60" t="s">
        <v>2736</v>
      </c>
      <c r="E1508" s="67">
        <v>41640</v>
      </c>
      <c r="F1508" s="67">
        <v>42004</v>
      </c>
      <c r="G1508" s="60" t="s">
        <v>2729</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4135</v>
      </c>
    </row>
    <row r="1509" spans="1:32">
      <c r="A1509" s="60" t="s">
        <v>3323</v>
      </c>
      <c r="B1509" s="60" t="s">
        <v>2732</v>
      </c>
      <c r="D1509" s="60" t="s">
        <v>2728</v>
      </c>
      <c r="E1509" s="67">
        <v>41640</v>
      </c>
      <c r="F1509" s="67">
        <v>42004</v>
      </c>
      <c r="G1509" s="60" t="s">
        <v>2734</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4135</v>
      </c>
    </row>
    <row r="1510" spans="1:32">
      <c r="A1510" s="60" t="s">
        <v>3324</v>
      </c>
      <c r="B1510" s="60" t="s">
        <v>2732</v>
      </c>
      <c r="D1510" s="60" t="s">
        <v>2737</v>
      </c>
      <c r="E1510" s="67">
        <v>41640</v>
      </c>
      <c r="F1510" s="67">
        <v>42004</v>
      </c>
      <c r="G1510" s="60" t="s">
        <v>2734</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4135</v>
      </c>
    </row>
    <row r="1511" spans="1:32">
      <c r="A1511" s="60" t="s">
        <v>3324</v>
      </c>
      <c r="B1511" s="60" t="s">
        <v>2732</v>
      </c>
      <c r="D1511" s="60" t="s">
        <v>2735</v>
      </c>
      <c r="E1511" s="67">
        <v>41640</v>
      </c>
      <c r="F1511" s="67">
        <v>42004</v>
      </c>
      <c r="G1511" s="60" t="s">
        <v>2729</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4135</v>
      </c>
    </row>
    <row r="1512" spans="1:32">
      <c r="A1512" s="60" t="s">
        <v>3324</v>
      </c>
      <c r="B1512" s="60" t="s">
        <v>2732</v>
      </c>
      <c r="D1512" s="60" t="s">
        <v>2736</v>
      </c>
      <c r="E1512" s="67">
        <v>41640</v>
      </c>
      <c r="F1512" s="67">
        <v>42004</v>
      </c>
      <c r="G1512" s="60" t="s">
        <v>2729</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4135</v>
      </c>
    </row>
    <row r="1513" spans="1:32">
      <c r="A1513" s="60" t="s">
        <v>3325</v>
      </c>
      <c r="B1513" s="60" t="s">
        <v>2</v>
      </c>
      <c r="D1513" s="60" t="s">
        <v>2737</v>
      </c>
      <c r="E1513" s="67">
        <v>41640</v>
      </c>
      <c r="F1513" s="67">
        <v>42004</v>
      </c>
      <c r="G1513" s="60" t="s">
        <v>2734</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4135</v>
      </c>
    </row>
    <row r="1514" spans="1:32">
      <c r="A1514" s="60" t="s">
        <v>3325</v>
      </c>
      <c r="B1514" s="60" t="s">
        <v>2</v>
      </c>
      <c r="D1514" s="60" t="s">
        <v>2735</v>
      </c>
      <c r="E1514" s="67">
        <v>41640</v>
      </c>
      <c r="F1514" s="67">
        <v>42004</v>
      </c>
      <c r="G1514" s="60" t="s">
        <v>2729</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4135</v>
      </c>
    </row>
    <row r="1515" spans="1:32">
      <c r="A1515" s="60" t="s">
        <v>3325</v>
      </c>
      <c r="B1515" s="60" t="s">
        <v>2</v>
      </c>
      <c r="D1515" s="60" t="s">
        <v>2736</v>
      </c>
      <c r="E1515" s="67">
        <v>41640</v>
      </c>
      <c r="F1515" s="67">
        <v>42004</v>
      </c>
      <c r="G1515" s="60" t="s">
        <v>2729</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4135</v>
      </c>
    </row>
    <row r="1516" spans="1:32">
      <c r="A1516" s="60" t="s">
        <v>3325</v>
      </c>
      <c r="B1516" s="60" t="s">
        <v>2</v>
      </c>
      <c r="D1516" s="60" t="s">
        <v>2797</v>
      </c>
      <c r="E1516" s="67">
        <v>41640</v>
      </c>
      <c r="F1516" s="67">
        <v>42004</v>
      </c>
      <c r="G1516" s="60" t="s">
        <v>2734</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4135</v>
      </c>
    </row>
    <row r="1517" spans="1:32">
      <c r="A1517" s="60" t="s">
        <v>3326</v>
      </c>
      <c r="B1517" s="60" t="s">
        <v>2732</v>
      </c>
      <c r="D1517" s="60" t="s">
        <v>2728</v>
      </c>
      <c r="E1517" s="67">
        <v>41640</v>
      </c>
      <c r="F1517" s="67">
        <v>42004</v>
      </c>
      <c r="G1517" s="60" t="s">
        <v>2734</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4135</v>
      </c>
    </row>
    <row r="1518" spans="1:32">
      <c r="A1518" s="60" t="s">
        <v>3327</v>
      </c>
      <c r="B1518" s="60" t="s">
        <v>2</v>
      </c>
      <c r="D1518" s="60" t="s">
        <v>3166</v>
      </c>
      <c r="E1518" s="67">
        <v>41640</v>
      </c>
      <c r="F1518" s="67">
        <v>42004</v>
      </c>
      <c r="G1518" s="60" t="s">
        <v>2734</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4135</v>
      </c>
    </row>
    <row r="1519" spans="1:32">
      <c r="A1519" s="60" t="s">
        <v>3327</v>
      </c>
      <c r="B1519" s="60" t="s">
        <v>2</v>
      </c>
      <c r="D1519" s="60" t="s">
        <v>2735</v>
      </c>
      <c r="E1519" s="67">
        <v>41640</v>
      </c>
      <c r="F1519" s="67">
        <v>42004</v>
      </c>
      <c r="G1519" s="60" t="s">
        <v>2729</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4135</v>
      </c>
    </row>
    <row r="1520" spans="1:32">
      <c r="A1520" s="60" t="s">
        <v>3327</v>
      </c>
      <c r="B1520" s="60" t="s">
        <v>2</v>
      </c>
      <c r="D1520" s="60" t="s">
        <v>2736</v>
      </c>
      <c r="E1520" s="67">
        <v>41640</v>
      </c>
      <c r="F1520" s="67">
        <v>42004</v>
      </c>
      <c r="G1520" s="60" t="s">
        <v>2729</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4135</v>
      </c>
    </row>
    <row r="1521" spans="1:32">
      <c r="A1521" s="60" t="s">
        <v>3328</v>
      </c>
      <c r="B1521" s="60" t="s">
        <v>2945</v>
      </c>
      <c r="D1521" s="60" t="s">
        <v>2728</v>
      </c>
      <c r="E1521" s="67">
        <v>41640</v>
      </c>
      <c r="F1521" s="67">
        <v>42004</v>
      </c>
      <c r="G1521" s="60" t="s">
        <v>2729</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4135</v>
      </c>
    </row>
    <row r="1522" spans="1:32">
      <c r="A1522" s="60" t="s">
        <v>3329</v>
      </c>
      <c r="B1522" s="60" t="s">
        <v>2744</v>
      </c>
      <c r="C1522" s="60" t="s">
        <v>2745</v>
      </c>
      <c r="D1522" s="60" t="s">
        <v>2737</v>
      </c>
      <c r="E1522" s="67">
        <v>41640</v>
      </c>
      <c r="F1522" s="67">
        <v>42004</v>
      </c>
      <c r="G1522" s="60" t="s">
        <v>2734</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4135</v>
      </c>
    </row>
    <row r="1523" spans="1:32">
      <c r="A1523" s="60" t="s">
        <v>3329</v>
      </c>
      <c r="B1523" s="60" t="s">
        <v>2744</v>
      </c>
      <c r="C1523" s="60" t="s">
        <v>2745</v>
      </c>
      <c r="D1523" s="60" t="s">
        <v>2761</v>
      </c>
      <c r="E1523" s="67">
        <v>41640</v>
      </c>
      <c r="F1523" s="67">
        <v>42004</v>
      </c>
      <c r="G1523" s="60" t="s">
        <v>2729</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4135</v>
      </c>
    </row>
    <row r="1524" spans="1:32">
      <c r="A1524" s="60" t="s">
        <v>3330</v>
      </c>
      <c r="B1524" s="60" t="s">
        <v>2744</v>
      </c>
      <c r="C1524" s="60" t="s">
        <v>2745</v>
      </c>
      <c r="D1524" s="60" t="s">
        <v>2737</v>
      </c>
      <c r="E1524" s="67">
        <v>41640</v>
      </c>
      <c r="F1524" s="67">
        <v>42004</v>
      </c>
      <c r="G1524" s="60" t="s">
        <v>2734</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4135</v>
      </c>
    </row>
    <row r="1525" spans="1:32">
      <c r="A1525" s="60" t="s">
        <v>3330</v>
      </c>
      <c r="B1525" s="60" t="s">
        <v>2744</v>
      </c>
      <c r="C1525" s="60" t="s">
        <v>2745</v>
      </c>
      <c r="D1525" s="60" t="s">
        <v>2761</v>
      </c>
      <c r="E1525" s="67">
        <v>41640</v>
      </c>
      <c r="F1525" s="67">
        <v>42004</v>
      </c>
      <c r="G1525" s="60" t="s">
        <v>2729</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4135</v>
      </c>
    </row>
    <row r="1526" spans="1:32">
      <c r="A1526" s="60" t="s">
        <v>3331</v>
      </c>
      <c r="B1526" s="60" t="s">
        <v>2</v>
      </c>
      <c r="D1526" s="60" t="s">
        <v>2728</v>
      </c>
      <c r="E1526" s="67">
        <v>41640</v>
      </c>
      <c r="F1526" s="67">
        <v>42004</v>
      </c>
      <c r="G1526" s="60" t="s">
        <v>2734</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4135</v>
      </c>
    </row>
    <row r="1527" spans="1:32">
      <c r="A1527" s="60" t="s">
        <v>3332</v>
      </c>
      <c r="B1527" s="60" t="s">
        <v>2</v>
      </c>
      <c r="D1527" s="60" t="s">
        <v>2737</v>
      </c>
      <c r="E1527" s="67">
        <v>41640</v>
      </c>
      <c r="F1527" s="67">
        <v>42004</v>
      </c>
      <c r="G1527" s="60" t="s">
        <v>2734</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4135</v>
      </c>
    </row>
    <row r="1528" spans="1:32">
      <c r="A1528" s="60" t="s">
        <v>3332</v>
      </c>
      <c r="B1528" s="60" t="s">
        <v>2</v>
      </c>
      <c r="D1528" s="60" t="s">
        <v>2735</v>
      </c>
      <c r="E1528" s="67">
        <v>41640</v>
      </c>
      <c r="F1528" s="67">
        <v>42004</v>
      </c>
      <c r="G1528" s="60" t="s">
        <v>2729</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4135</v>
      </c>
    </row>
    <row r="1529" spans="1:32">
      <c r="A1529" s="60" t="s">
        <v>3332</v>
      </c>
      <c r="B1529" s="60" t="s">
        <v>2</v>
      </c>
      <c r="D1529" s="60" t="s">
        <v>2736</v>
      </c>
      <c r="E1529" s="67">
        <v>41640</v>
      </c>
      <c r="F1529" s="67">
        <v>42004</v>
      </c>
      <c r="G1529" s="60" t="s">
        <v>2729</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4135</v>
      </c>
    </row>
    <row r="1530" spans="1:32">
      <c r="A1530" s="60" t="s">
        <v>3332</v>
      </c>
      <c r="B1530" s="60" t="s">
        <v>2</v>
      </c>
      <c r="D1530" s="60" t="s">
        <v>2797</v>
      </c>
      <c r="E1530" s="67">
        <v>41640</v>
      </c>
      <c r="F1530" s="67">
        <v>42004</v>
      </c>
      <c r="G1530" s="60" t="s">
        <v>2734</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4135</v>
      </c>
    </row>
    <row r="1531" spans="1:32">
      <c r="A1531" s="60" t="s">
        <v>3333</v>
      </c>
      <c r="B1531" s="60" t="s">
        <v>2732</v>
      </c>
      <c r="D1531" s="60" t="s">
        <v>2737</v>
      </c>
      <c r="E1531" s="67">
        <v>41640</v>
      </c>
      <c r="F1531" s="67">
        <v>42004</v>
      </c>
      <c r="G1531" s="60" t="s">
        <v>2734</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4135</v>
      </c>
    </row>
    <row r="1532" spans="1:32">
      <c r="A1532" s="60" t="s">
        <v>3333</v>
      </c>
      <c r="B1532" s="60" t="s">
        <v>2732</v>
      </c>
      <c r="D1532" s="60" t="s">
        <v>2735</v>
      </c>
      <c r="E1532" s="67">
        <v>41640</v>
      </c>
      <c r="F1532" s="67">
        <v>42004</v>
      </c>
      <c r="G1532" s="60" t="s">
        <v>2729</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4135</v>
      </c>
    </row>
    <row r="1533" spans="1:32">
      <c r="A1533" s="60" t="s">
        <v>3333</v>
      </c>
      <c r="B1533" s="60" t="s">
        <v>2732</v>
      </c>
      <c r="D1533" s="60" t="s">
        <v>2736</v>
      </c>
      <c r="E1533" s="67">
        <v>41640</v>
      </c>
      <c r="F1533" s="67">
        <v>42004</v>
      </c>
      <c r="G1533" s="60" t="s">
        <v>2729</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4135</v>
      </c>
    </row>
    <row r="1534" spans="1:32">
      <c r="A1534" s="60" t="s">
        <v>3333</v>
      </c>
      <c r="B1534" s="60" t="s">
        <v>2732</v>
      </c>
      <c r="D1534" s="60" t="s">
        <v>2797</v>
      </c>
      <c r="E1534" s="67">
        <v>41640</v>
      </c>
      <c r="F1534" s="67">
        <v>42004</v>
      </c>
      <c r="G1534" s="60" t="s">
        <v>2734</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4135</v>
      </c>
    </row>
    <row r="1535" spans="1:32">
      <c r="A1535" s="60" t="s">
        <v>3334</v>
      </c>
      <c r="B1535" s="60" t="s">
        <v>2727</v>
      </c>
      <c r="D1535" s="60" t="s">
        <v>2728</v>
      </c>
      <c r="E1535" s="67">
        <v>41640</v>
      </c>
      <c r="F1535" s="67">
        <v>42004</v>
      </c>
      <c r="G1535" s="60" t="s">
        <v>2729</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4135</v>
      </c>
    </row>
    <row r="1536" spans="1:32">
      <c r="A1536" s="60" t="s">
        <v>3335</v>
      </c>
      <c r="B1536" s="60" t="s">
        <v>2744</v>
      </c>
      <c r="C1536" s="60" t="s">
        <v>2745</v>
      </c>
      <c r="D1536" s="60" t="s">
        <v>2737</v>
      </c>
      <c r="E1536" s="67">
        <v>41640</v>
      </c>
      <c r="F1536" s="67">
        <v>42004</v>
      </c>
      <c r="G1536" s="60" t="s">
        <v>2734</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4135</v>
      </c>
    </row>
    <row r="1537" spans="1:32">
      <c r="A1537" s="60" t="s">
        <v>3335</v>
      </c>
      <c r="B1537" s="60" t="s">
        <v>2744</v>
      </c>
      <c r="C1537" s="60" t="s">
        <v>2745</v>
      </c>
      <c r="D1537" s="60" t="s">
        <v>2761</v>
      </c>
      <c r="E1537" s="67">
        <v>41640</v>
      </c>
      <c r="F1537" s="67">
        <v>42004</v>
      </c>
      <c r="G1537" s="60" t="s">
        <v>2729</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4135</v>
      </c>
    </row>
    <row r="1538" spans="1:32">
      <c r="A1538" s="60" t="s">
        <v>3336</v>
      </c>
      <c r="B1538" s="60" t="s">
        <v>2744</v>
      </c>
      <c r="C1538" s="60" t="s">
        <v>2745</v>
      </c>
      <c r="D1538" s="60" t="s">
        <v>2737</v>
      </c>
      <c r="E1538" s="67">
        <v>41640</v>
      </c>
      <c r="F1538" s="67">
        <v>42004</v>
      </c>
      <c r="G1538" s="60" t="s">
        <v>2734</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4135</v>
      </c>
    </row>
    <row r="1539" spans="1:32">
      <c r="A1539" s="60" t="s">
        <v>3336</v>
      </c>
      <c r="B1539" s="60" t="s">
        <v>2744</v>
      </c>
      <c r="C1539" s="60" t="s">
        <v>2745</v>
      </c>
      <c r="D1539" s="60" t="s">
        <v>2761</v>
      </c>
      <c r="E1539" s="67">
        <v>41640</v>
      </c>
      <c r="F1539" s="67">
        <v>42004</v>
      </c>
      <c r="G1539" s="60" t="s">
        <v>2729</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4135</v>
      </c>
    </row>
    <row r="1540" spans="1:32">
      <c r="A1540" s="60" t="s">
        <v>3337</v>
      </c>
      <c r="B1540" s="60" t="s">
        <v>2744</v>
      </c>
      <c r="C1540" s="60" t="s">
        <v>2745</v>
      </c>
      <c r="D1540" s="60" t="s">
        <v>2728</v>
      </c>
      <c r="E1540" s="67">
        <v>41640</v>
      </c>
      <c r="F1540" s="67">
        <v>42004</v>
      </c>
      <c r="G1540" s="60" t="s">
        <v>2729</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4135</v>
      </c>
    </row>
    <row r="1541" spans="1:32">
      <c r="A1541" s="60" t="s">
        <v>3338</v>
      </c>
      <c r="B1541" s="60" t="s">
        <v>2741</v>
      </c>
      <c r="D1541" s="60" t="s">
        <v>2728</v>
      </c>
      <c r="E1541" s="67">
        <v>41640</v>
      </c>
      <c r="F1541" s="67">
        <v>42004</v>
      </c>
      <c r="G1541" s="60" t="s">
        <v>2729</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4135</v>
      </c>
    </row>
    <row r="1542" spans="1:32">
      <c r="A1542" s="60" t="s">
        <v>3339</v>
      </c>
      <c r="B1542" s="60" t="s">
        <v>2732</v>
      </c>
      <c r="C1542" s="60" t="s">
        <v>2745</v>
      </c>
      <c r="D1542" s="60" t="s">
        <v>2728</v>
      </c>
      <c r="E1542" s="67">
        <v>41640</v>
      </c>
      <c r="F1542" s="67">
        <v>42004</v>
      </c>
      <c r="G1542" s="60" t="s">
        <v>2729</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4135</v>
      </c>
    </row>
    <row r="1543" spans="1:32">
      <c r="A1543" s="60" t="s">
        <v>3340</v>
      </c>
      <c r="B1543" s="60" t="s">
        <v>2741</v>
      </c>
      <c r="D1543" s="60" t="s">
        <v>2728</v>
      </c>
      <c r="E1543" s="67">
        <v>41640</v>
      </c>
      <c r="F1543" s="67">
        <v>42004</v>
      </c>
      <c r="G1543" s="60" t="s">
        <v>2729</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4135</v>
      </c>
    </row>
    <row r="1544" spans="1:32">
      <c r="A1544" s="60" t="s">
        <v>3341</v>
      </c>
      <c r="B1544" s="60" t="s">
        <v>2741</v>
      </c>
      <c r="C1544" s="60" t="s">
        <v>2745</v>
      </c>
      <c r="D1544" s="60" t="s">
        <v>2728</v>
      </c>
      <c r="E1544" s="67">
        <v>41640</v>
      </c>
      <c r="F1544" s="67">
        <v>42004</v>
      </c>
      <c r="G1544" s="60" t="s">
        <v>2729</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4135</v>
      </c>
    </row>
    <row r="1545" spans="1:32">
      <c r="A1545" s="60" t="s">
        <v>3342</v>
      </c>
      <c r="B1545" s="60" t="s">
        <v>2741</v>
      </c>
      <c r="C1545" s="60" t="s">
        <v>2745</v>
      </c>
      <c r="D1545" s="60" t="s">
        <v>2728</v>
      </c>
      <c r="E1545" s="67">
        <v>41640</v>
      </c>
      <c r="F1545" s="67">
        <v>42004</v>
      </c>
      <c r="G1545" s="60" t="s">
        <v>2729</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4135</v>
      </c>
    </row>
    <row r="1546" spans="1:32">
      <c r="A1546" s="60" t="s">
        <v>3343</v>
      </c>
      <c r="B1546" s="60" t="s">
        <v>2732</v>
      </c>
      <c r="C1546" s="60" t="s">
        <v>2745</v>
      </c>
      <c r="D1546" s="60" t="s">
        <v>2728</v>
      </c>
      <c r="E1546" s="67">
        <v>41640</v>
      </c>
      <c r="F1546" s="67">
        <v>42004</v>
      </c>
      <c r="G1546" s="60" t="s">
        <v>2729</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4135</v>
      </c>
    </row>
    <row r="1547" spans="1:32">
      <c r="A1547" s="60" t="s">
        <v>3344</v>
      </c>
      <c r="B1547" s="60" t="s">
        <v>2732</v>
      </c>
      <c r="C1547" s="60" t="s">
        <v>2745</v>
      </c>
      <c r="D1547" s="60" t="s">
        <v>2728</v>
      </c>
      <c r="E1547" s="67">
        <v>41640</v>
      </c>
      <c r="F1547" s="67">
        <v>42004</v>
      </c>
      <c r="G1547" s="60" t="s">
        <v>2729</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4135</v>
      </c>
    </row>
    <row r="1548" spans="1:32">
      <c r="A1548" s="60" t="s">
        <v>3345</v>
      </c>
      <c r="B1548" s="60" t="s">
        <v>2741</v>
      </c>
      <c r="C1548" s="60" t="s">
        <v>2745</v>
      </c>
      <c r="D1548" s="60" t="s">
        <v>2728</v>
      </c>
      <c r="E1548" s="67">
        <v>41640</v>
      </c>
      <c r="F1548" s="67">
        <v>42004</v>
      </c>
      <c r="G1548" s="60" t="s">
        <v>2729</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4135</v>
      </c>
    </row>
    <row r="1549" spans="1:32">
      <c r="A1549" s="60" t="s">
        <v>3346</v>
      </c>
      <c r="B1549" s="60" t="s">
        <v>2741</v>
      </c>
      <c r="C1549" s="60" t="s">
        <v>2745</v>
      </c>
      <c r="D1549" s="60" t="s">
        <v>2728</v>
      </c>
      <c r="E1549" s="67">
        <v>41640</v>
      </c>
      <c r="F1549" s="67">
        <v>42004</v>
      </c>
      <c r="G1549" s="60" t="s">
        <v>2729</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4135</v>
      </c>
    </row>
    <row r="1550" spans="1:32">
      <c r="A1550" s="60" t="s">
        <v>3347</v>
      </c>
      <c r="B1550" s="60" t="s">
        <v>2727</v>
      </c>
      <c r="D1550" s="60" t="s">
        <v>2737</v>
      </c>
      <c r="E1550" s="67">
        <v>41640</v>
      </c>
      <c r="F1550" s="67">
        <v>42004</v>
      </c>
      <c r="G1550" s="60" t="s">
        <v>2734</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4135</v>
      </c>
    </row>
    <row r="1551" spans="1:32">
      <c r="A1551" s="60" t="s">
        <v>3347</v>
      </c>
      <c r="B1551" s="60" t="s">
        <v>2727</v>
      </c>
      <c r="D1551" s="60" t="s">
        <v>2761</v>
      </c>
      <c r="E1551" s="67">
        <v>41640</v>
      </c>
      <c r="F1551" s="67">
        <v>42004</v>
      </c>
      <c r="G1551" s="60" t="s">
        <v>2729</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4135</v>
      </c>
    </row>
    <row r="1552" spans="1:32">
      <c r="A1552" s="60" t="s">
        <v>3348</v>
      </c>
      <c r="B1552" s="60" t="s">
        <v>2744</v>
      </c>
      <c r="C1552" s="60" t="s">
        <v>2745</v>
      </c>
      <c r="D1552" s="60" t="s">
        <v>2728</v>
      </c>
      <c r="E1552" s="67">
        <v>41640</v>
      </c>
      <c r="F1552" s="67">
        <v>42004</v>
      </c>
      <c r="G1552" s="60" t="s">
        <v>2729</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4135</v>
      </c>
    </row>
    <row r="1553" spans="1:32">
      <c r="A1553" s="60" t="s">
        <v>3349</v>
      </c>
      <c r="B1553" s="60" t="s">
        <v>2744</v>
      </c>
      <c r="C1553" s="60" t="s">
        <v>2745</v>
      </c>
      <c r="D1553" s="60" t="s">
        <v>2728</v>
      </c>
      <c r="E1553" s="67">
        <v>41640</v>
      </c>
      <c r="F1553" s="67">
        <v>42004</v>
      </c>
      <c r="G1553" s="60" t="s">
        <v>2729</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4135</v>
      </c>
    </row>
    <row r="1554" spans="1:32">
      <c r="A1554" s="60" t="s">
        <v>3350</v>
      </c>
      <c r="B1554" s="60" t="s">
        <v>2730</v>
      </c>
      <c r="C1554" s="60" t="s">
        <v>2731</v>
      </c>
      <c r="D1554" s="60" t="s">
        <v>2728</v>
      </c>
      <c r="E1554" s="67">
        <v>41640</v>
      </c>
      <c r="F1554" s="67">
        <v>42004</v>
      </c>
      <c r="G1554" s="60" t="s">
        <v>2729</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4135</v>
      </c>
    </row>
    <row r="1555" spans="1:32">
      <c r="A1555" s="60" t="s">
        <v>3351</v>
      </c>
      <c r="B1555" s="60" t="s">
        <v>2727</v>
      </c>
      <c r="C1555" s="60" t="s">
        <v>2731</v>
      </c>
      <c r="D1555" s="60" t="s">
        <v>2728</v>
      </c>
      <c r="E1555" s="67">
        <v>41640</v>
      </c>
      <c r="F1555" s="67">
        <v>42004</v>
      </c>
      <c r="G1555" s="60" t="s">
        <v>2729</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4135</v>
      </c>
    </row>
    <row r="1556" spans="1:32">
      <c r="A1556" s="60" t="s">
        <v>3352</v>
      </c>
      <c r="B1556" s="60" t="s">
        <v>2727</v>
      </c>
      <c r="D1556" s="60" t="s">
        <v>2728</v>
      </c>
      <c r="E1556" s="67">
        <v>41640</v>
      </c>
      <c r="F1556" s="67">
        <v>42004</v>
      </c>
      <c r="G1556" s="60" t="s">
        <v>2729</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4135</v>
      </c>
    </row>
    <row r="1557" spans="1:32">
      <c r="A1557" s="60" t="s">
        <v>3353</v>
      </c>
      <c r="B1557" s="60" t="s">
        <v>2727</v>
      </c>
      <c r="D1557" s="60" t="s">
        <v>2728</v>
      </c>
      <c r="E1557" s="67">
        <v>41640</v>
      </c>
      <c r="F1557" s="67">
        <v>42004</v>
      </c>
      <c r="G1557" s="60" t="s">
        <v>2729</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4135</v>
      </c>
    </row>
    <row r="1558" spans="1:32">
      <c r="A1558" s="60" t="s">
        <v>3354</v>
      </c>
      <c r="B1558" s="60" t="s">
        <v>2755</v>
      </c>
      <c r="D1558" s="60" t="s">
        <v>2737</v>
      </c>
      <c r="E1558" s="67">
        <v>41640</v>
      </c>
      <c r="F1558" s="67">
        <v>42004</v>
      </c>
      <c r="G1558" s="60" t="s">
        <v>2734</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4135</v>
      </c>
    </row>
    <row r="1559" spans="1:32">
      <c r="A1559" s="60" t="s">
        <v>3354</v>
      </c>
      <c r="B1559" s="60" t="s">
        <v>2755</v>
      </c>
      <c r="D1559" s="60" t="s">
        <v>2735</v>
      </c>
      <c r="E1559" s="67">
        <v>41640</v>
      </c>
      <c r="F1559" s="67">
        <v>42004</v>
      </c>
      <c r="G1559" s="60" t="s">
        <v>2729</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4135</v>
      </c>
    </row>
    <row r="1560" spans="1:32">
      <c r="A1560" s="60" t="s">
        <v>3354</v>
      </c>
      <c r="B1560" s="60" t="s">
        <v>2755</v>
      </c>
      <c r="D1560" s="60" t="s">
        <v>2736</v>
      </c>
      <c r="E1560" s="67">
        <v>41640</v>
      </c>
      <c r="F1560" s="67">
        <v>42004</v>
      </c>
      <c r="G1560" s="60" t="s">
        <v>2729</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4135</v>
      </c>
    </row>
    <row r="1561" spans="1:32">
      <c r="A1561" s="60" t="s">
        <v>3355</v>
      </c>
      <c r="B1561" s="60" t="s">
        <v>2732</v>
      </c>
      <c r="D1561" s="60" t="s">
        <v>2737</v>
      </c>
      <c r="E1561" s="67">
        <v>41640</v>
      </c>
      <c r="F1561" s="67">
        <v>42004</v>
      </c>
      <c r="G1561" s="60" t="s">
        <v>2729</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4135</v>
      </c>
    </row>
    <row r="1562" spans="1:32">
      <c r="A1562" s="60" t="s">
        <v>3355</v>
      </c>
      <c r="B1562" s="60" t="s">
        <v>2732</v>
      </c>
      <c r="D1562" s="60" t="s">
        <v>2735</v>
      </c>
      <c r="E1562" s="67">
        <v>41640</v>
      </c>
      <c r="F1562" s="67">
        <v>42004</v>
      </c>
      <c r="G1562" s="60" t="s">
        <v>2729</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4135</v>
      </c>
    </row>
    <row r="1563" spans="1:32">
      <c r="A1563" s="60" t="s">
        <v>3355</v>
      </c>
      <c r="B1563" s="60" t="s">
        <v>2732</v>
      </c>
      <c r="D1563" s="60" t="s">
        <v>2736</v>
      </c>
      <c r="E1563" s="67">
        <v>41640</v>
      </c>
      <c r="F1563" s="67">
        <v>42004</v>
      </c>
      <c r="G1563" s="60" t="s">
        <v>2729</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4135</v>
      </c>
    </row>
    <row r="1564" spans="1:32">
      <c r="A1564" s="60" t="s">
        <v>3355</v>
      </c>
      <c r="B1564" s="60" t="s">
        <v>2732</v>
      </c>
      <c r="D1564" s="60" t="s">
        <v>2739</v>
      </c>
      <c r="E1564" s="67">
        <v>41640</v>
      </c>
      <c r="F1564" s="67">
        <v>42004</v>
      </c>
      <c r="G1564" s="60" t="s">
        <v>2734</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4135</v>
      </c>
    </row>
    <row r="1565" spans="1:32">
      <c r="A1565" s="60" t="s">
        <v>3355</v>
      </c>
      <c r="B1565" s="60" t="s">
        <v>2732</v>
      </c>
      <c r="D1565" s="60" t="s">
        <v>2797</v>
      </c>
      <c r="E1565" s="67">
        <v>41640</v>
      </c>
      <c r="F1565" s="67">
        <v>42004</v>
      </c>
      <c r="G1565" s="60" t="s">
        <v>2734</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4135</v>
      </c>
    </row>
    <row r="1566" spans="1:32">
      <c r="A1566" s="60" t="s">
        <v>3356</v>
      </c>
      <c r="B1566" s="60" t="s">
        <v>0</v>
      </c>
      <c r="D1566" s="60" t="s">
        <v>2737</v>
      </c>
      <c r="E1566" s="67">
        <v>41640</v>
      </c>
      <c r="F1566" s="67">
        <v>42004</v>
      </c>
      <c r="G1566" s="60" t="s">
        <v>2729</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4135</v>
      </c>
    </row>
    <row r="1567" spans="1:32">
      <c r="A1567" s="60" t="s">
        <v>3356</v>
      </c>
      <c r="B1567" s="60" t="s">
        <v>0</v>
      </c>
      <c r="D1567" s="60" t="s">
        <v>2735</v>
      </c>
      <c r="E1567" s="67">
        <v>41640</v>
      </c>
      <c r="F1567" s="67">
        <v>42004</v>
      </c>
      <c r="G1567" s="60" t="s">
        <v>2729</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4135</v>
      </c>
    </row>
    <row r="1568" spans="1:32">
      <c r="A1568" s="60" t="s">
        <v>3356</v>
      </c>
      <c r="B1568" s="60" t="s">
        <v>0</v>
      </c>
      <c r="D1568" s="60" t="s">
        <v>2736</v>
      </c>
      <c r="E1568" s="67">
        <v>41640</v>
      </c>
      <c r="F1568" s="67">
        <v>42004</v>
      </c>
      <c r="G1568" s="60" t="s">
        <v>2729</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4135</v>
      </c>
    </row>
    <row r="1569" spans="1:32">
      <c r="A1569" s="60" t="s">
        <v>3356</v>
      </c>
      <c r="B1569" s="60" t="s">
        <v>0</v>
      </c>
      <c r="D1569" s="60" t="s">
        <v>2739</v>
      </c>
      <c r="E1569" s="67">
        <v>41640</v>
      </c>
      <c r="F1569" s="67">
        <v>42004</v>
      </c>
      <c r="G1569" s="60" t="s">
        <v>2734</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4135</v>
      </c>
    </row>
    <row r="1570" spans="1:32">
      <c r="A1570" s="60" t="s">
        <v>3356</v>
      </c>
      <c r="B1570" s="60" t="s">
        <v>0</v>
      </c>
      <c r="D1570" s="60" t="s">
        <v>2797</v>
      </c>
      <c r="E1570" s="67">
        <v>41640</v>
      </c>
      <c r="F1570" s="67">
        <v>42004</v>
      </c>
      <c r="G1570" s="60" t="s">
        <v>2734</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4135</v>
      </c>
    </row>
    <row r="1571" spans="1:32">
      <c r="A1571" s="60" t="s">
        <v>3357</v>
      </c>
      <c r="B1571" s="60" t="s">
        <v>2</v>
      </c>
      <c r="D1571" s="60" t="s">
        <v>2737</v>
      </c>
      <c r="E1571" s="67">
        <v>41640</v>
      </c>
      <c r="F1571" s="67">
        <v>42004</v>
      </c>
      <c r="G1571" s="60" t="s">
        <v>2734</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4135</v>
      </c>
    </row>
    <row r="1572" spans="1:32">
      <c r="A1572" s="60" t="s">
        <v>3357</v>
      </c>
      <c r="B1572" s="60" t="s">
        <v>2</v>
      </c>
      <c r="D1572" s="60" t="s">
        <v>2735</v>
      </c>
      <c r="E1572" s="67">
        <v>41640</v>
      </c>
      <c r="F1572" s="67">
        <v>42004</v>
      </c>
      <c r="G1572" s="60" t="s">
        <v>2729</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4135</v>
      </c>
    </row>
    <row r="1573" spans="1:32">
      <c r="A1573" s="60" t="s">
        <v>3357</v>
      </c>
      <c r="B1573" s="60" t="s">
        <v>2</v>
      </c>
      <c r="D1573" s="60" t="s">
        <v>2736</v>
      </c>
      <c r="E1573" s="67">
        <v>41640</v>
      </c>
      <c r="F1573" s="67">
        <v>42004</v>
      </c>
      <c r="G1573" s="60" t="s">
        <v>2734</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4135</v>
      </c>
    </row>
    <row r="1574" spans="1:32">
      <c r="A1574" s="60" t="s">
        <v>3357</v>
      </c>
      <c r="B1574" s="60" t="s">
        <v>2</v>
      </c>
      <c r="D1574" s="60" t="s">
        <v>2739</v>
      </c>
      <c r="E1574" s="67">
        <v>41640</v>
      </c>
      <c r="F1574" s="67">
        <v>42004</v>
      </c>
      <c r="G1574" s="60" t="s">
        <v>2734</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4135</v>
      </c>
    </row>
    <row r="1575" spans="1:32">
      <c r="A1575" s="60" t="s">
        <v>3357</v>
      </c>
      <c r="B1575" s="60" t="s">
        <v>2</v>
      </c>
      <c r="D1575" s="60" t="s">
        <v>2797</v>
      </c>
      <c r="E1575" s="67">
        <v>41640</v>
      </c>
      <c r="F1575" s="67">
        <v>42004</v>
      </c>
      <c r="G1575" s="60" t="s">
        <v>2734</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4135</v>
      </c>
    </row>
    <row r="1576" spans="1:32">
      <c r="A1576" s="60" t="s">
        <v>3358</v>
      </c>
      <c r="B1576" s="60" t="s">
        <v>2741</v>
      </c>
      <c r="D1576" s="60" t="s">
        <v>2737</v>
      </c>
      <c r="E1576" s="67">
        <v>41640</v>
      </c>
      <c r="F1576" s="67">
        <v>42004</v>
      </c>
      <c r="G1576" s="60" t="s">
        <v>2734</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4135</v>
      </c>
    </row>
    <row r="1577" spans="1:32">
      <c r="A1577" s="60" t="s">
        <v>3358</v>
      </c>
      <c r="B1577" s="60" t="s">
        <v>2741</v>
      </c>
      <c r="D1577" s="60" t="s">
        <v>2743</v>
      </c>
      <c r="E1577" s="67">
        <v>41640</v>
      </c>
      <c r="F1577" s="67">
        <v>42004</v>
      </c>
      <c r="G1577" s="60" t="s">
        <v>2734</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4135</v>
      </c>
    </row>
    <row r="1578" spans="1:32">
      <c r="A1578" s="60" t="s">
        <v>3358</v>
      </c>
      <c r="B1578" s="60" t="s">
        <v>2741</v>
      </c>
      <c r="D1578" s="60" t="s">
        <v>2951</v>
      </c>
      <c r="E1578" s="67">
        <v>41640</v>
      </c>
      <c r="F1578" s="67">
        <v>42004</v>
      </c>
      <c r="G1578" s="60" t="s">
        <v>2734</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4135</v>
      </c>
    </row>
    <row r="1579" spans="1:32">
      <c r="A1579" s="60" t="s">
        <v>3359</v>
      </c>
      <c r="B1579" s="60" t="s">
        <v>2744</v>
      </c>
      <c r="C1579" s="60" t="s">
        <v>2745</v>
      </c>
      <c r="D1579" s="60" t="s">
        <v>2737</v>
      </c>
      <c r="E1579" s="67">
        <v>41640</v>
      </c>
      <c r="F1579" s="67">
        <v>42004</v>
      </c>
      <c r="G1579" s="60" t="s">
        <v>2729</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4135</v>
      </c>
    </row>
    <row r="1580" spans="1:32">
      <c r="A1580" s="60" t="s">
        <v>3359</v>
      </c>
      <c r="B1580" s="60" t="s">
        <v>2744</v>
      </c>
      <c r="C1580" s="60" t="s">
        <v>2745</v>
      </c>
      <c r="D1580" s="60" t="s">
        <v>2761</v>
      </c>
      <c r="E1580" s="67">
        <v>41640</v>
      </c>
      <c r="F1580" s="67">
        <v>42004</v>
      </c>
      <c r="G1580" s="60" t="s">
        <v>2729</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4135</v>
      </c>
    </row>
    <row r="1581" spans="1:32">
      <c r="A1581" s="60" t="s">
        <v>3360</v>
      </c>
      <c r="B1581" s="60" t="s">
        <v>2744</v>
      </c>
      <c r="C1581" s="60" t="s">
        <v>2745</v>
      </c>
      <c r="D1581" s="60" t="s">
        <v>2748</v>
      </c>
      <c r="E1581" s="67">
        <v>41640</v>
      </c>
      <c r="F1581" s="67">
        <v>42004</v>
      </c>
      <c r="G1581" s="60" t="s">
        <v>2729</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4135</v>
      </c>
    </row>
    <row r="1582" spans="1:32">
      <c r="A1582" s="60" t="s">
        <v>3360</v>
      </c>
      <c r="B1582" s="60" t="s">
        <v>2744</v>
      </c>
      <c r="C1582" s="60" t="s">
        <v>2745</v>
      </c>
      <c r="D1582" s="60" t="s">
        <v>2736</v>
      </c>
      <c r="E1582" s="67">
        <v>41640</v>
      </c>
      <c r="F1582" s="67">
        <v>42004</v>
      </c>
      <c r="G1582" s="60" t="s">
        <v>2734</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4135</v>
      </c>
    </row>
    <row r="1583" spans="1:32">
      <c r="A1583" s="60" t="s">
        <v>3360</v>
      </c>
      <c r="B1583" s="60" t="s">
        <v>2744</v>
      </c>
      <c r="C1583" s="60" t="s">
        <v>2745</v>
      </c>
      <c r="D1583" s="60" t="s">
        <v>2739</v>
      </c>
      <c r="E1583" s="67">
        <v>41640</v>
      </c>
      <c r="F1583" s="67">
        <v>42004</v>
      </c>
      <c r="G1583" s="60" t="s">
        <v>2734</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4135</v>
      </c>
    </row>
    <row r="1584" spans="1:32">
      <c r="A1584" s="60" t="s">
        <v>3360</v>
      </c>
      <c r="B1584" s="60" t="s">
        <v>2744</v>
      </c>
      <c r="C1584" s="60" t="s">
        <v>2745</v>
      </c>
      <c r="D1584" s="60" t="s">
        <v>2797</v>
      </c>
      <c r="E1584" s="67">
        <v>41640</v>
      </c>
      <c r="F1584" s="67">
        <v>42004</v>
      </c>
      <c r="G1584" s="60" t="s">
        <v>2734</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4135</v>
      </c>
    </row>
    <row r="1585" spans="1:32">
      <c r="A1585" s="60" t="s">
        <v>3361</v>
      </c>
      <c r="B1585" s="60" t="s">
        <v>2744</v>
      </c>
      <c r="C1585" s="60" t="s">
        <v>2745</v>
      </c>
      <c r="D1585" s="60" t="s">
        <v>2748</v>
      </c>
      <c r="E1585" s="67">
        <v>41640</v>
      </c>
      <c r="F1585" s="67">
        <v>42004</v>
      </c>
      <c r="G1585" s="60" t="s">
        <v>2729</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4135</v>
      </c>
    </row>
    <row r="1586" spans="1:32">
      <c r="A1586" s="60" t="s">
        <v>3361</v>
      </c>
      <c r="B1586" s="60" t="s">
        <v>2744</v>
      </c>
      <c r="C1586" s="60" t="s">
        <v>2745</v>
      </c>
      <c r="D1586" s="60" t="s">
        <v>2736</v>
      </c>
      <c r="E1586" s="67">
        <v>41640</v>
      </c>
      <c r="F1586" s="67">
        <v>42004</v>
      </c>
      <c r="G1586" s="60" t="s">
        <v>2734</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4135</v>
      </c>
    </row>
    <row r="1587" spans="1:32">
      <c r="A1587" s="60" t="s">
        <v>3361</v>
      </c>
      <c r="B1587" s="60" t="s">
        <v>2744</v>
      </c>
      <c r="C1587" s="60" t="s">
        <v>2745</v>
      </c>
      <c r="D1587" s="60" t="s">
        <v>2739</v>
      </c>
      <c r="E1587" s="67">
        <v>41640</v>
      </c>
      <c r="F1587" s="67">
        <v>42004</v>
      </c>
      <c r="G1587" s="60" t="s">
        <v>2734</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4135</v>
      </c>
    </row>
    <row r="1588" spans="1:32">
      <c r="A1588" s="60" t="s">
        <v>3361</v>
      </c>
      <c r="B1588" s="60" t="s">
        <v>2744</v>
      </c>
      <c r="C1588" s="60" t="s">
        <v>2745</v>
      </c>
      <c r="D1588" s="60" t="s">
        <v>2797</v>
      </c>
      <c r="E1588" s="67">
        <v>41640</v>
      </c>
      <c r="F1588" s="67">
        <v>42004</v>
      </c>
      <c r="G1588" s="60" t="s">
        <v>2734</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4135</v>
      </c>
    </row>
    <row r="1589" spans="1:32">
      <c r="A1589" s="60" t="s">
        <v>3362</v>
      </c>
      <c r="B1589" s="60" t="s">
        <v>2744</v>
      </c>
      <c r="C1589" s="60" t="s">
        <v>2745</v>
      </c>
      <c r="D1589" s="60" t="s">
        <v>3363</v>
      </c>
      <c r="E1589" s="67">
        <v>41640</v>
      </c>
      <c r="F1589" s="67">
        <v>42004</v>
      </c>
      <c r="G1589" s="60" t="s">
        <v>2729</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4135</v>
      </c>
    </row>
    <row r="1590" spans="1:32">
      <c r="A1590" s="60" t="s">
        <v>3362</v>
      </c>
      <c r="B1590" s="60" t="s">
        <v>2744</v>
      </c>
      <c r="C1590" s="60" t="s">
        <v>2745</v>
      </c>
      <c r="D1590" s="60" t="s">
        <v>2736</v>
      </c>
      <c r="E1590" s="67">
        <v>41640</v>
      </c>
      <c r="F1590" s="67">
        <v>42004</v>
      </c>
      <c r="G1590" s="60" t="s">
        <v>2734</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4135</v>
      </c>
    </row>
    <row r="1591" spans="1:32">
      <c r="A1591" s="60" t="s">
        <v>3364</v>
      </c>
      <c r="B1591" s="60" t="s">
        <v>2744</v>
      </c>
      <c r="C1591" s="60" t="s">
        <v>2745</v>
      </c>
      <c r="D1591" s="60" t="s">
        <v>2748</v>
      </c>
      <c r="E1591" s="67">
        <v>41640</v>
      </c>
      <c r="F1591" s="67">
        <v>42004</v>
      </c>
      <c r="G1591" s="60" t="s">
        <v>2729</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4135</v>
      </c>
    </row>
    <row r="1592" spans="1:32">
      <c r="A1592" s="60" t="s">
        <v>3364</v>
      </c>
      <c r="B1592" s="60" t="s">
        <v>2744</v>
      </c>
      <c r="C1592" s="60" t="s">
        <v>2745</v>
      </c>
      <c r="D1592" s="60" t="s">
        <v>2736</v>
      </c>
      <c r="E1592" s="67">
        <v>41640</v>
      </c>
      <c r="F1592" s="67">
        <v>42004</v>
      </c>
      <c r="G1592" s="60" t="s">
        <v>2734</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4135</v>
      </c>
    </row>
    <row r="1593" spans="1:32">
      <c r="A1593" s="60" t="s">
        <v>3364</v>
      </c>
      <c r="B1593" s="60" t="s">
        <v>2744</v>
      </c>
      <c r="C1593" s="60" t="s">
        <v>2745</v>
      </c>
      <c r="D1593" s="60" t="s">
        <v>2739</v>
      </c>
      <c r="E1593" s="67">
        <v>41640</v>
      </c>
      <c r="F1593" s="67">
        <v>42004</v>
      </c>
      <c r="G1593" s="60" t="s">
        <v>2734</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4135</v>
      </c>
    </row>
    <row r="1594" spans="1:32">
      <c r="A1594" s="60" t="s">
        <v>3364</v>
      </c>
      <c r="B1594" s="60" t="s">
        <v>2744</v>
      </c>
      <c r="C1594" s="60" t="s">
        <v>2745</v>
      </c>
      <c r="D1594" s="60" t="s">
        <v>2797</v>
      </c>
      <c r="E1594" s="67">
        <v>41640</v>
      </c>
      <c r="F1594" s="67">
        <v>42004</v>
      </c>
      <c r="G1594" s="60" t="s">
        <v>2734</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4135</v>
      </c>
    </row>
    <row r="1595" spans="1:32">
      <c r="A1595" s="60" t="s">
        <v>3365</v>
      </c>
      <c r="B1595" s="60" t="s">
        <v>2744</v>
      </c>
      <c r="C1595" s="60" t="s">
        <v>2745</v>
      </c>
      <c r="D1595" s="60" t="s">
        <v>2748</v>
      </c>
      <c r="E1595" s="67">
        <v>41640</v>
      </c>
      <c r="F1595" s="67">
        <v>42004</v>
      </c>
      <c r="G1595" s="60" t="s">
        <v>2729</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4135</v>
      </c>
    </row>
    <row r="1596" spans="1:32">
      <c r="A1596" s="60" t="s">
        <v>3365</v>
      </c>
      <c r="B1596" s="60" t="s">
        <v>2744</v>
      </c>
      <c r="C1596" s="60" t="s">
        <v>2745</v>
      </c>
      <c r="D1596" s="60" t="s">
        <v>2736</v>
      </c>
      <c r="E1596" s="67">
        <v>41640</v>
      </c>
      <c r="F1596" s="67">
        <v>42004</v>
      </c>
      <c r="G1596" s="60" t="s">
        <v>2734</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4135</v>
      </c>
    </row>
    <row r="1597" spans="1:32">
      <c r="A1597" s="60" t="s">
        <v>3365</v>
      </c>
      <c r="B1597" s="60" t="s">
        <v>2744</v>
      </c>
      <c r="C1597" s="60" t="s">
        <v>2745</v>
      </c>
      <c r="D1597" s="60" t="s">
        <v>2739</v>
      </c>
      <c r="E1597" s="67">
        <v>41640</v>
      </c>
      <c r="F1597" s="67">
        <v>42004</v>
      </c>
      <c r="G1597" s="60" t="s">
        <v>2734</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4135</v>
      </c>
    </row>
    <row r="1598" spans="1:32">
      <c r="A1598" s="60" t="s">
        <v>3365</v>
      </c>
      <c r="B1598" s="60" t="s">
        <v>2744</v>
      </c>
      <c r="C1598" s="60" t="s">
        <v>2745</v>
      </c>
      <c r="D1598" s="60" t="s">
        <v>2797</v>
      </c>
      <c r="E1598" s="67">
        <v>41640</v>
      </c>
      <c r="F1598" s="67">
        <v>42004</v>
      </c>
      <c r="G1598" s="60" t="s">
        <v>2734</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4135</v>
      </c>
    </row>
    <row r="1599" spans="1:32">
      <c r="A1599" s="60" t="s">
        <v>3366</v>
      </c>
      <c r="B1599" s="60" t="s">
        <v>2747</v>
      </c>
      <c r="C1599" s="60" t="s">
        <v>2731</v>
      </c>
      <c r="D1599" s="60" t="s">
        <v>2742</v>
      </c>
      <c r="E1599" s="67">
        <v>41640</v>
      </c>
      <c r="F1599" s="67">
        <v>42004</v>
      </c>
      <c r="G1599" s="60" t="s">
        <v>2729</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4135</v>
      </c>
    </row>
    <row r="1600" spans="1:32">
      <c r="A1600" s="60" t="s">
        <v>3366</v>
      </c>
      <c r="B1600" s="60" t="s">
        <v>2747</v>
      </c>
      <c r="C1600" s="60" t="s">
        <v>2731</v>
      </c>
      <c r="D1600" s="60" t="s">
        <v>2735</v>
      </c>
      <c r="E1600" s="67">
        <v>41640</v>
      </c>
      <c r="F1600" s="67">
        <v>42004</v>
      </c>
      <c r="G1600" s="60" t="s">
        <v>2729</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4135</v>
      </c>
    </row>
    <row r="1601" spans="1:32">
      <c r="A1601" s="60" t="s">
        <v>3366</v>
      </c>
      <c r="B1601" s="60" t="s">
        <v>2747</v>
      </c>
      <c r="C1601" s="60" t="s">
        <v>2731</v>
      </c>
      <c r="D1601" s="60" t="s">
        <v>2749</v>
      </c>
      <c r="E1601" s="67">
        <v>41913</v>
      </c>
      <c r="F1601" s="67">
        <v>42004</v>
      </c>
      <c r="G1601" s="60" t="s">
        <v>2729</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4135</v>
      </c>
    </row>
    <row r="1602" spans="1:32">
      <c r="A1602" s="60" t="s">
        <v>3366</v>
      </c>
      <c r="B1602" s="60" t="s">
        <v>2747</v>
      </c>
      <c r="C1602" s="60" t="s">
        <v>2731</v>
      </c>
      <c r="D1602" s="60" t="s">
        <v>2749</v>
      </c>
      <c r="E1602" s="67">
        <v>41640</v>
      </c>
      <c r="F1602" s="67">
        <v>41759</v>
      </c>
      <c r="G1602" s="60" t="s">
        <v>2729</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4135</v>
      </c>
    </row>
    <row r="1603" spans="1:32">
      <c r="A1603" s="60" t="s">
        <v>3367</v>
      </c>
      <c r="B1603" s="60" t="s">
        <v>2727</v>
      </c>
      <c r="C1603" s="60" t="s">
        <v>2745</v>
      </c>
      <c r="D1603" s="60" t="s">
        <v>2728</v>
      </c>
      <c r="E1603" s="67">
        <v>41640</v>
      </c>
      <c r="F1603" s="67">
        <v>42004</v>
      </c>
      <c r="G1603" s="60" t="s">
        <v>2729</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4135</v>
      </c>
    </row>
    <row r="1604" spans="1:32">
      <c r="A1604" s="60" t="s">
        <v>3368</v>
      </c>
      <c r="B1604" s="60" t="s">
        <v>2727</v>
      </c>
      <c r="D1604" s="60" t="s">
        <v>2728</v>
      </c>
      <c r="E1604" s="67">
        <v>41640</v>
      </c>
      <c r="F1604" s="67">
        <v>42004</v>
      </c>
      <c r="G1604" s="60" t="s">
        <v>2729</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4135</v>
      </c>
    </row>
    <row r="1605" spans="1:32">
      <c r="A1605" s="60" t="s">
        <v>3369</v>
      </c>
      <c r="B1605" s="60" t="s">
        <v>2727</v>
      </c>
      <c r="D1605" s="60" t="s">
        <v>2728</v>
      </c>
      <c r="E1605" s="67">
        <v>41640</v>
      </c>
      <c r="F1605" s="67">
        <v>42004</v>
      </c>
      <c r="G1605" s="60" t="s">
        <v>2729</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4135</v>
      </c>
    </row>
    <row r="1606" spans="1:32">
      <c r="A1606" s="60" t="s">
        <v>3370</v>
      </c>
      <c r="B1606" s="60" t="s">
        <v>2727</v>
      </c>
      <c r="D1606" s="60" t="s">
        <v>2728</v>
      </c>
      <c r="E1606" s="67">
        <v>41640</v>
      </c>
      <c r="F1606" s="67">
        <v>42004</v>
      </c>
      <c r="G1606" s="60" t="s">
        <v>2729</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4135</v>
      </c>
    </row>
    <row r="1607" spans="1:32">
      <c r="A1607" s="60" t="s">
        <v>3371</v>
      </c>
      <c r="B1607" s="60" t="s">
        <v>2727</v>
      </c>
      <c r="C1607" s="60" t="s">
        <v>2745</v>
      </c>
      <c r="D1607" s="60" t="s">
        <v>2728</v>
      </c>
      <c r="E1607" s="67">
        <v>41640</v>
      </c>
      <c r="F1607" s="67">
        <v>42004</v>
      </c>
      <c r="G1607" s="60" t="s">
        <v>2729</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4135</v>
      </c>
    </row>
    <row r="1608" spans="1:32">
      <c r="A1608" s="60" t="s">
        <v>3372</v>
      </c>
      <c r="B1608" s="60" t="s">
        <v>2727</v>
      </c>
      <c r="C1608" s="60" t="s">
        <v>2745</v>
      </c>
      <c r="D1608" s="60" t="s">
        <v>2728</v>
      </c>
      <c r="E1608" s="67">
        <v>41640</v>
      </c>
      <c r="F1608" s="67">
        <v>42004</v>
      </c>
      <c r="G1608" s="60" t="s">
        <v>2729</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4135</v>
      </c>
    </row>
    <row r="1609" spans="1:32">
      <c r="A1609" s="60" t="s">
        <v>3373</v>
      </c>
      <c r="B1609" s="60" t="s">
        <v>2727</v>
      </c>
      <c r="D1609" s="60" t="s">
        <v>2728</v>
      </c>
      <c r="E1609" s="67">
        <v>41640</v>
      </c>
      <c r="F1609" s="67">
        <v>42004</v>
      </c>
      <c r="G1609" s="60" t="s">
        <v>2729</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4135</v>
      </c>
    </row>
    <row r="1610" spans="1:32">
      <c r="A1610" s="60" t="s">
        <v>3374</v>
      </c>
      <c r="B1610" s="60" t="s">
        <v>2727</v>
      </c>
      <c r="D1610" s="60" t="s">
        <v>2728</v>
      </c>
      <c r="E1610" s="67">
        <v>41640</v>
      </c>
      <c r="F1610" s="67">
        <v>42004</v>
      </c>
      <c r="G1610" s="60" t="s">
        <v>2729</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4135</v>
      </c>
    </row>
    <row r="1611" spans="1:32">
      <c r="A1611" s="60" t="s">
        <v>3375</v>
      </c>
      <c r="B1611" s="60" t="s">
        <v>2727</v>
      </c>
      <c r="C1611" s="60" t="s">
        <v>2745</v>
      </c>
      <c r="D1611" s="60" t="s">
        <v>2728</v>
      </c>
      <c r="E1611" s="67">
        <v>41640</v>
      </c>
      <c r="F1611" s="67">
        <v>42004</v>
      </c>
      <c r="G1611" s="60" t="s">
        <v>2729</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4135</v>
      </c>
    </row>
    <row r="1612" spans="1:32">
      <c r="A1612" s="60" t="s">
        <v>3376</v>
      </c>
      <c r="B1612" s="60" t="s">
        <v>2727</v>
      </c>
      <c r="C1612" s="60" t="s">
        <v>2745</v>
      </c>
      <c r="D1612" s="60" t="s">
        <v>2728</v>
      </c>
      <c r="E1612" s="67">
        <v>41640</v>
      </c>
      <c r="F1612" s="67">
        <v>42004</v>
      </c>
      <c r="G1612" s="60" t="s">
        <v>2729</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4135</v>
      </c>
    </row>
    <row r="1613" spans="1:32">
      <c r="A1613" s="60" t="s">
        <v>3377</v>
      </c>
      <c r="B1613" s="60" t="s">
        <v>2727</v>
      </c>
      <c r="D1613" s="60" t="s">
        <v>2728</v>
      </c>
      <c r="E1613" s="67">
        <v>41640</v>
      </c>
      <c r="F1613" s="67">
        <v>42004</v>
      </c>
      <c r="G1613" s="60" t="s">
        <v>2729</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4135</v>
      </c>
    </row>
    <row r="1614" spans="1:32">
      <c r="A1614" s="60" t="s">
        <v>3378</v>
      </c>
      <c r="B1614" s="60" t="s">
        <v>2727</v>
      </c>
      <c r="D1614" s="60" t="s">
        <v>2728</v>
      </c>
      <c r="E1614" s="67">
        <v>41640</v>
      </c>
      <c r="F1614" s="67">
        <v>42004</v>
      </c>
      <c r="G1614" s="60" t="s">
        <v>2729</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4135</v>
      </c>
    </row>
    <row r="1615" spans="1:32">
      <c r="A1615" s="60" t="s">
        <v>3379</v>
      </c>
      <c r="B1615" s="60" t="s">
        <v>2727</v>
      </c>
      <c r="C1615" s="60" t="s">
        <v>2745</v>
      </c>
      <c r="D1615" s="60" t="s">
        <v>2728</v>
      </c>
      <c r="E1615" s="67">
        <v>41640</v>
      </c>
      <c r="F1615" s="67">
        <v>42004</v>
      </c>
      <c r="G1615" s="60" t="s">
        <v>2729</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4135</v>
      </c>
    </row>
    <row r="1616" spans="1:32">
      <c r="A1616" s="60" t="s">
        <v>3380</v>
      </c>
      <c r="B1616" s="60" t="s">
        <v>2727</v>
      </c>
      <c r="C1616" s="60" t="s">
        <v>2745</v>
      </c>
      <c r="D1616" s="60" t="s">
        <v>2728</v>
      </c>
      <c r="E1616" s="67">
        <v>41640</v>
      </c>
      <c r="F1616" s="67">
        <v>42004</v>
      </c>
      <c r="G1616" s="60" t="s">
        <v>2729</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4135</v>
      </c>
    </row>
    <row r="1617" spans="1:32">
      <c r="A1617" s="60" t="s">
        <v>3381</v>
      </c>
      <c r="B1617" s="60" t="s">
        <v>2727</v>
      </c>
      <c r="C1617" s="60" t="s">
        <v>2745</v>
      </c>
      <c r="D1617" s="60" t="s">
        <v>2728</v>
      </c>
      <c r="E1617" s="67">
        <v>41640</v>
      </c>
      <c r="F1617" s="67">
        <v>42004</v>
      </c>
      <c r="G1617" s="60" t="s">
        <v>2729</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4135</v>
      </c>
    </row>
    <row r="1618" spans="1:32">
      <c r="A1618" s="60" t="s">
        <v>3382</v>
      </c>
      <c r="B1618" s="60" t="s">
        <v>2727</v>
      </c>
      <c r="D1618" s="60" t="s">
        <v>2728</v>
      </c>
      <c r="E1618" s="67">
        <v>41640</v>
      </c>
      <c r="F1618" s="67">
        <v>42004</v>
      </c>
      <c r="G1618" s="60" t="s">
        <v>2729</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4135</v>
      </c>
    </row>
    <row r="1619" spans="1:32">
      <c r="A1619" s="60" t="s">
        <v>3383</v>
      </c>
      <c r="B1619" s="60" t="s">
        <v>2727</v>
      </c>
      <c r="D1619" s="60" t="s">
        <v>2728</v>
      </c>
      <c r="E1619" s="67">
        <v>41640</v>
      </c>
      <c r="F1619" s="67">
        <v>42004</v>
      </c>
      <c r="G1619" s="60" t="s">
        <v>2729</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4135</v>
      </c>
    </row>
    <row r="1620" spans="1:32">
      <c r="A1620" s="60" t="s">
        <v>3384</v>
      </c>
      <c r="B1620" s="60" t="s">
        <v>2727</v>
      </c>
      <c r="D1620" s="60" t="s">
        <v>2728</v>
      </c>
      <c r="E1620" s="67">
        <v>41640</v>
      </c>
      <c r="F1620" s="67">
        <v>42004</v>
      </c>
      <c r="G1620" s="60" t="s">
        <v>2729</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4135</v>
      </c>
    </row>
    <row r="1621" spans="1:32">
      <c r="A1621" s="60" t="s">
        <v>3385</v>
      </c>
      <c r="B1621" s="60" t="s">
        <v>2727</v>
      </c>
      <c r="D1621" s="60" t="s">
        <v>2728</v>
      </c>
      <c r="E1621" s="67">
        <v>41640</v>
      </c>
      <c r="F1621" s="67">
        <v>42004</v>
      </c>
      <c r="G1621" s="60" t="s">
        <v>2729</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4135</v>
      </c>
    </row>
    <row r="1622" spans="1:32">
      <c r="A1622" s="60" t="s">
        <v>3386</v>
      </c>
      <c r="B1622" s="60" t="s">
        <v>0</v>
      </c>
      <c r="D1622" s="60" t="s">
        <v>2728</v>
      </c>
      <c r="E1622" s="67">
        <v>41640</v>
      </c>
      <c r="F1622" s="67">
        <v>42004</v>
      </c>
      <c r="G1622" s="60" t="s">
        <v>2729</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4135</v>
      </c>
    </row>
    <row r="1623" spans="1:32">
      <c r="A1623" s="60" t="s">
        <v>3387</v>
      </c>
      <c r="B1623" s="60" t="s">
        <v>0</v>
      </c>
      <c r="D1623" s="60" t="s">
        <v>2737</v>
      </c>
      <c r="E1623" s="67">
        <v>41640</v>
      </c>
      <c r="F1623" s="67">
        <v>42004</v>
      </c>
      <c r="G1623" s="60" t="s">
        <v>2734</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4135</v>
      </c>
    </row>
    <row r="1624" spans="1:32">
      <c r="A1624" s="60" t="s">
        <v>3387</v>
      </c>
      <c r="B1624" s="60" t="s">
        <v>0</v>
      </c>
      <c r="D1624" s="60" t="s">
        <v>2735</v>
      </c>
      <c r="E1624" s="67">
        <v>41640</v>
      </c>
      <c r="F1624" s="67">
        <v>42004</v>
      </c>
      <c r="G1624" s="60" t="s">
        <v>2729</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4135</v>
      </c>
    </row>
    <row r="1625" spans="1:32">
      <c r="A1625" s="60" t="s">
        <v>3387</v>
      </c>
      <c r="B1625" s="60" t="s">
        <v>0</v>
      </c>
      <c r="D1625" s="60" t="s">
        <v>2736</v>
      </c>
      <c r="E1625" s="67">
        <v>41640</v>
      </c>
      <c r="F1625" s="67">
        <v>42004</v>
      </c>
      <c r="G1625" s="60" t="s">
        <v>2729</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4135</v>
      </c>
    </row>
    <row r="1626" spans="1:32">
      <c r="A1626" s="60" t="s">
        <v>3388</v>
      </c>
      <c r="B1626" s="60" t="s">
        <v>2727</v>
      </c>
      <c r="D1626" s="60" t="s">
        <v>2728</v>
      </c>
      <c r="E1626" s="67">
        <v>41640</v>
      </c>
      <c r="F1626" s="67">
        <v>42004</v>
      </c>
      <c r="G1626" s="60" t="s">
        <v>2734</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4135</v>
      </c>
    </row>
    <row r="1627" spans="1:32">
      <c r="A1627" s="60" t="s">
        <v>3389</v>
      </c>
      <c r="B1627" s="60" t="s">
        <v>2727</v>
      </c>
      <c r="D1627" s="60" t="s">
        <v>2728</v>
      </c>
      <c r="E1627" s="67">
        <v>41640</v>
      </c>
      <c r="F1627" s="67">
        <v>42004</v>
      </c>
      <c r="G1627" s="60" t="s">
        <v>2729</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4135</v>
      </c>
    </row>
    <row r="1628" spans="1:32">
      <c r="A1628" s="60" t="s">
        <v>3390</v>
      </c>
      <c r="B1628" s="60" t="s">
        <v>0</v>
      </c>
      <c r="D1628" s="60" t="s">
        <v>2728</v>
      </c>
      <c r="E1628" s="67">
        <v>41640</v>
      </c>
      <c r="F1628" s="67">
        <v>42004</v>
      </c>
      <c r="G1628" s="60" t="s">
        <v>2729</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4135</v>
      </c>
    </row>
    <row r="1629" spans="1:32">
      <c r="A1629" s="60" t="s">
        <v>3391</v>
      </c>
      <c r="B1629" s="60" t="s">
        <v>0</v>
      </c>
      <c r="D1629" s="60" t="s">
        <v>2728</v>
      </c>
      <c r="E1629" s="67">
        <v>41640</v>
      </c>
      <c r="F1629" s="67">
        <v>42004</v>
      </c>
      <c r="G1629" s="60" t="s">
        <v>2729</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4135</v>
      </c>
    </row>
    <row r="1630" spans="1:32">
      <c r="A1630" s="60" t="s">
        <v>3392</v>
      </c>
      <c r="B1630" s="60" t="s">
        <v>0</v>
      </c>
      <c r="D1630" s="60" t="s">
        <v>2728</v>
      </c>
      <c r="E1630" s="67">
        <v>41640</v>
      </c>
      <c r="F1630" s="67">
        <v>42004</v>
      </c>
      <c r="G1630" s="60" t="s">
        <v>2734</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4135</v>
      </c>
    </row>
    <row r="1631" spans="1:32">
      <c r="A1631" s="60" t="s">
        <v>3393</v>
      </c>
      <c r="B1631" s="60" t="s">
        <v>2727</v>
      </c>
      <c r="D1631" s="60" t="s">
        <v>2728</v>
      </c>
      <c r="E1631" s="67">
        <v>41640</v>
      </c>
      <c r="F1631" s="67">
        <v>42004</v>
      </c>
      <c r="G1631" s="60" t="s">
        <v>2729</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4135</v>
      </c>
    </row>
    <row r="1632" spans="1:32">
      <c r="A1632" s="60" t="s">
        <v>3394</v>
      </c>
      <c r="B1632" s="60" t="s">
        <v>2727</v>
      </c>
      <c r="C1632" s="60" t="s">
        <v>2745</v>
      </c>
      <c r="D1632" s="60" t="s">
        <v>2728</v>
      </c>
      <c r="E1632" s="67">
        <v>41640</v>
      </c>
      <c r="F1632" s="67">
        <v>42004</v>
      </c>
      <c r="G1632" s="60" t="s">
        <v>2729</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4135</v>
      </c>
    </row>
    <row r="1633" spans="1:32">
      <c r="A1633" s="60" t="s">
        <v>3395</v>
      </c>
      <c r="B1633" s="60" t="s">
        <v>2783</v>
      </c>
      <c r="D1633" s="60" t="s">
        <v>2737</v>
      </c>
      <c r="E1633" s="67">
        <v>41640</v>
      </c>
      <c r="F1633" s="67">
        <v>42004</v>
      </c>
      <c r="G1633" s="60" t="s">
        <v>2729</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4135</v>
      </c>
    </row>
    <row r="1634" spans="1:32">
      <c r="A1634" s="60" t="s">
        <v>3395</v>
      </c>
      <c r="B1634" s="60" t="s">
        <v>2783</v>
      </c>
      <c r="D1634" s="60" t="s">
        <v>2743</v>
      </c>
      <c r="E1634" s="67">
        <v>41640</v>
      </c>
      <c r="F1634" s="67">
        <v>42004</v>
      </c>
      <c r="G1634" s="60" t="s">
        <v>2734</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4135</v>
      </c>
    </row>
    <row r="1635" spans="1:32">
      <c r="A1635" s="60" t="s">
        <v>3395</v>
      </c>
      <c r="B1635" s="60" t="s">
        <v>2783</v>
      </c>
      <c r="D1635" s="60" t="s">
        <v>2951</v>
      </c>
      <c r="E1635" s="67">
        <v>41640</v>
      </c>
      <c r="F1635" s="67">
        <v>42004</v>
      </c>
      <c r="G1635" s="60" t="s">
        <v>2734</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4135</v>
      </c>
    </row>
    <row r="1636" spans="1:32">
      <c r="A1636" s="60" t="s">
        <v>3396</v>
      </c>
      <c r="B1636" s="60" t="s">
        <v>2744</v>
      </c>
      <c r="C1636" s="60" t="s">
        <v>2745</v>
      </c>
      <c r="D1636" s="60" t="s">
        <v>2728</v>
      </c>
      <c r="E1636" s="67">
        <v>41640</v>
      </c>
      <c r="F1636" s="67">
        <v>42004</v>
      </c>
      <c r="G1636" s="60" t="s">
        <v>2729</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4135</v>
      </c>
    </row>
    <row r="1637" spans="1:32">
      <c r="A1637" s="60" t="s">
        <v>3397</v>
      </c>
      <c r="B1637" s="60" t="s">
        <v>2744</v>
      </c>
      <c r="C1637" s="60" t="s">
        <v>2745</v>
      </c>
      <c r="D1637" s="60" t="s">
        <v>2742</v>
      </c>
      <c r="E1637" s="67">
        <v>41640</v>
      </c>
      <c r="F1637" s="67">
        <v>42004</v>
      </c>
      <c r="G1637" s="60" t="s">
        <v>2729</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4135</v>
      </c>
    </row>
    <row r="1638" spans="1:32">
      <c r="A1638" s="60" t="s">
        <v>3397</v>
      </c>
      <c r="B1638" s="60" t="s">
        <v>2744</v>
      </c>
      <c r="C1638" s="60" t="s">
        <v>2745</v>
      </c>
      <c r="D1638" s="60" t="s">
        <v>2735</v>
      </c>
      <c r="E1638" s="67">
        <v>41640</v>
      </c>
      <c r="F1638" s="67">
        <v>42004</v>
      </c>
      <c r="G1638" s="60" t="s">
        <v>2734</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4135</v>
      </c>
    </row>
    <row r="1639" spans="1:32">
      <c r="A1639" s="60" t="s">
        <v>3397</v>
      </c>
      <c r="B1639" s="60" t="s">
        <v>2744</v>
      </c>
      <c r="C1639" s="60" t="s">
        <v>2745</v>
      </c>
      <c r="D1639" s="60" t="s">
        <v>2739</v>
      </c>
      <c r="E1639" s="67">
        <v>41640</v>
      </c>
      <c r="F1639" s="67">
        <v>42004</v>
      </c>
      <c r="G1639" s="60" t="s">
        <v>2734</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4135</v>
      </c>
    </row>
    <row r="1640" spans="1:32">
      <c r="A1640" s="60" t="s">
        <v>3397</v>
      </c>
      <c r="B1640" s="60" t="s">
        <v>2744</v>
      </c>
      <c r="C1640" s="60" t="s">
        <v>2745</v>
      </c>
      <c r="D1640" s="60" t="s">
        <v>2797</v>
      </c>
      <c r="E1640" s="67">
        <v>41640</v>
      </c>
      <c r="F1640" s="67">
        <v>42004</v>
      </c>
      <c r="G1640" s="60" t="s">
        <v>2734</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4135</v>
      </c>
    </row>
    <row r="1641" spans="1:32">
      <c r="A1641" s="60" t="s">
        <v>3398</v>
      </c>
      <c r="B1641" s="60" t="s">
        <v>2744</v>
      </c>
      <c r="C1641" s="60" t="s">
        <v>2745</v>
      </c>
      <c r="D1641" s="60" t="s">
        <v>2742</v>
      </c>
      <c r="E1641" s="67">
        <v>41640</v>
      </c>
      <c r="F1641" s="67">
        <v>42004</v>
      </c>
      <c r="G1641" s="60" t="s">
        <v>2729</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4135</v>
      </c>
    </row>
    <row r="1642" spans="1:32">
      <c r="A1642" s="60" t="s">
        <v>3398</v>
      </c>
      <c r="B1642" s="60" t="s">
        <v>2744</v>
      </c>
      <c r="C1642" s="60" t="s">
        <v>2745</v>
      </c>
      <c r="D1642" s="60" t="s">
        <v>2735</v>
      </c>
      <c r="E1642" s="67">
        <v>41640</v>
      </c>
      <c r="F1642" s="67">
        <v>42004</v>
      </c>
      <c r="G1642" s="60" t="s">
        <v>2734</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4135</v>
      </c>
    </row>
    <row r="1643" spans="1:32">
      <c r="A1643" s="60" t="s">
        <v>3398</v>
      </c>
      <c r="B1643" s="60" t="s">
        <v>2744</v>
      </c>
      <c r="C1643" s="60" t="s">
        <v>2745</v>
      </c>
      <c r="D1643" s="60" t="s">
        <v>2739</v>
      </c>
      <c r="E1643" s="67">
        <v>41640</v>
      </c>
      <c r="F1643" s="67">
        <v>42004</v>
      </c>
      <c r="G1643" s="60" t="s">
        <v>2734</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4135</v>
      </c>
    </row>
    <row r="1644" spans="1:32">
      <c r="A1644" s="60" t="s">
        <v>3398</v>
      </c>
      <c r="B1644" s="60" t="s">
        <v>2744</v>
      </c>
      <c r="C1644" s="60" t="s">
        <v>2745</v>
      </c>
      <c r="D1644" s="60" t="s">
        <v>2797</v>
      </c>
      <c r="E1644" s="67">
        <v>41640</v>
      </c>
      <c r="F1644" s="67">
        <v>42004</v>
      </c>
      <c r="G1644" s="60" t="s">
        <v>2734</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4135</v>
      </c>
    </row>
    <row r="1645" spans="1:32">
      <c r="A1645" s="60" t="s">
        <v>3399</v>
      </c>
      <c r="B1645" s="60" t="s">
        <v>2744</v>
      </c>
      <c r="C1645" s="60" t="s">
        <v>2745</v>
      </c>
      <c r="D1645" s="60" t="s">
        <v>2742</v>
      </c>
      <c r="E1645" s="67">
        <v>41640</v>
      </c>
      <c r="F1645" s="67">
        <v>42004</v>
      </c>
      <c r="G1645" s="60" t="s">
        <v>2729</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4135</v>
      </c>
    </row>
    <row r="1646" spans="1:32">
      <c r="A1646" s="60" t="s">
        <v>3399</v>
      </c>
      <c r="B1646" s="60" t="s">
        <v>2744</v>
      </c>
      <c r="C1646" s="60" t="s">
        <v>2745</v>
      </c>
      <c r="D1646" s="60" t="s">
        <v>2735</v>
      </c>
      <c r="E1646" s="67">
        <v>41640</v>
      </c>
      <c r="F1646" s="67">
        <v>42004</v>
      </c>
      <c r="G1646" s="60" t="s">
        <v>2734</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4135</v>
      </c>
    </row>
    <row r="1647" spans="1:32">
      <c r="A1647" s="60" t="s">
        <v>3399</v>
      </c>
      <c r="B1647" s="60" t="s">
        <v>2744</v>
      </c>
      <c r="C1647" s="60" t="s">
        <v>2745</v>
      </c>
      <c r="D1647" s="60" t="s">
        <v>2739</v>
      </c>
      <c r="E1647" s="67">
        <v>41640</v>
      </c>
      <c r="F1647" s="67">
        <v>42004</v>
      </c>
      <c r="G1647" s="60" t="s">
        <v>2734</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4135</v>
      </c>
    </row>
    <row r="1648" spans="1:32">
      <c r="A1648" s="60" t="s">
        <v>3399</v>
      </c>
      <c r="B1648" s="60" t="s">
        <v>2744</v>
      </c>
      <c r="C1648" s="60" t="s">
        <v>2745</v>
      </c>
      <c r="D1648" s="60" t="s">
        <v>2797</v>
      </c>
      <c r="E1648" s="67">
        <v>41640</v>
      </c>
      <c r="F1648" s="67">
        <v>42004</v>
      </c>
      <c r="G1648" s="60" t="s">
        <v>2734</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4135</v>
      </c>
    </row>
    <row r="1649" spans="1:32">
      <c r="A1649" s="60" t="s">
        <v>3400</v>
      </c>
      <c r="B1649" s="60" t="s">
        <v>2744</v>
      </c>
      <c r="C1649" s="60" t="s">
        <v>2745</v>
      </c>
      <c r="D1649" s="60" t="s">
        <v>2742</v>
      </c>
      <c r="E1649" s="67">
        <v>41640</v>
      </c>
      <c r="F1649" s="67">
        <v>42004</v>
      </c>
      <c r="G1649" s="60" t="s">
        <v>2729</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4135</v>
      </c>
    </row>
    <row r="1650" spans="1:32">
      <c r="A1650" s="60" t="s">
        <v>3400</v>
      </c>
      <c r="B1650" s="60" t="s">
        <v>2744</v>
      </c>
      <c r="C1650" s="60" t="s">
        <v>2745</v>
      </c>
      <c r="D1650" s="60" t="s">
        <v>2735</v>
      </c>
      <c r="E1650" s="67">
        <v>41640</v>
      </c>
      <c r="F1650" s="67">
        <v>42004</v>
      </c>
      <c r="G1650" s="60" t="s">
        <v>2734</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4135</v>
      </c>
    </row>
    <row r="1651" spans="1:32">
      <c r="A1651" s="60" t="s">
        <v>3400</v>
      </c>
      <c r="B1651" s="60" t="s">
        <v>2744</v>
      </c>
      <c r="C1651" s="60" t="s">
        <v>2745</v>
      </c>
      <c r="D1651" s="60" t="s">
        <v>2739</v>
      </c>
      <c r="E1651" s="67">
        <v>41640</v>
      </c>
      <c r="F1651" s="67">
        <v>42004</v>
      </c>
      <c r="G1651" s="60" t="s">
        <v>2734</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4135</v>
      </c>
    </row>
    <row r="1652" spans="1:32">
      <c r="A1652" s="60" t="s">
        <v>3400</v>
      </c>
      <c r="B1652" s="60" t="s">
        <v>2744</v>
      </c>
      <c r="C1652" s="60" t="s">
        <v>2745</v>
      </c>
      <c r="D1652" s="60" t="s">
        <v>2797</v>
      </c>
      <c r="E1652" s="67">
        <v>41640</v>
      </c>
      <c r="F1652" s="67">
        <v>42004</v>
      </c>
      <c r="G1652" s="60" t="s">
        <v>2734</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4135</v>
      </c>
    </row>
    <row r="1653" spans="1:32">
      <c r="A1653" s="60" t="s">
        <v>3401</v>
      </c>
      <c r="B1653" s="60" t="s">
        <v>2783</v>
      </c>
      <c r="D1653" s="60" t="s">
        <v>2737</v>
      </c>
      <c r="E1653" s="67">
        <v>41640</v>
      </c>
      <c r="F1653" s="67">
        <v>42004</v>
      </c>
      <c r="G1653" s="60" t="s">
        <v>2729</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4135</v>
      </c>
    </row>
    <row r="1654" spans="1:32">
      <c r="A1654" s="60" t="s">
        <v>3401</v>
      </c>
      <c r="B1654" s="60" t="s">
        <v>2783</v>
      </c>
      <c r="D1654" s="60" t="s">
        <v>2743</v>
      </c>
      <c r="E1654" s="67">
        <v>41640</v>
      </c>
      <c r="F1654" s="67">
        <v>42004</v>
      </c>
      <c r="G1654" s="60" t="s">
        <v>2734</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4135</v>
      </c>
    </row>
    <row r="1655" spans="1:32">
      <c r="A1655" s="60" t="s">
        <v>3401</v>
      </c>
      <c r="B1655" s="60" t="s">
        <v>2783</v>
      </c>
      <c r="D1655" s="60" t="s">
        <v>2951</v>
      </c>
      <c r="E1655" s="67">
        <v>41640</v>
      </c>
      <c r="F1655" s="67">
        <v>42004</v>
      </c>
      <c r="G1655" s="60" t="s">
        <v>2734</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4135</v>
      </c>
    </row>
    <row r="1656" spans="1:32">
      <c r="A1656" s="60" t="s">
        <v>3402</v>
      </c>
      <c r="B1656" s="60" t="s">
        <v>2727</v>
      </c>
      <c r="C1656" s="60" t="s">
        <v>2745</v>
      </c>
      <c r="D1656" s="60" t="s">
        <v>2728</v>
      </c>
      <c r="E1656" s="67">
        <v>41640</v>
      </c>
      <c r="F1656" s="67">
        <v>42004</v>
      </c>
      <c r="G1656" s="60" t="s">
        <v>2729</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4135</v>
      </c>
    </row>
    <row r="1657" spans="1:32">
      <c r="A1657" s="60" t="s">
        <v>3403</v>
      </c>
      <c r="B1657" s="60" t="s">
        <v>6</v>
      </c>
      <c r="D1657" s="60" t="s">
        <v>2737</v>
      </c>
      <c r="E1657" s="67">
        <v>41640</v>
      </c>
      <c r="F1657" s="67">
        <v>42004</v>
      </c>
      <c r="G1657" s="60" t="s">
        <v>2729</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4135</v>
      </c>
    </row>
    <row r="1658" spans="1:32">
      <c r="A1658" s="60" t="s">
        <v>3403</v>
      </c>
      <c r="B1658" s="60" t="s">
        <v>6</v>
      </c>
      <c r="D1658" s="60" t="s">
        <v>2743</v>
      </c>
      <c r="E1658" s="67">
        <v>41640</v>
      </c>
      <c r="F1658" s="67">
        <v>42004</v>
      </c>
      <c r="G1658" s="60" t="s">
        <v>2734</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4135</v>
      </c>
    </row>
    <row r="1659" spans="1:32">
      <c r="A1659" s="60" t="s">
        <v>3403</v>
      </c>
      <c r="B1659" s="60" t="s">
        <v>6</v>
      </c>
      <c r="D1659" s="60" t="s">
        <v>2951</v>
      </c>
      <c r="E1659" s="67">
        <v>41640</v>
      </c>
      <c r="F1659" s="67">
        <v>42004</v>
      </c>
      <c r="G1659" s="60" t="s">
        <v>2734</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4135</v>
      </c>
    </row>
    <row r="1660" spans="1:32">
      <c r="A1660" s="60" t="s">
        <v>3404</v>
      </c>
      <c r="B1660" s="60" t="s">
        <v>6</v>
      </c>
      <c r="D1660" s="60" t="s">
        <v>2737</v>
      </c>
      <c r="E1660" s="67">
        <v>41640</v>
      </c>
      <c r="F1660" s="67">
        <v>42004</v>
      </c>
      <c r="G1660" s="60" t="s">
        <v>2729</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4135</v>
      </c>
    </row>
    <row r="1661" spans="1:32">
      <c r="A1661" s="60" t="s">
        <v>3404</v>
      </c>
      <c r="B1661" s="60" t="s">
        <v>6</v>
      </c>
      <c r="D1661" s="60" t="s">
        <v>2743</v>
      </c>
      <c r="E1661" s="67">
        <v>41640</v>
      </c>
      <c r="F1661" s="67">
        <v>42004</v>
      </c>
      <c r="G1661" s="60" t="s">
        <v>2734</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4135</v>
      </c>
    </row>
    <row r="1662" spans="1:32">
      <c r="A1662" s="60" t="s">
        <v>3404</v>
      </c>
      <c r="B1662" s="60" t="s">
        <v>6</v>
      </c>
      <c r="D1662" s="60" t="s">
        <v>2951</v>
      </c>
      <c r="E1662" s="67">
        <v>41640</v>
      </c>
      <c r="F1662" s="67">
        <v>42004</v>
      </c>
      <c r="G1662" s="60" t="s">
        <v>2734</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4135</v>
      </c>
    </row>
    <row r="1663" spans="1:32">
      <c r="A1663" s="60" t="s">
        <v>3405</v>
      </c>
      <c r="B1663" s="60" t="s">
        <v>6</v>
      </c>
      <c r="D1663" s="60" t="s">
        <v>2737</v>
      </c>
      <c r="E1663" s="67">
        <v>41640</v>
      </c>
      <c r="F1663" s="67">
        <v>42004</v>
      </c>
      <c r="G1663" s="60" t="s">
        <v>2729</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4135</v>
      </c>
    </row>
    <row r="1664" spans="1:32">
      <c r="A1664" s="60" t="s">
        <v>3405</v>
      </c>
      <c r="B1664" s="60" t="s">
        <v>6</v>
      </c>
      <c r="D1664" s="60" t="s">
        <v>2743</v>
      </c>
      <c r="E1664" s="67">
        <v>41640</v>
      </c>
      <c r="F1664" s="67">
        <v>42004</v>
      </c>
      <c r="G1664" s="60" t="s">
        <v>2734</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4135</v>
      </c>
    </row>
    <row r="1665" spans="1:32">
      <c r="A1665" s="60" t="s">
        <v>3405</v>
      </c>
      <c r="B1665" s="60" t="s">
        <v>6</v>
      </c>
      <c r="D1665" s="60" t="s">
        <v>2951</v>
      </c>
      <c r="E1665" s="67">
        <v>41640</v>
      </c>
      <c r="F1665" s="67">
        <v>42004</v>
      </c>
      <c r="G1665" s="60" t="s">
        <v>2734</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4135</v>
      </c>
    </row>
    <row r="1666" spans="1:32">
      <c r="A1666" s="60" t="s">
        <v>3406</v>
      </c>
      <c r="B1666" s="60" t="s">
        <v>2945</v>
      </c>
      <c r="D1666" s="60" t="s">
        <v>2737</v>
      </c>
      <c r="E1666" s="67">
        <v>41640</v>
      </c>
      <c r="F1666" s="67">
        <v>42004</v>
      </c>
      <c r="G1666" s="60" t="s">
        <v>2729</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4135</v>
      </c>
    </row>
    <row r="1667" spans="1:32">
      <c r="A1667" s="60" t="s">
        <v>3406</v>
      </c>
      <c r="B1667" s="60" t="s">
        <v>2945</v>
      </c>
      <c r="D1667" s="60" t="s">
        <v>2743</v>
      </c>
      <c r="E1667" s="67">
        <v>41640</v>
      </c>
      <c r="F1667" s="67">
        <v>42004</v>
      </c>
      <c r="G1667" s="60" t="s">
        <v>2734</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4135</v>
      </c>
    </row>
    <row r="1668" spans="1:32">
      <c r="A1668" s="60" t="s">
        <v>3406</v>
      </c>
      <c r="B1668" s="60" t="s">
        <v>2945</v>
      </c>
      <c r="D1668" s="60" t="s">
        <v>2951</v>
      </c>
      <c r="E1668" s="67">
        <v>41640</v>
      </c>
      <c r="F1668" s="67">
        <v>42004</v>
      </c>
      <c r="G1668" s="60" t="s">
        <v>2734</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4135</v>
      </c>
    </row>
    <row r="1669" spans="1:32">
      <c r="A1669" s="60" t="s">
        <v>3407</v>
      </c>
      <c r="B1669" s="60" t="s">
        <v>2945</v>
      </c>
      <c r="D1669" s="60" t="s">
        <v>2728</v>
      </c>
      <c r="E1669" s="67">
        <v>41640</v>
      </c>
      <c r="F1669" s="67">
        <v>42004</v>
      </c>
      <c r="G1669" s="60" t="s">
        <v>2729</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4135</v>
      </c>
    </row>
    <row r="1670" spans="1:32">
      <c r="A1670" s="60" t="s">
        <v>3408</v>
      </c>
      <c r="B1670" s="60" t="s">
        <v>2727</v>
      </c>
      <c r="C1670" s="60" t="s">
        <v>2745</v>
      </c>
      <c r="D1670" s="60" t="s">
        <v>2728</v>
      </c>
      <c r="E1670" s="67">
        <v>41640</v>
      </c>
      <c r="F1670" s="67">
        <v>42004</v>
      </c>
      <c r="G1670" s="60" t="s">
        <v>2729</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4135</v>
      </c>
    </row>
    <row r="1671" spans="1:32">
      <c r="A1671" s="60" t="s">
        <v>3409</v>
      </c>
      <c r="B1671" s="60" t="s">
        <v>2727</v>
      </c>
      <c r="C1671" s="60" t="s">
        <v>2745</v>
      </c>
      <c r="D1671" s="60" t="s">
        <v>2728</v>
      </c>
      <c r="E1671" s="67">
        <v>41640</v>
      </c>
      <c r="F1671" s="67">
        <v>42004</v>
      </c>
      <c r="G1671" s="60" t="s">
        <v>2729</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4135</v>
      </c>
    </row>
    <row r="1672" spans="1:32">
      <c r="A1672" s="60" t="s">
        <v>3410</v>
      </c>
      <c r="B1672" s="60" t="s">
        <v>2727</v>
      </c>
      <c r="D1672" s="60" t="s">
        <v>2728</v>
      </c>
      <c r="E1672" s="67">
        <v>41640</v>
      </c>
      <c r="F1672" s="67">
        <v>42004</v>
      </c>
      <c r="G1672" s="60" t="s">
        <v>2729</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4135</v>
      </c>
    </row>
    <row r="1673" spans="1:32">
      <c r="A1673" s="60" t="s">
        <v>3411</v>
      </c>
      <c r="B1673" s="60" t="s">
        <v>2727</v>
      </c>
      <c r="D1673" s="60" t="s">
        <v>2728</v>
      </c>
      <c r="E1673" s="67">
        <v>41640</v>
      </c>
      <c r="F1673" s="67">
        <v>42004</v>
      </c>
      <c r="G1673" s="60" t="s">
        <v>2729</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4135</v>
      </c>
    </row>
    <row r="1674" spans="1:32">
      <c r="A1674" s="60" t="s">
        <v>3412</v>
      </c>
      <c r="B1674" s="60" t="s">
        <v>2727</v>
      </c>
      <c r="C1674" s="60" t="s">
        <v>2745</v>
      </c>
      <c r="D1674" s="60" t="s">
        <v>2728</v>
      </c>
      <c r="E1674" s="67">
        <v>41640</v>
      </c>
      <c r="F1674" s="67">
        <v>42004</v>
      </c>
      <c r="G1674" s="60" t="s">
        <v>2729</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4135</v>
      </c>
    </row>
    <row r="1675" spans="1:32">
      <c r="A1675" s="60" t="s">
        <v>3413</v>
      </c>
      <c r="B1675" s="60" t="s">
        <v>2727</v>
      </c>
      <c r="C1675" s="60" t="s">
        <v>2745</v>
      </c>
      <c r="D1675" s="60" t="s">
        <v>2728</v>
      </c>
      <c r="E1675" s="67">
        <v>41640</v>
      </c>
      <c r="F1675" s="67">
        <v>42004</v>
      </c>
      <c r="G1675" s="60" t="s">
        <v>2729</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4135</v>
      </c>
    </row>
    <row r="1676" spans="1:32">
      <c r="A1676" s="60" t="s">
        <v>3414</v>
      </c>
      <c r="B1676" s="60" t="s">
        <v>2727</v>
      </c>
      <c r="C1676" s="60" t="s">
        <v>2745</v>
      </c>
      <c r="D1676" s="60" t="s">
        <v>2728</v>
      </c>
      <c r="E1676" s="67">
        <v>41640</v>
      </c>
      <c r="F1676" s="67">
        <v>42004</v>
      </c>
      <c r="G1676" s="60" t="s">
        <v>2729</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4135</v>
      </c>
    </row>
    <row r="1677" spans="1:32">
      <c r="A1677" s="60" t="s">
        <v>3415</v>
      </c>
      <c r="B1677" s="60" t="s">
        <v>2727</v>
      </c>
      <c r="C1677" s="60" t="s">
        <v>2745</v>
      </c>
      <c r="D1677" s="60" t="s">
        <v>2728</v>
      </c>
      <c r="E1677" s="67">
        <v>41640</v>
      </c>
      <c r="F1677" s="67">
        <v>42004</v>
      </c>
      <c r="G1677" s="60" t="s">
        <v>2729</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4135</v>
      </c>
    </row>
    <row r="1678" spans="1:32">
      <c r="A1678" s="60" t="s">
        <v>3416</v>
      </c>
      <c r="B1678" s="60" t="s">
        <v>2727</v>
      </c>
      <c r="C1678" s="60" t="s">
        <v>2731</v>
      </c>
      <c r="D1678" s="60" t="s">
        <v>2728</v>
      </c>
      <c r="E1678" s="67">
        <v>41640</v>
      </c>
      <c r="F1678" s="67">
        <v>42004</v>
      </c>
      <c r="G1678" s="60" t="s">
        <v>2729</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4135</v>
      </c>
    </row>
    <row r="1679" spans="1:32">
      <c r="A1679" s="60" t="s">
        <v>3417</v>
      </c>
      <c r="B1679" s="60" t="s">
        <v>2741</v>
      </c>
      <c r="C1679" s="60" t="s">
        <v>2745</v>
      </c>
      <c r="D1679" s="60" t="s">
        <v>2728</v>
      </c>
      <c r="E1679" s="67">
        <v>41640</v>
      </c>
      <c r="F1679" s="67">
        <v>42004</v>
      </c>
      <c r="G1679" s="60" t="s">
        <v>2729</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4135</v>
      </c>
    </row>
    <row r="1680" spans="1:32">
      <c r="A1680" s="60" t="s">
        <v>3418</v>
      </c>
      <c r="B1680" s="60" t="s">
        <v>2741</v>
      </c>
      <c r="C1680" s="60" t="s">
        <v>2745</v>
      </c>
      <c r="D1680" s="60" t="s">
        <v>2728</v>
      </c>
      <c r="E1680" s="67">
        <v>41640</v>
      </c>
      <c r="F1680" s="67">
        <v>42004</v>
      </c>
      <c r="G1680" s="60" t="s">
        <v>2729</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4135</v>
      </c>
    </row>
    <row r="1681" spans="1:32">
      <c r="A1681" s="60" t="s">
        <v>3419</v>
      </c>
      <c r="B1681" s="60" t="s">
        <v>2741</v>
      </c>
      <c r="C1681" s="60" t="s">
        <v>2745</v>
      </c>
      <c r="D1681" s="60" t="s">
        <v>2728</v>
      </c>
      <c r="E1681" s="67">
        <v>41640</v>
      </c>
      <c r="F1681" s="67">
        <v>42004</v>
      </c>
      <c r="G1681" s="60" t="s">
        <v>2729</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4135</v>
      </c>
    </row>
    <row r="1682" spans="1:32">
      <c r="A1682" s="60" t="s">
        <v>3420</v>
      </c>
      <c r="B1682" s="60" t="s">
        <v>2727</v>
      </c>
      <c r="D1682" s="60" t="s">
        <v>2728</v>
      </c>
      <c r="E1682" s="67">
        <v>41640</v>
      </c>
      <c r="F1682" s="67">
        <v>42004</v>
      </c>
      <c r="G1682" s="60" t="s">
        <v>2729</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4135</v>
      </c>
    </row>
    <row r="1683" spans="1:32">
      <c r="A1683" s="60" t="s">
        <v>3421</v>
      </c>
      <c r="B1683" s="60" t="s">
        <v>2727</v>
      </c>
      <c r="C1683" s="60" t="s">
        <v>2745</v>
      </c>
      <c r="D1683" s="60" t="s">
        <v>2728</v>
      </c>
      <c r="E1683" s="67">
        <v>41640</v>
      </c>
      <c r="F1683" s="67">
        <v>42004</v>
      </c>
      <c r="G1683" s="60" t="s">
        <v>2729</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4135</v>
      </c>
    </row>
    <row r="1684" spans="1:32">
      <c r="A1684" s="60" t="s">
        <v>3422</v>
      </c>
      <c r="B1684" s="60" t="s">
        <v>2727</v>
      </c>
      <c r="D1684" s="60" t="s">
        <v>2728</v>
      </c>
      <c r="E1684" s="67">
        <v>41640</v>
      </c>
      <c r="F1684" s="67">
        <v>42004</v>
      </c>
      <c r="G1684" s="60" t="s">
        <v>2729</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4135</v>
      </c>
    </row>
    <row r="1685" spans="1:32">
      <c r="A1685" s="60" t="s">
        <v>3423</v>
      </c>
      <c r="B1685" s="60" t="s">
        <v>2730</v>
      </c>
      <c r="C1685" s="60" t="s">
        <v>2731</v>
      </c>
      <c r="D1685" s="60" t="s">
        <v>2728</v>
      </c>
      <c r="E1685" s="67">
        <v>41640</v>
      </c>
      <c r="F1685" s="67">
        <v>42004</v>
      </c>
      <c r="G1685" s="60" t="s">
        <v>2729</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4135</v>
      </c>
    </row>
    <row r="1686" spans="1:32">
      <c r="A1686" s="60" t="s">
        <v>3424</v>
      </c>
      <c r="B1686" s="60" t="s">
        <v>2727</v>
      </c>
      <c r="C1686" s="60" t="s">
        <v>2731</v>
      </c>
      <c r="D1686" s="60" t="s">
        <v>2728</v>
      </c>
      <c r="E1686" s="67">
        <v>41640</v>
      </c>
      <c r="F1686" s="67">
        <v>42004</v>
      </c>
      <c r="G1686" s="60" t="s">
        <v>2729</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4135</v>
      </c>
    </row>
    <row r="1687" spans="1:32">
      <c r="A1687" s="60" t="s">
        <v>3425</v>
      </c>
      <c r="B1687" s="60" t="s">
        <v>2727</v>
      </c>
      <c r="D1687" s="60" t="s">
        <v>2728</v>
      </c>
      <c r="E1687" s="67">
        <v>41640</v>
      </c>
      <c r="F1687" s="67">
        <v>42004</v>
      </c>
      <c r="G1687" s="60" t="s">
        <v>2729</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4135</v>
      </c>
    </row>
    <row r="1688" spans="1:32">
      <c r="A1688" s="60" t="s">
        <v>3426</v>
      </c>
      <c r="B1688" s="60" t="s">
        <v>2727</v>
      </c>
      <c r="D1688" s="60" t="s">
        <v>2728</v>
      </c>
      <c r="E1688" s="67">
        <v>41640</v>
      </c>
      <c r="F1688" s="67">
        <v>42004</v>
      </c>
      <c r="G1688" s="60" t="s">
        <v>2729</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4135</v>
      </c>
    </row>
    <row r="1689" spans="1:32">
      <c r="A1689" s="60" t="s">
        <v>3427</v>
      </c>
      <c r="B1689" s="60" t="s">
        <v>2755</v>
      </c>
      <c r="D1689" s="60" t="s">
        <v>2748</v>
      </c>
      <c r="E1689" s="67">
        <v>41640</v>
      </c>
      <c r="F1689" s="67">
        <v>42004</v>
      </c>
      <c r="G1689" s="60" t="s">
        <v>2729</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4135</v>
      </c>
    </row>
    <row r="1690" spans="1:32">
      <c r="A1690" s="60" t="s">
        <v>3427</v>
      </c>
      <c r="B1690" s="60" t="s">
        <v>2755</v>
      </c>
      <c r="D1690" s="60" t="s">
        <v>2736</v>
      </c>
      <c r="E1690" s="67">
        <v>41640</v>
      </c>
      <c r="F1690" s="67">
        <v>42004</v>
      </c>
      <c r="G1690" s="60" t="s">
        <v>2729</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4135</v>
      </c>
    </row>
    <row r="1691" spans="1:32">
      <c r="A1691" s="60" t="s">
        <v>3427</v>
      </c>
      <c r="B1691" s="60" t="s">
        <v>2755</v>
      </c>
      <c r="D1691" s="60" t="s">
        <v>2739</v>
      </c>
      <c r="E1691" s="67">
        <v>41640</v>
      </c>
      <c r="F1691" s="67">
        <v>42004</v>
      </c>
      <c r="G1691" s="60" t="s">
        <v>2734</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4135</v>
      </c>
    </row>
    <row r="1692" spans="1:32">
      <c r="A1692" s="60" t="s">
        <v>3427</v>
      </c>
      <c r="B1692" s="60" t="s">
        <v>2755</v>
      </c>
      <c r="D1692" s="60" t="s">
        <v>2797</v>
      </c>
      <c r="E1692" s="67">
        <v>41640</v>
      </c>
      <c r="F1692" s="67">
        <v>42004</v>
      </c>
      <c r="G1692" s="60" t="s">
        <v>2734</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4135</v>
      </c>
    </row>
    <row r="1693" spans="1:32">
      <c r="A1693" s="60" t="s">
        <v>3428</v>
      </c>
      <c r="B1693" s="60" t="s">
        <v>2732</v>
      </c>
      <c r="D1693" s="60" t="s">
        <v>2737</v>
      </c>
      <c r="E1693" s="67">
        <v>41640</v>
      </c>
      <c r="F1693" s="67">
        <v>42004</v>
      </c>
      <c r="G1693" s="60" t="s">
        <v>2729</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4135</v>
      </c>
    </row>
    <row r="1694" spans="1:32">
      <c r="A1694" s="60" t="s">
        <v>3428</v>
      </c>
      <c r="B1694" s="60" t="s">
        <v>2732</v>
      </c>
      <c r="D1694" s="60" t="s">
        <v>2735</v>
      </c>
      <c r="E1694" s="67">
        <v>41640</v>
      </c>
      <c r="F1694" s="67">
        <v>42004</v>
      </c>
      <c r="G1694" s="60" t="s">
        <v>2729</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4135</v>
      </c>
    </row>
    <row r="1695" spans="1:32">
      <c r="A1695" s="60" t="s">
        <v>3428</v>
      </c>
      <c r="B1695" s="60" t="s">
        <v>2732</v>
      </c>
      <c r="D1695" s="60" t="s">
        <v>2736</v>
      </c>
      <c r="E1695" s="67">
        <v>41640</v>
      </c>
      <c r="F1695" s="67">
        <v>42004</v>
      </c>
      <c r="G1695" s="60" t="s">
        <v>2729</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4135</v>
      </c>
    </row>
    <row r="1696" spans="1:32">
      <c r="A1696" s="60" t="s">
        <v>3428</v>
      </c>
      <c r="B1696" s="60" t="s">
        <v>2732</v>
      </c>
      <c r="D1696" s="60" t="s">
        <v>2739</v>
      </c>
      <c r="E1696" s="67">
        <v>41640</v>
      </c>
      <c r="F1696" s="67">
        <v>42004</v>
      </c>
      <c r="G1696" s="60" t="s">
        <v>2734</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4135</v>
      </c>
    </row>
    <row r="1697" spans="1:32">
      <c r="A1697" s="60" t="s">
        <v>3428</v>
      </c>
      <c r="B1697" s="60" t="s">
        <v>2732</v>
      </c>
      <c r="D1697" s="60" t="s">
        <v>2797</v>
      </c>
      <c r="E1697" s="67">
        <v>41640</v>
      </c>
      <c r="F1697" s="67">
        <v>42004</v>
      </c>
      <c r="G1697" s="60" t="s">
        <v>2734</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4135</v>
      </c>
    </row>
    <row r="1698" spans="1:32">
      <c r="A1698" s="60" t="s">
        <v>3429</v>
      </c>
      <c r="B1698" s="60" t="s">
        <v>0</v>
      </c>
      <c r="D1698" s="60" t="s">
        <v>2737</v>
      </c>
      <c r="E1698" s="67">
        <v>41640</v>
      </c>
      <c r="F1698" s="67">
        <v>42004</v>
      </c>
      <c r="G1698" s="60" t="s">
        <v>2729</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4135</v>
      </c>
    </row>
    <row r="1699" spans="1:32">
      <c r="A1699" s="60" t="s">
        <v>3429</v>
      </c>
      <c r="B1699" s="60" t="s">
        <v>0</v>
      </c>
      <c r="D1699" s="60" t="s">
        <v>2735</v>
      </c>
      <c r="E1699" s="67">
        <v>41640</v>
      </c>
      <c r="F1699" s="67">
        <v>42004</v>
      </c>
      <c r="G1699" s="60" t="s">
        <v>2729</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4135</v>
      </c>
    </row>
    <row r="1700" spans="1:32">
      <c r="A1700" s="60" t="s">
        <v>3429</v>
      </c>
      <c r="B1700" s="60" t="s">
        <v>0</v>
      </c>
      <c r="D1700" s="60" t="s">
        <v>2736</v>
      </c>
      <c r="E1700" s="67">
        <v>41640</v>
      </c>
      <c r="F1700" s="67">
        <v>42004</v>
      </c>
      <c r="G1700" s="60" t="s">
        <v>2729</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4135</v>
      </c>
    </row>
    <row r="1701" spans="1:32">
      <c r="A1701" s="60" t="s">
        <v>3429</v>
      </c>
      <c r="B1701" s="60" t="s">
        <v>0</v>
      </c>
      <c r="D1701" s="60" t="s">
        <v>2739</v>
      </c>
      <c r="E1701" s="67">
        <v>41640</v>
      </c>
      <c r="F1701" s="67">
        <v>42004</v>
      </c>
      <c r="G1701" s="60" t="s">
        <v>2734</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4135</v>
      </c>
    </row>
    <row r="1702" spans="1:32">
      <c r="A1702" s="60" t="s">
        <v>3429</v>
      </c>
      <c r="B1702" s="60" t="s">
        <v>0</v>
      </c>
      <c r="D1702" s="60" t="s">
        <v>2797</v>
      </c>
      <c r="E1702" s="67">
        <v>41640</v>
      </c>
      <c r="F1702" s="67">
        <v>42004</v>
      </c>
      <c r="G1702" s="60" t="s">
        <v>2734</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4135</v>
      </c>
    </row>
    <row r="1703" spans="1:32">
      <c r="A1703" s="60" t="s">
        <v>3430</v>
      </c>
      <c r="B1703" s="60" t="s">
        <v>2</v>
      </c>
      <c r="D1703" s="60" t="s">
        <v>2737</v>
      </c>
      <c r="E1703" s="67">
        <v>41640</v>
      </c>
      <c r="F1703" s="67">
        <v>42004</v>
      </c>
      <c r="G1703" s="60" t="s">
        <v>2734</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4135</v>
      </c>
    </row>
    <row r="1704" spans="1:32">
      <c r="A1704" s="60" t="s">
        <v>3430</v>
      </c>
      <c r="B1704" s="60" t="s">
        <v>2</v>
      </c>
      <c r="D1704" s="60" t="s">
        <v>2735</v>
      </c>
      <c r="E1704" s="67">
        <v>41640</v>
      </c>
      <c r="F1704" s="67">
        <v>42004</v>
      </c>
      <c r="G1704" s="60" t="s">
        <v>2729</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4135</v>
      </c>
    </row>
    <row r="1705" spans="1:32">
      <c r="A1705" s="60" t="s">
        <v>3430</v>
      </c>
      <c r="B1705" s="60" t="s">
        <v>2</v>
      </c>
      <c r="D1705" s="60" t="s">
        <v>2736</v>
      </c>
      <c r="E1705" s="67">
        <v>41640</v>
      </c>
      <c r="F1705" s="67">
        <v>42004</v>
      </c>
      <c r="G1705" s="60" t="s">
        <v>2734</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4135</v>
      </c>
    </row>
    <row r="1706" spans="1:32">
      <c r="A1706" s="60" t="s">
        <v>3430</v>
      </c>
      <c r="B1706" s="60" t="s">
        <v>2</v>
      </c>
      <c r="D1706" s="60" t="s">
        <v>2739</v>
      </c>
      <c r="E1706" s="67">
        <v>41640</v>
      </c>
      <c r="F1706" s="67">
        <v>42004</v>
      </c>
      <c r="G1706" s="60" t="s">
        <v>2734</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4135</v>
      </c>
    </row>
    <row r="1707" spans="1:32">
      <c r="A1707" s="60" t="s">
        <v>3430</v>
      </c>
      <c r="B1707" s="60" t="s">
        <v>2</v>
      </c>
      <c r="D1707" s="60" t="s">
        <v>2797</v>
      </c>
      <c r="E1707" s="67">
        <v>41640</v>
      </c>
      <c r="F1707" s="67">
        <v>42004</v>
      </c>
      <c r="G1707" s="60" t="s">
        <v>2734</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4135</v>
      </c>
    </row>
    <row r="1708" spans="1:32">
      <c r="A1708" s="60" t="s">
        <v>3431</v>
      </c>
      <c r="B1708" s="60" t="s">
        <v>2741</v>
      </c>
      <c r="D1708" s="60" t="s">
        <v>2737</v>
      </c>
      <c r="E1708" s="67">
        <v>41640</v>
      </c>
      <c r="F1708" s="67">
        <v>42004</v>
      </c>
      <c r="G1708" s="60" t="s">
        <v>2734</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4135</v>
      </c>
    </row>
    <row r="1709" spans="1:32">
      <c r="A1709" s="60" t="s">
        <v>3431</v>
      </c>
      <c r="B1709" s="60" t="s">
        <v>2741</v>
      </c>
      <c r="D1709" s="60" t="s">
        <v>2743</v>
      </c>
      <c r="E1709" s="67">
        <v>41640</v>
      </c>
      <c r="F1709" s="67">
        <v>42004</v>
      </c>
      <c r="G1709" s="60" t="s">
        <v>2734</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4135</v>
      </c>
    </row>
    <row r="1710" spans="1:32">
      <c r="A1710" s="60" t="s">
        <v>3431</v>
      </c>
      <c r="B1710" s="60" t="s">
        <v>2741</v>
      </c>
      <c r="D1710" s="60" t="s">
        <v>2951</v>
      </c>
      <c r="E1710" s="67">
        <v>41640</v>
      </c>
      <c r="F1710" s="67">
        <v>42004</v>
      </c>
      <c r="G1710" s="60" t="s">
        <v>2734</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4135</v>
      </c>
    </row>
    <row r="1711" spans="1:32">
      <c r="A1711" s="60" t="s">
        <v>3432</v>
      </c>
      <c r="B1711" s="60" t="s">
        <v>2744</v>
      </c>
      <c r="C1711" s="60" t="s">
        <v>2745</v>
      </c>
      <c r="D1711" s="60" t="s">
        <v>2748</v>
      </c>
      <c r="E1711" s="67">
        <v>41640</v>
      </c>
      <c r="F1711" s="67">
        <v>42004</v>
      </c>
      <c r="G1711" s="60" t="s">
        <v>2729</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4135</v>
      </c>
    </row>
    <row r="1712" spans="1:32">
      <c r="A1712" s="60" t="s">
        <v>3432</v>
      </c>
      <c r="B1712" s="60" t="s">
        <v>2744</v>
      </c>
      <c r="C1712" s="60" t="s">
        <v>2745</v>
      </c>
      <c r="D1712" s="60" t="s">
        <v>2736</v>
      </c>
      <c r="E1712" s="67">
        <v>41640</v>
      </c>
      <c r="F1712" s="67">
        <v>42004</v>
      </c>
      <c r="G1712" s="60" t="s">
        <v>2734</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4135</v>
      </c>
    </row>
    <row r="1713" spans="1:32">
      <c r="A1713" s="60" t="s">
        <v>3432</v>
      </c>
      <c r="B1713" s="60" t="s">
        <v>2744</v>
      </c>
      <c r="C1713" s="60" t="s">
        <v>2745</v>
      </c>
      <c r="D1713" s="60" t="s">
        <v>2739</v>
      </c>
      <c r="E1713" s="67">
        <v>41640</v>
      </c>
      <c r="F1713" s="67">
        <v>42004</v>
      </c>
      <c r="G1713" s="60" t="s">
        <v>2734</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4135</v>
      </c>
    </row>
    <row r="1714" spans="1:32">
      <c r="A1714" s="60" t="s">
        <v>3432</v>
      </c>
      <c r="B1714" s="60" t="s">
        <v>2744</v>
      </c>
      <c r="C1714" s="60" t="s">
        <v>2745</v>
      </c>
      <c r="D1714" s="60" t="s">
        <v>2797</v>
      </c>
      <c r="E1714" s="67">
        <v>41640</v>
      </c>
      <c r="F1714" s="67">
        <v>42004</v>
      </c>
      <c r="G1714" s="60" t="s">
        <v>2734</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4135</v>
      </c>
    </row>
    <row r="1715" spans="1:32">
      <c r="A1715" s="60" t="s">
        <v>3433</v>
      </c>
      <c r="B1715" s="60" t="s">
        <v>2744</v>
      </c>
      <c r="C1715" s="60" t="s">
        <v>2745</v>
      </c>
      <c r="D1715" s="60" t="s">
        <v>3363</v>
      </c>
      <c r="E1715" s="67">
        <v>41640</v>
      </c>
      <c r="F1715" s="67">
        <v>42004</v>
      </c>
      <c r="G1715" s="60" t="s">
        <v>2729</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4135</v>
      </c>
    </row>
    <row r="1716" spans="1:32">
      <c r="A1716" s="60" t="s">
        <v>3433</v>
      </c>
      <c r="B1716" s="60" t="s">
        <v>2744</v>
      </c>
      <c r="C1716" s="60" t="s">
        <v>2745</v>
      </c>
      <c r="D1716" s="60" t="s">
        <v>2736</v>
      </c>
      <c r="E1716" s="67">
        <v>41640</v>
      </c>
      <c r="F1716" s="67">
        <v>42004</v>
      </c>
      <c r="G1716" s="60" t="s">
        <v>2734</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4135</v>
      </c>
    </row>
    <row r="1717" spans="1:32">
      <c r="A1717" s="60" t="s">
        <v>3434</v>
      </c>
      <c r="B1717" s="60" t="s">
        <v>2744</v>
      </c>
      <c r="C1717" s="60" t="s">
        <v>2745</v>
      </c>
      <c r="D1717" s="60" t="s">
        <v>2748</v>
      </c>
      <c r="E1717" s="67">
        <v>41640</v>
      </c>
      <c r="F1717" s="67">
        <v>42004</v>
      </c>
      <c r="G1717" s="60" t="s">
        <v>2729</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4135</v>
      </c>
    </row>
    <row r="1718" spans="1:32">
      <c r="A1718" s="60" t="s">
        <v>3434</v>
      </c>
      <c r="B1718" s="60" t="s">
        <v>2744</v>
      </c>
      <c r="C1718" s="60" t="s">
        <v>2745</v>
      </c>
      <c r="D1718" s="60" t="s">
        <v>2736</v>
      </c>
      <c r="E1718" s="67">
        <v>41640</v>
      </c>
      <c r="F1718" s="67">
        <v>42004</v>
      </c>
      <c r="G1718" s="60" t="s">
        <v>2734</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4135</v>
      </c>
    </row>
    <row r="1719" spans="1:32">
      <c r="A1719" s="60" t="s">
        <v>3434</v>
      </c>
      <c r="B1719" s="60" t="s">
        <v>2744</v>
      </c>
      <c r="C1719" s="60" t="s">
        <v>2745</v>
      </c>
      <c r="D1719" s="60" t="s">
        <v>2739</v>
      </c>
      <c r="E1719" s="67">
        <v>41640</v>
      </c>
      <c r="F1719" s="67">
        <v>42004</v>
      </c>
      <c r="G1719" s="60" t="s">
        <v>2734</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4135</v>
      </c>
    </row>
    <row r="1720" spans="1:32">
      <c r="A1720" s="60" t="s">
        <v>3434</v>
      </c>
      <c r="B1720" s="60" t="s">
        <v>2744</v>
      </c>
      <c r="C1720" s="60" t="s">
        <v>2745</v>
      </c>
      <c r="D1720" s="60" t="s">
        <v>2797</v>
      </c>
      <c r="E1720" s="67">
        <v>41640</v>
      </c>
      <c r="F1720" s="67">
        <v>42004</v>
      </c>
      <c r="G1720" s="60" t="s">
        <v>2734</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4135</v>
      </c>
    </row>
    <row r="1721" spans="1:32">
      <c r="A1721" s="60" t="s">
        <v>3435</v>
      </c>
      <c r="B1721" s="60" t="s">
        <v>2744</v>
      </c>
      <c r="C1721" s="60" t="s">
        <v>2745</v>
      </c>
      <c r="D1721" s="60" t="s">
        <v>2748</v>
      </c>
      <c r="E1721" s="67">
        <v>41640</v>
      </c>
      <c r="F1721" s="67">
        <v>42004</v>
      </c>
      <c r="G1721" s="60" t="s">
        <v>2729</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4135</v>
      </c>
    </row>
    <row r="1722" spans="1:32">
      <c r="A1722" s="60" t="s">
        <v>3435</v>
      </c>
      <c r="B1722" s="60" t="s">
        <v>2744</v>
      </c>
      <c r="C1722" s="60" t="s">
        <v>2745</v>
      </c>
      <c r="D1722" s="60" t="s">
        <v>2736</v>
      </c>
      <c r="E1722" s="67">
        <v>41640</v>
      </c>
      <c r="F1722" s="67">
        <v>42004</v>
      </c>
      <c r="G1722" s="60" t="s">
        <v>2734</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4135</v>
      </c>
    </row>
    <row r="1723" spans="1:32">
      <c r="A1723" s="60" t="s">
        <v>3435</v>
      </c>
      <c r="B1723" s="60" t="s">
        <v>2744</v>
      </c>
      <c r="C1723" s="60" t="s">
        <v>2745</v>
      </c>
      <c r="D1723" s="60" t="s">
        <v>2739</v>
      </c>
      <c r="E1723" s="67">
        <v>41640</v>
      </c>
      <c r="F1723" s="67">
        <v>42004</v>
      </c>
      <c r="G1723" s="60" t="s">
        <v>2734</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4135</v>
      </c>
    </row>
    <row r="1724" spans="1:32">
      <c r="A1724" s="60" t="s">
        <v>3435</v>
      </c>
      <c r="B1724" s="60" t="s">
        <v>2744</v>
      </c>
      <c r="C1724" s="60" t="s">
        <v>2745</v>
      </c>
      <c r="D1724" s="60" t="s">
        <v>2797</v>
      </c>
      <c r="E1724" s="67">
        <v>41640</v>
      </c>
      <c r="F1724" s="67">
        <v>42004</v>
      </c>
      <c r="G1724" s="60" t="s">
        <v>2734</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4135</v>
      </c>
    </row>
    <row r="1725" spans="1:32">
      <c r="A1725" s="60" t="s">
        <v>3436</v>
      </c>
      <c r="B1725" s="60" t="s">
        <v>2744</v>
      </c>
      <c r="C1725" s="60" t="s">
        <v>2745</v>
      </c>
      <c r="D1725" s="60" t="s">
        <v>2748</v>
      </c>
      <c r="E1725" s="67">
        <v>41640</v>
      </c>
      <c r="F1725" s="67">
        <v>42004</v>
      </c>
      <c r="G1725" s="60" t="s">
        <v>2729</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4135</v>
      </c>
    </row>
    <row r="1726" spans="1:32">
      <c r="A1726" s="60" t="s">
        <v>3436</v>
      </c>
      <c r="B1726" s="60" t="s">
        <v>2744</v>
      </c>
      <c r="C1726" s="60" t="s">
        <v>2745</v>
      </c>
      <c r="D1726" s="60" t="s">
        <v>2736</v>
      </c>
      <c r="E1726" s="67">
        <v>41640</v>
      </c>
      <c r="F1726" s="67">
        <v>42004</v>
      </c>
      <c r="G1726" s="60" t="s">
        <v>2734</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4135</v>
      </c>
    </row>
    <row r="1727" spans="1:32">
      <c r="A1727" s="60" t="s">
        <v>3436</v>
      </c>
      <c r="B1727" s="60" t="s">
        <v>2744</v>
      </c>
      <c r="C1727" s="60" t="s">
        <v>2745</v>
      </c>
      <c r="D1727" s="60" t="s">
        <v>2739</v>
      </c>
      <c r="E1727" s="67">
        <v>41640</v>
      </c>
      <c r="F1727" s="67">
        <v>42004</v>
      </c>
      <c r="G1727" s="60" t="s">
        <v>2734</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4135</v>
      </c>
    </row>
    <row r="1728" spans="1:32">
      <c r="A1728" s="60" t="s">
        <v>3436</v>
      </c>
      <c r="B1728" s="60" t="s">
        <v>2744</v>
      </c>
      <c r="C1728" s="60" t="s">
        <v>2745</v>
      </c>
      <c r="D1728" s="60" t="s">
        <v>2797</v>
      </c>
      <c r="E1728" s="67">
        <v>41640</v>
      </c>
      <c r="F1728" s="67">
        <v>42004</v>
      </c>
      <c r="G1728" s="60" t="s">
        <v>2734</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4135</v>
      </c>
    </row>
    <row r="1729" spans="1:32">
      <c r="A1729" s="60" t="s">
        <v>3437</v>
      </c>
      <c r="B1729" s="60" t="s">
        <v>2744</v>
      </c>
      <c r="C1729" s="60" t="s">
        <v>2745</v>
      </c>
      <c r="D1729" s="60" t="s">
        <v>2748</v>
      </c>
      <c r="E1729" s="67">
        <v>41640</v>
      </c>
      <c r="F1729" s="67">
        <v>42004</v>
      </c>
      <c r="G1729" s="60" t="s">
        <v>2729</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4135</v>
      </c>
    </row>
    <row r="1730" spans="1:32">
      <c r="A1730" s="60" t="s">
        <v>3437</v>
      </c>
      <c r="B1730" s="60" t="s">
        <v>2744</v>
      </c>
      <c r="C1730" s="60" t="s">
        <v>2745</v>
      </c>
      <c r="D1730" s="60" t="s">
        <v>2736</v>
      </c>
      <c r="E1730" s="67">
        <v>41640</v>
      </c>
      <c r="F1730" s="67">
        <v>42004</v>
      </c>
      <c r="G1730" s="60" t="s">
        <v>2734</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4135</v>
      </c>
    </row>
    <row r="1731" spans="1:32">
      <c r="A1731" s="60" t="s">
        <v>3437</v>
      </c>
      <c r="B1731" s="60" t="s">
        <v>2744</v>
      </c>
      <c r="C1731" s="60" t="s">
        <v>2745</v>
      </c>
      <c r="D1731" s="60" t="s">
        <v>2739</v>
      </c>
      <c r="E1731" s="67">
        <v>41640</v>
      </c>
      <c r="F1731" s="67">
        <v>42004</v>
      </c>
      <c r="G1731" s="60" t="s">
        <v>2734</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4135</v>
      </c>
    </row>
    <row r="1732" spans="1:32">
      <c r="A1732" s="60" t="s">
        <v>3437</v>
      </c>
      <c r="B1732" s="60" t="s">
        <v>2744</v>
      </c>
      <c r="C1732" s="60" t="s">
        <v>2745</v>
      </c>
      <c r="D1732" s="60" t="s">
        <v>2797</v>
      </c>
      <c r="E1732" s="67">
        <v>41640</v>
      </c>
      <c r="F1732" s="67">
        <v>42004</v>
      </c>
      <c r="G1732" s="60" t="s">
        <v>2734</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4135</v>
      </c>
    </row>
    <row r="1733" spans="1:32">
      <c r="A1733" s="60" t="s">
        <v>3438</v>
      </c>
      <c r="B1733" s="60" t="s">
        <v>2744</v>
      </c>
      <c r="C1733" s="60" t="s">
        <v>2745</v>
      </c>
      <c r="D1733" s="60" t="s">
        <v>2748</v>
      </c>
      <c r="E1733" s="67">
        <v>41640</v>
      </c>
      <c r="F1733" s="67">
        <v>42004</v>
      </c>
      <c r="G1733" s="60" t="s">
        <v>2729</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4135</v>
      </c>
    </row>
    <row r="1734" spans="1:32">
      <c r="A1734" s="60" t="s">
        <v>3438</v>
      </c>
      <c r="B1734" s="60" t="s">
        <v>2744</v>
      </c>
      <c r="C1734" s="60" t="s">
        <v>2745</v>
      </c>
      <c r="D1734" s="60" t="s">
        <v>2736</v>
      </c>
      <c r="E1734" s="67">
        <v>41640</v>
      </c>
      <c r="F1734" s="67">
        <v>42004</v>
      </c>
      <c r="G1734" s="60" t="s">
        <v>2734</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4135</v>
      </c>
    </row>
    <row r="1735" spans="1:32">
      <c r="A1735" s="60" t="s">
        <v>3438</v>
      </c>
      <c r="B1735" s="60" t="s">
        <v>2744</v>
      </c>
      <c r="C1735" s="60" t="s">
        <v>2745</v>
      </c>
      <c r="D1735" s="60" t="s">
        <v>2739</v>
      </c>
      <c r="E1735" s="67">
        <v>41640</v>
      </c>
      <c r="F1735" s="67">
        <v>42004</v>
      </c>
      <c r="G1735" s="60" t="s">
        <v>2734</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4135</v>
      </c>
    </row>
    <row r="1736" spans="1:32">
      <c r="A1736" s="60" t="s">
        <v>3438</v>
      </c>
      <c r="B1736" s="60" t="s">
        <v>2744</v>
      </c>
      <c r="C1736" s="60" t="s">
        <v>2745</v>
      </c>
      <c r="D1736" s="60" t="s">
        <v>2797</v>
      </c>
      <c r="E1736" s="67">
        <v>41640</v>
      </c>
      <c r="F1736" s="67">
        <v>42004</v>
      </c>
      <c r="G1736" s="60" t="s">
        <v>2734</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4135</v>
      </c>
    </row>
    <row r="1737" spans="1:32">
      <c r="A1737" s="60" t="s">
        <v>3439</v>
      </c>
      <c r="B1737" s="60" t="s">
        <v>2747</v>
      </c>
      <c r="C1737" s="60" t="s">
        <v>2731</v>
      </c>
      <c r="D1737" s="60" t="s">
        <v>2742</v>
      </c>
      <c r="E1737" s="67">
        <v>41640</v>
      </c>
      <c r="F1737" s="67">
        <v>42004</v>
      </c>
      <c r="G1737" s="60" t="s">
        <v>2729</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4135</v>
      </c>
    </row>
    <row r="1738" spans="1:32">
      <c r="A1738" s="60" t="s">
        <v>3439</v>
      </c>
      <c r="B1738" s="60" t="s">
        <v>2747</v>
      </c>
      <c r="C1738" s="60" t="s">
        <v>2731</v>
      </c>
      <c r="D1738" s="60" t="s">
        <v>2735</v>
      </c>
      <c r="E1738" s="67">
        <v>41640</v>
      </c>
      <c r="F1738" s="67">
        <v>42004</v>
      </c>
      <c r="G1738" s="60" t="s">
        <v>2729</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4135</v>
      </c>
    </row>
    <row r="1739" spans="1:32">
      <c r="A1739" s="60" t="s">
        <v>3439</v>
      </c>
      <c r="B1739" s="60" t="s">
        <v>2747</v>
      </c>
      <c r="C1739" s="60" t="s">
        <v>2731</v>
      </c>
      <c r="D1739" s="60" t="s">
        <v>2749</v>
      </c>
      <c r="E1739" s="67">
        <v>41913</v>
      </c>
      <c r="F1739" s="67">
        <v>42004</v>
      </c>
      <c r="G1739" s="60" t="s">
        <v>2729</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4135</v>
      </c>
    </row>
    <row r="1740" spans="1:32">
      <c r="A1740" s="60" t="s">
        <v>3439</v>
      </c>
      <c r="B1740" s="60" t="s">
        <v>2747</v>
      </c>
      <c r="C1740" s="60" t="s">
        <v>2731</v>
      </c>
      <c r="D1740" s="60" t="s">
        <v>2749</v>
      </c>
      <c r="E1740" s="67">
        <v>41640</v>
      </c>
      <c r="F1740" s="67">
        <v>41759</v>
      </c>
      <c r="G1740" s="60" t="s">
        <v>2729</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4135</v>
      </c>
    </row>
    <row r="1741" spans="1:32">
      <c r="A1741" s="60" t="s">
        <v>3440</v>
      </c>
      <c r="B1741" s="60" t="s">
        <v>2727</v>
      </c>
      <c r="C1741" s="60" t="s">
        <v>2745</v>
      </c>
      <c r="D1741" s="60" t="s">
        <v>2728</v>
      </c>
      <c r="E1741" s="67">
        <v>41640</v>
      </c>
      <c r="F1741" s="67">
        <v>42004</v>
      </c>
      <c r="G1741" s="60" t="s">
        <v>2729</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4135</v>
      </c>
    </row>
    <row r="1742" spans="1:32">
      <c r="A1742" s="60" t="s">
        <v>3441</v>
      </c>
      <c r="B1742" s="60" t="s">
        <v>2727</v>
      </c>
      <c r="D1742" s="60" t="s">
        <v>2728</v>
      </c>
      <c r="E1742" s="67">
        <v>41640</v>
      </c>
      <c r="F1742" s="67">
        <v>42004</v>
      </c>
      <c r="G1742" s="60" t="s">
        <v>2729</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4135</v>
      </c>
    </row>
    <row r="1743" spans="1:32">
      <c r="A1743" s="60" t="s">
        <v>3442</v>
      </c>
      <c r="B1743" s="60" t="s">
        <v>2727</v>
      </c>
      <c r="D1743" s="60" t="s">
        <v>2728</v>
      </c>
      <c r="E1743" s="67">
        <v>41640</v>
      </c>
      <c r="F1743" s="67">
        <v>42004</v>
      </c>
      <c r="G1743" s="60" t="s">
        <v>2729</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4135</v>
      </c>
    </row>
    <row r="1744" spans="1:32">
      <c r="A1744" s="60" t="s">
        <v>3443</v>
      </c>
      <c r="B1744" s="60" t="s">
        <v>2727</v>
      </c>
      <c r="D1744" s="60" t="s">
        <v>2728</v>
      </c>
      <c r="E1744" s="67">
        <v>41640</v>
      </c>
      <c r="F1744" s="67">
        <v>42004</v>
      </c>
      <c r="G1744" s="60" t="s">
        <v>2729</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4135</v>
      </c>
    </row>
    <row r="1745" spans="1:32">
      <c r="A1745" s="60" t="s">
        <v>3444</v>
      </c>
      <c r="B1745" s="60" t="s">
        <v>2727</v>
      </c>
      <c r="C1745" s="60" t="s">
        <v>2745</v>
      </c>
      <c r="D1745" s="60" t="s">
        <v>2728</v>
      </c>
      <c r="E1745" s="67">
        <v>41640</v>
      </c>
      <c r="F1745" s="67">
        <v>42004</v>
      </c>
      <c r="G1745" s="60" t="s">
        <v>2729</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4135</v>
      </c>
    </row>
    <row r="1746" spans="1:32">
      <c r="A1746" s="60" t="s">
        <v>3445</v>
      </c>
      <c r="B1746" s="60" t="s">
        <v>2727</v>
      </c>
      <c r="C1746" s="60" t="s">
        <v>2745</v>
      </c>
      <c r="D1746" s="60" t="s">
        <v>2728</v>
      </c>
      <c r="E1746" s="67">
        <v>41640</v>
      </c>
      <c r="F1746" s="67">
        <v>42004</v>
      </c>
      <c r="G1746" s="60" t="s">
        <v>2729</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4135</v>
      </c>
    </row>
    <row r="1747" spans="1:32">
      <c r="A1747" s="60" t="s">
        <v>3446</v>
      </c>
      <c r="B1747" s="60" t="s">
        <v>2727</v>
      </c>
      <c r="D1747" s="60" t="s">
        <v>2728</v>
      </c>
      <c r="E1747" s="67">
        <v>41640</v>
      </c>
      <c r="F1747" s="67">
        <v>42004</v>
      </c>
      <c r="G1747" s="60" t="s">
        <v>2729</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4135</v>
      </c>
    </row>
    <row r="1748" spans="1:32">
      <c r="A1748" s="60" t="s">
        <v>3447</v>
      </c>
      <c r="B1748" s="60" t="s">
        <v>2727</v>
      </c>
      <c r="D1748" s="60" t="s">
        <v>2728</v>
      </c>
      <c r="E1748" s="67">
        <v>41640</v>
      </c>
      <c r="F1748" s="67">
        <v>42004</v>
      </c>
      <c r="G1748" s="60" t="s">
        <v>2729</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4135</v>
      </c>
    </row>
    <row r="1749" spans="1:32">
      <c r="A1749" s="60" t="s">
        <v>3448</v>
      </c>
      <c r="B1749" s="60" t="s">
        <v>2727</v>
      </c>
      <c r="C1749" s="60" t="s">
        <v>2745</v>
      </c>
      <c r="D1749" s="60" t="s">
        <v>2728</v>
      </c>
      <c r="E1749" s="67">
        <v>41640</v>
      </c>
      <c r="F1749" s="67">
        <v>42004</v>
      </c>
      <c r="G1749" s="60" t="s">
        <v>2729</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4135</v>
      </c>
    </row>
    <row r="1750" spans="1:32">
      <c r="A1750" s="60" t="s">
        <v>3449</v>
      </c>
      <c r="B1750" s="60" t="s">
        <v>2727</v>
      </c>
      <c r="C1750" s="60" t="s">
        <v>2745</v>
      </c>
      <c r="D1750" s="60" t="s">
        <v>2728</v>
      </c>
      <c r="E1750" s="67">
        <v>41640</v>
      </c>
      <c r="F1750" s="67">
        <v>42004</v>
      </c>
      <c r="G1750" s="60" t="s">
        <v>2729</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4135</v>
      </c>
    </row>
    <row r="1751" spans="1:32">
      <c r="A1751" s="60" t="s">
        <v>3450</v>
      </c>
      <c r="B1751" s="60" t="s">
        <v>2727</v>
      </c>
      <c r="D1751" s="60" t="s">
        <v>2728</v>
      </c>
      <c r="E1751" s="67">
        <v>41640</v>
      </c>
      <c r="F1751" s="67">
        <v>42004</v>
      </c>
      <c r="G1751" s="60" t="s">
        <v>2729</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4135</v>
      </c>
    </row>
    <row r="1752" spans="1:32">
      <c r="A1752" s="60" t="s">
        <v>3451</v>
      </c>
      <c r="B1752" s="60" t="s">
        <v>2727</v>
      </c>
      <c r="D1752" s="60" t="s">
        <v>2728</v>
      </c>
      <c r="E1752" s="67">
        <v>41640</v>
      </c>
      <c r="F1752" s="67">
        <v>42004</v>
      </c>
      <c r="G1752" s="60" t="s">
        <v>2729</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4135</v>
      </c>
    </row>
    <row r="1753" spans="1:32">
      <c r="A1753" s="60" t="s">
        <v>3452</v>
      </c>
      <c r="B1753" s="60" t="s">
        <v>2727</v>
      </c>
      <c r="C1753" s="60" t="s">
        <v>2745</v>
      </c>
      <c r="D1753" s="60" t="s">
        <v>2728</v>
      </c>
      <c r="E1753" s="67">
        <v>41640</v>
      </c>
      <c r="F1753" s="67">
        <v>42004</v>
      </c>
      <c r="G1753" s="60" t="s">
        <v>2729</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4135</v>
      </c>
    </row>
    <row r="1754" spans="1:32">
      <c r="A1754" s="60" t="s">
        <v>3453</v>
      </c>
      <c r="B1754" s="60" t="s">
        <v>2727</v>
      </c>
      <c r="C1754" s="60" t="s">
        <v>2745</v>
      </c>
      <c r="D1754" s="60" t="s">
        <v>2728</v>
      </c>
      <c r="E1754" s="67">
        <v>41640</v>
      </c>
      <c r="F1754" s="67">
        <v>42004</v>
      </c>
      <c r="G1754" s="60" t="s">
        <v>2729</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4135</v>
      </c>
    </row>
    <row r="1755" spans="1:32">
      <c r="A1755" s="60" t="s">
        <v>3454</v>
      </c>
      <c r="B1755" s="60" t="s">
        <v>2727</v>
      </c>
      <c r="C1755" s="60" t="s">
        <v>2745</v>
      </c>
      <c r="D1755" s="60" t="s">
        <v>2728</v>
      </c>
      <c r="E1755" s="67">
        <v>41640</v>
      </c>
      <c r="F1755" s="67">
        <v>42004</v>
      </c>
      <c r="G1755" s="60" t="s">
        <v>2729</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4135</v>
      </c>
    </row>
    <row r="1756" spans="1:32">
      <c r="A1756" s="60" t="s">
        <v>3455</v>
      </c>
      <c r="B1756" s="60" t="s">
        <v>2727</v>
      </c>
      <c r="D1756" s="60" t="s">
        <v>2728</v>
      </c>
      <c r="E1756" s="67">
        <v>41640</v>
      </c>
      <c r="F1756" s="67">
        <v>42004</v>
      </c>
      <c r="G1756" s="60" t="s">
        <v>2729</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4135</v>
      </c>
    </row>
    <row r="1757" spans="1:32">
      <c r="A1757" s="60" t="s">
        <v>3456</v>
      </c>
      <c r="B1757" s="60" t="s">
        <v>0</v>
      </c>
      <c r="D1757" s="60" t="s">
        <v>2728</v>
      </c>
      <c r="E1757" s="67">
        <v>41640</v>
      </c>
      <c r="F1757" s="67">
        <v>42004</v>
      </c>
      <c r="G1757" s="60" t="s">
        <v>2729</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4135</v>
      </c>
    </row>
    <row r="1758" spans="1:32">
      <c r="A1758" s="60" t="s">
        <v>3457</v>
      </c>
      <c r="B1758" s="60" t="s">
        <v>0</v>
      </c>
      <c r="D1758" s="60" t="s">
        <v>2748</v>
      </c>
      <c r="E1758" s="67">
        <v>41640</v>
      </c>
      <c r="F1758" s="67">
        <v>42004</v>
      </c>
      <c r="G1758" s="60" t="s">
        <v>2729</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4135</v>
      </c>
    </row>
    <row r="1759" spans="1:32">
      <c r="A1759" s="60" t="s">
        <v>3457</v>
      </c>
      <c r="B1759" s="60" t="s">
        <v>0</v>
      </c>
      <c r="D1759" s="60" t="s">
        <v>2736</v>
      </c>
      <c r="E1759" s="67">
        <v>41640</v>
      </c>
      <c r="F1759" s="67">
        <v>42004</v>
      </c>
      <c r="G1759" s="60" t="s">
        <v>2729</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4135</v>
      </c>
    </row>
    <row r="1760" spans="1:32">
      <c r="A1760" s="60" t="s">
        <v>3457</v>
      </c>
      <c r="B1760" s="60" t="s">
        <v>0</v>
      </c>
      <c r="D1760" s="60" t="s">
        <v>2739</v>
      </c>
      <c r="E1760" s="67">
        <v>41640</v>
      </c>
      <c r="F1760" s="67">
        <v>42004</v>
      </c>
      <c r="G1760" s="60" t="s">
        <v>2734</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4135</v>
      </c>
    </row>
    <row r="1761" spans="1:32">
      <c r="A1761" s="60" t="s">
        <v>3457</v>
      </c>
      <c r="B1761" s="60" t="s">
        <v>0</v>
      </c>
      <c r="D1761" s="60" t="s">
        <v>2797</v>
      </c>
      <c r="E1761" s="67">
        <v>41640</v>
      </c>
      <c r="F1761" s="67">
        <v>42004</v>
      </c>
      <c r="G1761" s="60" t="s">
        <v>2734</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4135</v>
      </c>
    </row>
    <row r="1762" spans="1:32">
      <c r="A1762" s="60" t="s">
        <v>3458</v>
      </c>
      <c r="B1762" s="60" t="s">
        <v>2727</v>
      </c>
      <c r="D1762" s="60" t="s">
        <v>2728</v>
      </c>
      <c r="E1762" s="67">
        <v>41640</v>
      </c>
      <c r="F1762" s="67">
        <v>42004</v>
      </c>
      <c r="G1762" s="60" t="s">
        <v>2734</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4135</v>
      </c>
    </row>
    <row r="1763" spans="1:32">
      <c r="A1763" s="60" t="s">
        <v>3459</v>
      </c>
      <c r="B1763" s="60" t="s">
        <v>2727</v>
      </c>
      <c r="D1763" s="60" t="s">
        <v>2728</v>
      </c>
      <c r="E1763" s="67">
        <v>41640</v>
      </c>
      <c r="F1763" s="67">
        <v>42004</v>
      </c>
      <c r="G1763" s="60" t="s">
        <v>2729</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4135</v>
      </c>
    </row>
    <row r="1764" spans="1:32">
      <c r="A1764" s="60" t="s">
        <v>3460</v>
      </c>
      <c r="B1764" s="60" t="s">
        <v>0</v>
      </c>
      <c r="D1764" s="60" t="s">
        <v>2728</v>
      </c>
      <c r="E1764" s="67">
        <v>41640</v>
      </c>
      <c r="F1764" s="67">
        <v>42004</v>
      </c>
      <c r="G1764" s="60" t="s">
        <v>2729</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4135</v>
      </c>
    </row>
    <row r="1765" spans="1:32">
      <c r="A1765" s="60" t="s">
        <v>3461</v>
      </c>
      <c r="B1765" s="60" t="s">
        <v>0</v>
      </c>
      <c r="D1765" s="60" t="s">
        <v>2728</v>
      </c>
      <c r="E1765" s="67">
        <v>41640</v>
      </c>
      <c r="F1765" s="67">
        <v>42004</v>
      </c>
      <c r="G1765" s="60" t="s">
        <v>2729</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4135</v>
      </c>
    </row>
    <row r="1766" spans="1:32">
      <c r="A1766" s="60" t="s">
        <v>3462</v>
      </c>
      <c r="B1766" s="60" t="s">
        <v>2727</v>
      </c>
      <c r="D1766" s="60" t="s">
        <v>2728</v>
      </c>
      <c r="E1766" s="67">
        <v>41640</v>
      </c>
      <c r="F1766" s="67">
        <v>42004</v>
      </c>
      <c r="G1766" s="60" t="s">
        <v>2729</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4135</v>
      </c>
    </row>
    <row r="1767" spans="1:32">
      <c r="A1767" s="60" t="s">
        <v>3463</v>
      </c>
      <c r="B1767" s="60" t="s">
        <v>2727</v>
      </c>
      <c r="C1767" s="60" t="s">
        <v>2745</v>
      </c>
      <c r="D1767" s="60" t="s">
        <v>2728</v>
      </c>
      <c r="E1767" s="67">
        <v>41640</v>
      </c>
      <c r="F1767" s="67">
        <v>42004</v>
      </c>
      <c r="G1767" s="60" t="s">
        <v>2729</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4135</v>
      </c>
    </row>
    <row r="1768" spans="1:32">
      <c r="A1768" s="60" t="s">
        <v>3464</v>
      </c>
      <c r="B1768" s="60" t="s">
        <v>2783</v>
      </c>
      <c r="D1768" s="60" t="s">
        <v>2737</v>
      </c>
      <c r="E1768" s="67">
        <v>41640</v>
      </c>
      <c r="F1768" s="67">
        <v>42004</v>
      </c>
      <c r="G1768" s="60" t="s">
        <v>2729</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4135</v>
      </c>
    </row>
    <row r="1769" spans="1:32">
      <c r="A1769" s="60" t="s">
        <v>3464</v>
      </c>
      <c r="B1769" s="60" t="s">
        <v>2783</v>
      </c>
      <c r="D1769" s="60" t="s">
        <v>2743</v>
      </c>
      <c r="E1769" s="67">
        <v>41640</v>
      </c>
      <c r="F1769" s="67">
        <v>42004</v>
      </c>
      <c r="G1769" s="60" t="s">
        <v>2734</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4135</v>
      </c>
    </row>
    <row r="1770" spans="1:32">
      <c r="A1770" s="60" t="s">
        <v>3464</v>
      </c>
      <c r="B1770" s="60" t="s">
        <v>2783</v>
      </c>
      <c r="D1770" s="60" t="s">
        <v>2951</v>
      </c>
      <c r="E1770" s="67">
        <v>41640</v>
      </c>
      <c r="F1770" s="67">
        <v>42004</v>
      </c>
      <c r="G1770" s="60" t="s">
        <v>2734</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4135</v>
      </c>
    </row>
    <row r="1771" spans="1:32">
      <c r="A1771" s="60" t="s">
        <v>3465</v>
      </c>
      <c r="B1771" s="60" t="s">
        <v>2744</v>
      </c>
      <c r="C1771" s="60" t="s">
        <v>2745</v>
      </c>
      <c r="D1771" s="60" t="s">
        <v>2742</v>
      </c>
      <c r="E1771" s="67">
        <v>41640</v>
      </c>
      <c r="F1771" s="67">
        <v>42004</v>
      </c>
      <c r="G1771" s="60" t="s">
        <v>2729</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4135</v>
      </c>
    </row>
    <row r="1772" spans="1:32">
      <c r="A1772" s="60" t="s">
        <v>3465</v>
      </c>
      <c r="B1772" s="60" t="s">
        <v>2744</v>
      </c>
      <c r="C1772" s="60" t="s">
        <v>2745</v>
      </c>
      <c r="D1772" s="60" t="s">
        <v>2735</v>
      </c>
      <c r="E1772" s="67">
        <v>41640</v>
      </c>
      <c r="F1772" s="67">
        <v>42004</v>
      </c>
      <c r="G1772" s="60" t="s">
        <v>2734</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4135</v>
      </c>
    </row>
    <row r="1773" spans="1:32">
      <c r="A1773" s="60" t="s">
        <v>3465</v>
      </c>
      <c r="B1773" s="60" t="s">
        <v>2744</v>
      </c>
      <c r="C1773" s="60" t="s">
        <v>2745</v>
      </c>
      <c r="D1773" s="60" t="s">
        <v>2739</v>
      </c>
      <c r="E1773" s="67">
        <v>41640</v>
      </c>
      <c r="F1773" s="67">
        <v>42004</v>
      </c>
      <c r="G1773" s="60" t="s">
        <v>2734</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4135</v>
      </c>
    </row>
    <row r="1774" spans="1:32">
      <c r="A1774" s="60" t="s">
        <v>3465</v>
      </c>
      <c r="B1774" s="60" t="s">
        <v>2744</v>
      </c>
      <c r="C1774" s="60" t="s">
        <v>2745</v>
      </c>
      <c r="D1774" s="60" t="s">
        <v>2797</v>
      </c>
      <c r="E1774" s="67">
        <v>41640</v>
      </c>
      <c r="F1774" s="67">
        <v>42004</v>
      </c>
      <c r="G1774" s="60" t="s">
        <v>2734</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4135</v>
      </c>
    </row>
    <row r="1775" spans="1:32">
      <c r="A1775" s="60" t="s">
        <v>3466</v>
      </c>
      <c r="B1775" s="60" t="s">
        <v>2744</v>
      </c>
      <c r="C1775" s="60" t="s">
        <v>2745</v>
      </c>
      <c r="D1775" s="60" t="s">
        <v>2742</v>
      </c>
      <c r="E1775" s="67">
        <v>41640</v>
      </c>
      <c r="F1775" s="67">
        <v>42004</v>
      </c>
      <c r="G1775" s="60" t="s">
        <v>2729</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4135</v>
      </c>
    </row>
    <row r="1776" spans="1:32">
      <c r="A1776" s="60" t="s">
        <v>3466</v>
      </c>
      <c r="B1776" s="60" t="s">
        <v>2744</v>
      </c>
      <c r="C1776" s="60" t="s">
        <v>2745</v>
      </c>
      <c r="D1776" s="60" t="s">
        <v>2735</v>
      </c>
      <c r="E1776" s="67">
        <v>41640</v>
      </c>
      <c r="F1776" s="67">
        <v>42004</v>
      </c>
      <c r="G1776" s="60" t="s">
        <v>2734</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4135</v>
      </c>
    </row>
    <row r="1777" spans="1:32">
      <c r="A1777" s="60" t="s">
        <v>3466</v>
      </c>
      <c r="B1777" s="60" t="s">
        <v>2744</v>
      </c>
      <c r="C1777" s="60" t="s">
        <v>2745</v>
      </c>
      <c r="D1777" s="60" t="s">
        <v>2739</v>
      </c>
      <c r="E1777" s="67">
        <v>41640</v>
      </c>
      <c r="F1777" s="67">
        <v>42004</v>
      </c>
      <c r="G1777" s="60" t="s">
        <v>2734</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4135</v>
      </c>
    </row>
    <row r="1778" spans="1:32">
      <c r="A1778" s="60" t="s">
        <v>3466</v>
      </c>
      <c r="B1778" s="60" t="s">
        <v>2744</v>
      </c>
      <c r="C1778" s="60" t="s">
        <v>2745</v>
      </c>
      <c r="D1778" s="60" t="s">
        <v>2797</v>
      </c>
      <c r="E1778" s="67">
        <v>41640</v>
      </c>
      <c r="F1778" s="67">
        <v>42004</v>
      </c>
      <c r="G1778" s="60" t="s">
        <v>2734</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4135</v>
      </c>
    </row>
    <row r="1779" spans="1:32">
      <c r="A1779" s="60" t="s">
        <v>3467</v>
      </c>
      <c r="B1779" s="60" t="s">
        <v>2744</v>
      </c>
      <c r="C1779" s="60" t="s">
        <v>2745</v>
      </c>
      <c r="D1779" s="60" t="s">
        <v>2742</v>
      </c>
      <c r="E1779" s="67">
        <v>41640</v>
      </c>
      <c r="F1779" s="67">
        <v>42004</v>
      </c>
      <c r="G1779" s="60" t="s">
        <v>2729</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4135</v>
      </c>
    </row>
    <row r="1780" spans="1:32">
      <c r="A1780" s="60" t="s">
        <v>3467</v>
      </c>
      <c r="B1780" s="60" t="s">
        <v>2744</v>
      </c>
      <c r="C1780" s="60" t="s">
        <v>2745</v>
      </c>
      <c r="D1780" s="60" t="s">
        <v>2735</v>
      </c>
      <c r="E1780" s="67">
        <v>41640</v>
      </c>
      <c r="F1780" s="67">
        <v>42004</v>
      </c>
      <c r="G1780" s="60" t="s">
        <v>2734</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4135</v>
      </c>
    </row>
    <row r="1781" spans="1:32">
      <c r="A1781" s="60" t="s">
        <v>3467</v>
      </c>
      <c r="B1781" s="60" t="s">
        <v>2744</v>
      </c>
      <c r="C1781" s="60" t="s">
        <v>2745</v>
      </c>
      <c r="D1781" s="60" t="s">
        <v>2739</v>
      </c>
      <c r="E1781" s="67">
        <v>41640</v>
      </c>
      <c r="F1781" s="67">
        <v>42004</v>
      </c>
      <c r="G1781" s="60" t="s">
        <v>2734</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4135</v>
      </c>
    </row>
    <row r="1782" spans="1:32">
      <c r="A1782" s="60" t="s">
        <v>3467</v>
      </c>
      <c r="B1782" s="60" t="s">
        <v>2744</v>
      </c>
      <c r="C1782" s="60" t="s">
        <v>2745</v>
      </c>
      <c r="D1782" s="60" t="s">
        <v>2797</v>
      </c>
      <c r="E1782" s="67">
        <v>41640</v>
      </c>
      <c r="F1782" s="67">
        <v>42004</v>
      </c>
      <c r="G1782" s="60" t="s">
        <v>2734</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4135</v>
      </c>
    </row>
    <row r="1783" spans="1:32">
      <c r="A1783" s="60" t="s">
        <v>3468</v>
      </c>
      <c r="B1783" s="60" t="s">
        <v>2744</v>
      </c>
      <c r="C1783" s="60" t="s">
        <v>2745</v>
      </c>
      <c r="D1783" s="60" t="s">
        <v>2742</v>
      </c>
      <c r="E1783" s="67">
        <v>41640</v>
      </c>
      <c r="F1783" s="67">
        <v>42004</v>
      </c>
      <c r="G1783" s="60" t="s">
        <v>2729</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4135</v>
      </c>
    </row>
    <row r="1784" spans="1:32">
      <c r="A1784" s="60" t="s">
        <v>3468</v>
      </c>
      <c r="B1784" s="60" t="s">
        <v>2744</v>
      </c>
      <c r="C1784" s="60" t="s">
        <v>2745</v>
      </c>
      <c r="D1784" s="60" t="s">
        <v>2735</v>
      </c>
      <c r="E1784" s="67">
        <v>41640</v>
      </c>
      <c r="F1784" s="67">
        <v>42004</v>
      </c>
      <c r="G1784" s="60" t="s">
        <v>2734</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4135</v>
      </c>
    </row>
    <row r="1785" spans="1:32">
      <c r="A1785" s="60" t="s">
        <v>3468</v>
      </c>
      <c r="B1785" s="60" t="s">
        <v>2744</v>
      </c>
      <c r="C1785" s="60" t="s">
        <v>2745</v>
      </c>
      <c r="D1785" s="60" t="s">
        <v>2739</v>
      </c>
      <c r="E1785" s="67">
        <v>41640</v>
      </c>
      <c r="F1785" s="67">
        <v>42004</v>
      </c>
      <c r="G1785" s="60" t="s">
        <v>2734</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4135</v>
      </c>
    </row>
    <row r="1786" spans="1:32">
      <c r="A1786" s="60" t="s">
        <v>3468</v>
      </c>
      <c r="B1786" s="60" t="s">
        <v>2744</v>
      </c>
      <c r="C1786" s="60" t="s">
        <v>2745</v>
      </c>
      <c r="D1786" s="60" t="s">
        <v>2797</v>
      </c>
      <c r="E1786" s="67">
        <v>41640</v>
      </c>
      <c r="F1786" s="67">
        <v>42004</v>
      </c>
      <c r="G1786" s="60" t="s">
        <v>2734</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4135</v>
      </c>
    </row>
    <row r="1787" spans="1:32">
      <c r="A1787" s="60" t="s">
        <v>3469</v>
      </c>
      <c r="B1787" s="60" t="s">
        <v>2744</v>
      </c>
      <c r="C1787" s="60" t="s">
        <v>2745</v>
      </c>
      <c r="D1787" s="60" t="s">
        <v>2742</v>
      </c>
      <c r="E1787" s="67">
        <v>41640</v>
      </c>
      <c r="F1787" s="67">
        <v>42004</v>
      </c>
      <c r="G1787" s="60" t="s">
        <v>2729</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4135</v>
      </c>
    </row>
    <row r="1788" spans="1:32">
      <c r="A1788" s="60" t="s">
        <v>3469</v>
      </c>
      <c r="B1788" s="60" t="s">
        <v>2744</v>
      </c>
      <c r="C1788" s="60" t="s">
        <v>2745</v>
      </c>
      <c r="D1788" s="60" t="s">
        <v>2735</v>
      </c>
      <c r="E1788" s="67">
        <v>41640</v>
      </c>
      <c r="F1788" s="67">
        <v>42004</v>
      </c>
      <c r="G1788" s="60" t="s">
        <v>2734</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4135</v>
      </c>
    </row>
    <row r="1789" spans="1:32">
      <c r="A1789" s="60" t="s">
        <v>3469</v>
      </c>
      <c r="B1789" s="60" t="s">
        <v>2744</v>
      </c>
      <c r="C1789" s="60" t="s">
        <v>2745</v>
      </c>
      <c r="D1789" s="60" t="s">
        <v>2739</v>
      </c>
      <c r="E1789" s="67">
        <v>41640</v>
      </c>
      <c r="F1789" s="67">
        <v>42004</v>
      </c>
      <c r="G1789" s="60" t="s">
        <v>2734</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4135</v>
      </c>
    </row>
    <row r="1790" spans="1:32">
      <c r="A1790" s="60" t="s">
        <v>3469</v>
      </c>
      <c r="B1790" s="60" t="s">
        <v>2744</v>
      </c>
      <c r="C1790" s="60" t="s">
        <v>2745</v>
      </c>
      <c r="D1790" s="60" t="s">
        <v>2797</v>
      </c>
      <c r="E1790" s="67">
        <v>41640</v>
      </c>
      <c r="F1790" s="67">
        <v>42004</v>
      </c>
      <c r="G1790" s="60" t="s">
        <v>2734</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4135</v>
      </c>
    </row>
    <row r="1791" spans="1:32">
      <c r="A1791" s="60" t="s">
        <v>3470</v>
      </c>
      <c r="B1791" s="60" t="s">
        <v>2744</v>
      </c>
      <c r="C1791" s="60" t="s">
        <v>2745</v>
      </c>
      <c r="D1791" s="60" t="s">
        <v>2742</v>
      </c>
      <c r="E1791" s="67">
        <v>41640</v>
      </c>
      <c r="F1791" s="67">
        <v>42004</v>
      </c>
      <c r="G1791" s="60" t="s">
        <v>2729</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4135</v>
      </c>
    </row>
    <row r="1792" spans="1:32">
      <c r="A1792" s="60" t="s">
        <v>3470</v>
      </c>
      <c r="B1792" s="60" t="s">
        <v>2744</v>
      </c>
      <c r="C1792" s="60" t="s">
        <v>2745</v>
      </c>
      <c r="D1792" s="60" t="s">
        <v>2735</v>
      </c>
      <c r="E1792" s="67">
        <v>41640</v>
      </c>
      <c r="F1792" s="67">
        <v>42004</v>
      </c>
      <c r="G1792" s="60" t="s">
        <v>2734</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4135</v>
      </c>
    </row>
    <row r="1793" spans="1:32">
      <c r="A1793" s="60" t="s">
        <v>3470</v>
      </c>
      <c r="B1793" s="60" t="s">
        <v>2744</v>
      </c>
      <c r="C1793" s="60" t="s">
        <v>2745</v>
      </c>
      <c r="D1793" s="60" t="s">
        <v>2739</v>
      </c>
      <c r="E1793" s="67">
        <v>41640</v>
      </c>
      <c r="F1793" s="67">
        <v>42004</v>
      </c>
      <c r="G1793" s="60" t="s">
        <v>2734</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4135</v>
      </c>
    </row>
    <row r="1794" spans="1:32">
      <c r="A1794" s="60" t="s">
        <v>3470</v>
      </c>
      <c r="B1794" s="60" t="s">
        <v>2744</v>
      </c>
      <c r="C1794" s="60" t="s">
        <v>2745</v>
      </c>
      <c r="D1794" s="60" t="s">
        <v>2797</v>
      </c>
      <c r="E1794" s="67">
        <v>41640</v>
      </c>
      <c r="F1794" s="67">
        <v>42004</v>
      </c>
      <c r="G1794" s="60" t="s">
        <v>2734</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4135</v>
      </c>
    </row>
    <row r="1795" spans="1:32">
      <c r="A1795" s="60" t="s">
        <v>3471</v>
      </c>
      <c r="B1795" s="60" t="s">
        <v>2727</v>
      </c>
      <c r="D1795" s="60" t="s">
        <v>2990</v>
      </c>
      <c r="E1795" s="67">
        <v>41640</v>
      </c>
      <c r="F1795" s="67">
        <v>42004</v>
      </c>
      <c r="G1795" s="60" t="s">
        <v>2729</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4135</v>
      </c>
    </row>
    <row r="1796" spans="1:32">
      <c r="A1796" s="60" t="s">
        <v>3472</v>
      </c>
      <c r="B1796" s="60" t="s">
        <v>2783</v>
      </c>
      <c r="D1796" s="60" t="s">
        <v>2737</v>
      </c>
      <c r="E1796" s="67">
        <v>41640</v>
      </c>
      <c r="F1796" s="67">
        <v>42004</v>
      </c>
      <c r="G1796" s="60" t="s">
        <v>2729</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4135</v>
      </c>
    </row>
    <row r="1797" spans="1:32">
      <c r="A1797" s="60" t="s">
        <v>3472</v>
      </c>
      <c r="B1797" s="60" t="s">
        <v>2783</v>
      </c>
      <c r="D1797" s="60" t="s">
        <v>2743</v>
      </c>
      <c r="E1797" s="67">
        <v>41640</v>
      </c>
      <c r="F1797" s="67">
        <v>42004</v>
      </c>
      <c r="G1797" s="60" t="s">
        <v>2734</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4135</v>
      </c>
    </row>
    <row r="1798" spans="1:32">
      <c r="A1798" s="60" t="s">
        <v>3472</v>
      </c>
      <c r="B1798" s="60" t="s">
        <v>2783</v>
      </c>
      <c r="D1798" s="60" t="s">
        <v>2951</v>
      </c>
      <c r="E1798" s="67">
        <v>41640</v>
      </c>
      <c r="F1798" s="67">
        <v>42004</v>
      </c>
      <c r="G1798" s="60" t="s">
        <v>2734</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4135</v>
      </c>
    </row>
    <row r="1799" spans="1:32">
      <c r="A1799" s="60" t="s">
        <v>3473</v>
      </c>
      <c r="B1799" s="60" t="s">
        <v>2727</v>
      </c>
      <c r="C1799" s="60" t="s">
        <v>2745</v>
      </c>
      <c r="D1799" s="60" t="s">
        <v>2728</v>
      </c>
      <c r="E1799" s="67">
        <v>41640</v>
      </c>
      <c r="F1799" s="67">
        <v>42004</v>
      </c>
      <c r="G1799" s="60" t="s">
        <v>2729</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4135</v>
      </c>
    </row>
    <row r="1800" spans="1:32">
      <c r="A1800" s="60" t="s">
        <v>3474</v>
      </c>
      <c r="B1800" s="60" t="s">
        <v>6</v>
      </c>
      <c r="D1800" s="60" t="s">
        <v>2728</v>
      </c>
      <c r="E1800" s="67">
        <v>41640</v>
      </c>
      <c r="F1800" s="67">
        <v>42004</v>
      </c>
      <c r="G1800" s="60" t="s">
        <v>2729</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4135</v>
      </c>
    </row>
    <row r="1801" spans="1:32">
      <c r="A1801" s="60" t="s">
        <v>3474</v>
      </c>
      <c r="B1801" s="60" t="s">
        <v>6</v>
      </c>
      <c r="D1801" s="60" t="s">
        <v>2797</v>
      </c>
      <c r="E1801" s="67">
        <v>41640</v>
      </c>
      <c r="F1801" s="67">
        <v>42004</v>
      </c>
      <c r="G1801" s="60" t="s">
        <v>2734</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4135</v>
      </c>
    </row>
    <row r="1802" spans="1:32">
      <c r="A1802" s="60" t="s">
        <v>3475</v>
      </c>
      <c r="B1802" s="60" t="s">
        <v>6</v>
      </c>
      <c r="D1802" s="60" t="s">
        <v>2737</v>
      </c>
      <c r="E1802" s="67">
        <v>41640</v>
      </c>
      <c r="F1802" s="67">
        <v>42004</v>
      </c>
      <c r="G1802" s="60" t="s">
        <v>2729</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4135</v>
      </c>
    </row>
    <row r="1803" spans="1:32">
      <c r="A1803" s="60" t="s">
        <v>3475</v>
      </c>
      <c r="B1803" s="60" t="s">
        <v>6</v>
      </c>
      <c r="D1803" s="60" t="s">
        <v>2743</v>
      </c>
      <c r="E1803" s="67">
        <v>41640</v>
      </c>
      <c r="F1803" s="67">
        <v>42004</v>
      </c>
      <c r="G1803" s="60" t="s">
        <v>2734</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4135</v>
      </c>
    </row>
    <row r="1804" spans="1:32">
      <c r="A1804" s="60" t="s">
        <v>3475</v>
      </c>
      <c r="B1804" s="60" t="s">
        <v>6</v>
      </c>
      <c r="D1804" s="60" t="s">
        <v>2951</v>
      </c>
      <c r="E1804" s="67">
        <v>41640</v>
      </c>
      <c r="F1804" s="67">
        <v>42004</v>
      </c>
      <c r="G1804" s="60" t="s">
        <v>2734</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4135</v>
      </c>
    </row>
    <row r="1805" spans="1:32">
      <c r="A1805" s="60" t="s">
        <v>3476</v>
      </c>
      <c r="B1805" s="60" t="s">
        <v>2945</v>
      </c>
      <c r="D1805" s="60" t="s">
        <v>2737</v>
      </c>
      <c r="E1805" s="67">
        <v>41640</v>
      </c>
      <c r="F1805" s="67">
        <v>42004</v>
      </c>
      <c r="G1805" s="60" t="s">
        <v>2729</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4135</v>
      </c>
    </row>
    <row r="1806" spans="1:32">
      <c r="A1806" s="60" t="s">
        <v>3476</v>
      </c>
      <c r="B1806" s="60" t="s">
        <v>2945</v>
      </c>
      <c r="D1806" s="60" t="s">
        <v>2743</v>
      </c>
      <c r="E1806" s="67">
        <v>41640</v>
      </c>
      <c r="F1806" s="67">
        <v>42004</v>
      </c>
      <c r="G1806" s="60" t="s">
        <v>2734</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4135</v>
      </c>
    </row>
    <row r="1807" spans="1:32">
      <c r="A1807" s="60" t="s">
        <v>3476</v>
      </c>
      <c r="B1807" s="60" t="s">
        <v>2945</v>
      </c>
      <c r="D1807" s="60" t="s">
        <v>2951</v>
      </c>
      <c r="E1807" s="67">
        <v>41640</v>
      </c>
      <c r="F1807" s="67">
        <v>42004</v>
      </c>
      <c r="G1807" s="60" t="s">
        <v>2734</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4135</v>
      </c>
    </row>
    <row r="1808" spans="1:32">
      <c r="A1808" s="60" t="s">
        <v>3477</v>
      </c>
      <c r="B1808" s="60" t="s">
        <v>2945</v>
      </c>
      <c r="D1808" s="60" t="s">
        <v>2728</v>
      </c>
      <c r="E1808" s="67">
        <v>41640</v>
      </c>
      <c r="F1808" s="67">
        <v>42004</v>
      </c>
      <c r="G1808" s="60" t="s">
        <v>2729</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4135</v>
      </c>
    </row>
    <row r="1809" spans="1:32">
      <c r="A1809" s="60" t="s">
        <v>3478</v>
      </c>
      <c r="B1809" s="60" t="s">
        <v>2727</v>
      </c>
      <c r="D1809" s="60" t="s">
        <v>2728</v>
      </c>
      <c r="E1809" s="67">
        <v>41640</v>
      </c>
      <c r="F1809" s="67">
        <v>42004</v>
      </c>
      <c r="G1809" s="60" t="s">
        <v>2729</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4135</v>
      </c>
    </row>
    <row r="1810" spans="1:32">
      <c r="A1810" s="60" t="s">
        <v>3479</v>
      </c>
      <c r="B1810" s="60" t="s">
        <v>2727</v>
      </c>
      <c r="D1810" s="60" t="s">
        <v>2728</v>
      </c>
      <c r="E1810" s="67">
        <v>41640</v>
      </c>
      <c r="F1810" s="67">
        <v>42004</v>
      </c>
      <c r="G1810" s="60" t="s">
        <v>2729</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4135</v>
      </c>
    </row>
    <row r="1811" spans="1:32">
      <c r="A1811" s="60" t="s">
        <v>3480</v>
      </c>
      <c r="B1811" s="60" t="s">
        <v>2727</v>
      </c>
      <c r="C1811" s="60" t="s">
        <v>2745</v>
      </c>
      <c r="D1811" s="60" t="s">
        <v>2728</v>
      </c>
      <c r="E1811" s="67">
        <v>41640</v>
      </c>
      <c r="F1811" s="67">
        <v>42004</v>
      </c>
      <c r="G1811" s="60" t="s">
        <v>2729</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4135</v>
      </c>
    </row>
    <row r="1812" spans="1:32">
      <c r="A1812" s="60" t="s">
        <v>3481</v>
      </c>
      <c r="B1812" s="60" t="s">
        <v>2727</v>
      </c>
      <c r="C1812" s="60" t="s">
        <v>2745</v>
      </c>
      <c r="D1812" s="60" t="s">
        <v>2728</v>
      </c>
      <c r="E1812" s="67">
        <v>41640</v>
      </c>
      <c r="F1812" s="67">
        <v>42004</v>
      </c>
      <c r="G1812" s="60" t="s">
        <v>2729</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4135</v>
      </c>
    </row>
    <row r="1813" spans="1:32">
      <c r="A1813" s="60" t="s">
        <v>3482</v>
      </c>
      <c r="B1813" s="60" t="s">
        <v>2727</v>
      </c>
      <c r="D1813" s="60" t="s">
        <v>2728</v>
      </c>
      <c r="E1813" s="67">
        <v>41640</v>
      </c>
      <c r="F1813" s="67">
        <v>42004</v>
      </c>
      <c r="G1813" s="60" t="s">
        <v>2729</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4135</v>
      </c>
    </row>
    <row r="1814" spans="1:32">
      <c r="A1814" s="60" t="s">
        <v>3483</v>
      </c>
      <c r="B1814" s="60" t="s">
        <v>2727</v>
      </c>
      <c r="D1814" s="60" t="s">
        <v>2728</v>
      </c>
      <c r="E1814" s="67">
        <v>41640</v>
      </c>
      <c r="F1814" s="67">
        <v>42004</v>
      </c>
      <c r="G1814" s="60" t="s">
        <v>2729</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4135</v>
      </c>
    </row>
    <row r="1815" spans="1:32">
      <c r="A1815" s="60" t="s">
        <v>3484</v>
      </c>
      <c r="B1815" s="60" t="s">
        <v>2727</v>
      </c>
      <c r="C1815" s="60" t="s">
        <v>2745</v>
      </c>
      <c r="D1815" s="60" t="s">
        <v>2728</v>
      </c>
      <c r="E1815" s="67">
        <v>41640</v>
      </c>
      <c r="F1815" s="67">
        <v>42004</v>
      </c>
      <c r="G1815" s="60" t="s">
        <v>2729</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4135</v>
      </c>
    </row>
    <row r="1816" spans="1:32">
      <c r="A1816" s="60" t="s">
        <v>3485</v>
      </c>
      <c r="B1816" s="60" t="s">
        <v>2727</v>
      </c>
      <c r="C1816" s="60" t="s">
        <v>2745</v>
      </c>
      <c r="D1816" s="60" t="s">
        <v>2728</v>
      </c>
      <c r="E1816" s="67">
        <v>41640</v>
      </c>
      <c r="F1816" s="67">
        <v>42004</v>
      </c>
      <c r="G1816" s="60" t="s">
        <v>2729</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4135</v>
      </c>
    </row>
    <row r="1817" spans="1:32">
      <c r="A1817" s="60" t="s">
        <v>3486</v>
      </c>
      <c r="B1817" s="60" t="s">
        <v>2727</v>
      </c>
      <c r="D1817" s="60" t="s">
        <v>2728</v>
      </c>
      <c r="E1817" s="67">
        <v>41640</v>
      </c>
      <c r="F1817" s="67">
        <v>42004</v>
      </c>
      <c r="G1817" s="60" t="s">
        <v>2729</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4135</v>
      </c>
    </row>
    <row r="1818" spans="1:32">
      <c r="A1818" s="60" t="s">
        <v>3487</v>
      </c>
      <c r="B1818" s="60" t="s">
        <v>2727</v>
      </c>
      <c r="D1818" s="60" t="s">
        <v>2728</v>
      </c>
      <c r="E1818" s="67">
        <v>41640</v>
      </c>
      <c r="F1818" s="67">
        <v>42004</v>
      </c>
      <c r="G1818" s="60" t="s">
        <v>2729</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4135</v>
      </c>
    </row>
    <row r="1819" spans="1:32">
      <c r="A1819" s="60" t="s">
        <v>3488</v>
      </c>
      <c r="B1819" s="60" t="s">
        <v>2727</v>
      </c>
      <c r="C1819" s="60" t="s">
        <v>2745</v>
      </c>
      <c r="D1819" s="60" t="s">
        <v>2728</v>
      </c>
      <c r="E1819" s="67">
        <v>41640</v>
      </c>
      <c r="F1819" s="67">
        <v>42004</v>
      </c>
      <c r="G1819" s="60" t="s">
        <v>2729</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4135</v>
      </c>
    </row>
    <row r="1820" spans="1:32">
      <c r="A1820" s="60" t="s">
        <v>3489</v>
      </c>
      <c r="B1820" s="60" t="s">
        <v>2727</v>
      </c>
      <c r="C1820" s="60" t="s">
        <v>2745</v>
      </c>
      <c r="D1820" s="60" t="s">
        <v>2728</v>
      </c>
      <c r="E1820" s="67">
        <v>41640</v>
      </c>
      <c r="F1820" s="67">
        <v>42004</v>
      </c>
      <c r="G1820" s="60" t="s">
        <v>2729</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4135</v>
      </c>
    </row>
    <row r="1821" spans="1:32">
      <c r="A1821" s="60" t="s">
        <v>3490</v>
      </c>
      <c r="B1821" s="60" t="s">
        <v>2727</v>
      </c>
      <c r="D1821" s="60" t="s">
        <v>2728</v>
      </c>
      <c r="E1821" s="67">
        <v>41640</v>
      </c>
      <c r="F1821" s="67">
        <v>42004</v>
      </c>
      <c r="G1821" s="60" t="s">
        <v>2729</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4135</v>
      </c>
    </row>
    <row r="1822" spans="1:32">
      <c r="A1822" s="60" t="s">
        <v>3491</v>
      </c>
      <c r="B1822" s="60" t="s">
        <v>2727</v>
      </c>
      <c r="D1822" s="60" t="s">
        <v>2728</v>
      </c>
      <c r="E1822" s="67">
        <v>41640</v>
      </c>
      <c r="F1822" s="67">
        <v>42004</v>
      </c>
      <c r="G1822" s="60" t="s">
        <v>2729</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4135</v>
      </c>
    </row>
    <row r="1823" spans="1:32">
      <c r="A1823" s="60" t="s">
        <v>3492</v>
      </c>
      <c r="B1823" s="60" t="s">
        <v>2727</v>
      </c>
      <c r="C1823" s="60" t="s">
        <v>2745</v>
      </c>
      <c r="D1823" s="60" t="s">
        <v>2728</v>
      </c>
      <c r="E1823" s="67">
        <v>41640</v>
      </c>
      <c r="F1823" s="67">
        <v>42004</v>
      </c>
      <c r="G1823" s="60" t="s">
        <v>2729</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4135</v>
      </c>
    </row>
    <row r="1824" spans="1:32">
      <c r="A1824" s="60" t="s">
        <v>3493</v>
      </c>
      <c r="B1824" s="60" t="s">
        <v>2727</v>
      </c>
      <c r="C1824" s="60" t="s">
        <v>2745</v>
      </c>
      <c r="D1824" s="60" t="s">
        <v>2728</v>
      </c>
      <c r="E1824" s="67">
        <v>41640</v>
      </c>
      <c r="F1824" s="67">
        <v>42004</v>
      </c>
      <c r="G1824" s="60" t="s">
        <v>2729</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4135</v>
      </c>
    </row>
    <row r="1825" spans="1:32">
      <c r="A1825" s="60" t="s">
        <v>3494</v>
      </c>
      <c r="B1825" s="60" t="s">
        <v>2727</v>
      </c>
      <c r="D1825" s="60" t="s">
        <v>2728</v>
      </c>
      <c r="E1825" s="67">
        <v>41640</v>
      </c>
      <c r="F1825" s="67">
        <v>42004</v>
      </c>
      <c r="G1825" s="60" t="s">
        <v>2729</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4135</v>
      </c>
    </row>
    <row r="1826" spans="1:32">
      <c r="A1826" s="60" t="s">
        <v>3495</v>
      </c>
      <c r="B1826" s="60" t="s">
        <v>2727</v>
      </c>
      <c r="D1826" s="60" t="s">
        <v>2728</v>
      </c>
      <c r="E1826" s="67">
        <v>41640</v>
      </c>
      <c r="F1826" s="67">
        <v>42004</v>
      </c>
      <c r="G1826" s="60" t="s">
        <v>2729</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4135</v>
      </c>
    </row>
    <row r="1827" spans="1:32">
      <c r="A1827" s="60" t="s">
        <v>3496</v>
      </c>
      <c r="B1827" s="60" t="s">
        <v>2727</v>
      </c>
      <c r="C1827" s="60" t="s">
        <v>2745</v>
      </c>
      <c r="D1827" s="60" t="s">
        <v>2728</v>
      </c>
      <c r="E1827" s="67">
        <v>41640</v>
      </c>
      <c r="F1827" s="67">
        <v>42004</v>
      </c>
      <c r="G1827" s="60" t="s">
        <v>2729</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4135</v>
      </c>
    </row>
    <row r="1828" spans="1:32">
      <c r="A1828" s="60" t="s">
        <v>3497</v>
      </c>
      <c r="B1828" s="60" t="s">
        <v>2727</v>
      </c>
      <c r="C1828" s="60" t="s">
        <v>2745</v>
      </c>
      <c r="D1828" s="60" t="s">
        <v>2728</v>
      </c>
      <c r="E1828" s="67">
        <v>41640</v>
      </c>
      <c r="F1828" s="67">
        <v>42004</v>
      </c>
      <c r="G1828" s="60" t="s">
        <v>2729</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4135</v>
      </c>
    </row>
    <row r="1829" spans="1:32">
      <c r="A1829" s="60" t="s">
        <v>3498</v>
      </c>
      <c r="B1829" s="60" t="s">
        <v>2727</v>
      </c>
      <c r="D1829" s="60" t="s">
        <v>2728</v>
      </c>
      <c r="E1829" s="67">
        <v>41640</v>
      </c>
      <c r="F1829" s="67">
        <v>42004</v>
      </c>
      <c r="G1829" s="60" t="s">
        <v>2729</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4135</v>
      </c>
    </row>
    <row r="1830" spans="1:32">
      <c r="A1830" s="60" t="s">
        <v>3499</v>
      </c>
      <c r="B1830" s="60" t="s">
        <v>2727</v>
      </c>
      <c r="D1830" s="60" t="s">
        <v>2728</v>
      </c>
      <c r="E1830" s="67">
        <v>41640</v>
      </c>
      <c r="F1830" s="67">
        <v>42004</v>
      </c>
      <c r="G1830" s="60" t="s">
        <v>2729</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4135</v>
      </c>
    </row>
    <row r="1831" spans="1:32">
      <c r="A1831" s="60" t="s">
        <v>3500</v>
      </c>
      <c r="B1831" s="60" t="s">
        <v>2727</v>
      </c>
      <c r="C1831" s="60" t="s">
        <v>2745</v>
      </c>
      <c r="D1831" s="60" t="s">
        <v>2728</v>
      </c>
      <c r="E1831" s="67">
        <v>41640</v>
      </c>
      <c r="F1831" s="67">
        <v>42004</v>
      </c>
      <c r="G1831" s="60" t="s">
        <v>2729</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4135</v>
      </c>
    </row>
    <row r="1832" spans="1:32">
      <c r="A1832" s="60" t="s">
        <v>3501</v>
      </c>
      <c r="B1832" s="60" t="s">
        <v>2727</v>
      </c>
      <c r="C1832" s="60" t="s">
        <v>2745</v>
      </c>
      <c r="D1832" s="60" t="s">
        <v>2728</v>
      </c>
      <c r="E1832" s="67">
        <v>41640</v>
      </c>
      <c r="F1832" s="67">
        <v>42004</v>
      </c>
      <c r="G1832" s="60" t="s">
        <v>2729</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4135</v>
      </c>
    </row>
    <row r="1833" spans="1:32">
      <c r="A1833" s="60" t="s">
        <v>3502</v>
      </c>
      <c r="B1833" s="60" t="s">
        <v>2727</v>
      </c>
      <c r="D1833" s="60" t="s">
        <v>2728</v>
      </c>
      <c r="E1833" s="67">
        <v>41640</v>
      </c>
      <c r="F1833" s="67">
        <v>42004</v>
      </c>
      <c r="G1833" s="60" t="s">
        <v>2729</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4135</v>
      </c>
    </row>
    <row r="1834" spans="1:32">
      <c r="A1834" s="60" t="s">
        <v>3503</v>
      </c>
      <c r="B1834" s="60" t="s">
        <v>2727</v>
      </c>
      <c r="D1834" s="60" t="s">
        <v>2728</v>
      </c>
      <c r="E1834" s="67">
        <v>41640</v>
      </c>
      <c r="F1834" s="67">
        <v>42004</v>
      </c>
      <c r="G1834" s="60" t="s">
        <v>2729</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4135</v>
      </c>
    </row>
    <row r="1835" spans="1:32">
      <c r="A1835" s="60" t="s">
        <v>3504</v>
      </c>
      <c r="B1835" s="60" t="s">
        <v>2727</v>
      </c>
      <c r="C1835" s="60" t="s">
        <v>2745</v>
      </c>
      <c r="D1835" s="60" t="s">
        <v>2728</v>
      </c>
      <c r="E1835" s="67">
        <v>41640</v>
      </c>
      <c r="F1835" s="67">
        <v>42004</v>
      </c>
      <c r="G1835" s="60" t="s">
        <v>2729</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4135</v>
      </c>
    </row>
    <row r="1836" spans="1:32">
      <c r="A1836" s="60" t="s">
        <v>3505</v>
      </c>
      <c r="B1836" s="60" t="s">
        <v>2727</v>
      </c>
      <c r="C1836" s="60" t="s">
        <v>2745</v>
      </c>
      <c r="D1836" s="60" t="s">
        <v>2728</v>
      </c>
      <c r="E1836" s="67">
        <v>41640</v>
      </c>
      <c r="F1836" s="67">
        <v>42004</v>
      </c>
      <c r="G1836" s="60" t="s">
        <v>2729</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4135</v>
      </c>
    </row>
    <row r="1837" spans="1:32">
      <c r="A1837" s="60" t="s">
        <v>3506</v>
      </c>
      <c r="B1837" s="60" t="s">
        <v>2727</v>
      </c>
      <c r="D1837" s="60" t="s">
        <v>2728</v>
      </c>
      <c r="E1837" s="67">
        <v>41640</v>
      </c>
      <c r="F1837" s="67">
        <v>42004</v>
      </c>
      <c r="G1837" s="60" t="s">
        <v>2729</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4135</v>
      </c>
    </row>
    <row r="1838" spans="1:32">
      <c r="A1838" s="60" t="s">
        <v>3507</v>
      </c>
      <c r="B1838" s="60" t="s">
        <v>2727</v>
      </c>
      <c r="D1838" s="60" t="s">
        <v>2728</v>
      </c>
      <c r="E1838" s="67">
        <v>41640</v>
      </c>
      <c r="F1838" s="67">
        <v>42004</v>
      </c>
      <c r="G1838" s="60" t="s">
        <v>2729</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4135</v>
      </c>
    </row>
    <row r="1839" spans="1:32">
      <c r="A1839" s="60" t="s">
        <v>3508</v>
      </c>
      <c r="B1839" s="60" t="s">
        <v>2727</v>
      </c>
      <c r="C1839" s="60" t="s">
        <v>2745</v>
      </c>
      <c r="D1839" s="60" t="s">
        <v>2728</v>
      </c>
      <c r="E1839" s="67">
        <v>41640</v>
      </c>
      <c r="F1839" s="67">
        <v>42004</v>
      </c>
      <c r="G1839" s="60" t="s">
        <v>2729</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4135</v>
      </c>
    </row>
    <row r="1840" spans="1:32">
      <c r="A1840" s="60" t="s">
        <v>3509</v>
      </c>
      <c r="B1840" s="60" t="s">
        <v>2727</v>
      </c>
      <c r="C1840" s="60" t="s">
        <v>2745</v>
      </c>
      <c r="D1840" s="60" t="s">
        <v>2728</v>
      </c>
      <c r="E1840" s="67">
        <v>41640</v>
      </c>
      <c r="F1840" s="67">
        <v>42004</v>
      </c>
      <c r="G1840" s="60" t="s">
        <v>2729</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4135</v>
      </c>
    </row>
    <row r="1841" spans="1:32">
      <c r="A1841" s="60" t="s">
        <v>3510</v>
      </c>
      <c r="B1841" s="60" t="s">
        <v>2727</v>
      </c>
      <c r="D1841" s="60" t="s">
        <v>2728</v>
      </c>
      <c r="E1841" s="67">
        <v>41640</v>
      </c>
      <c r="F1841" s="67">
        <v>42004</v>
      </c>
      <c r="G1841" s="60" t="s">
        <v>2729</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4135</v>
      </c>
    </row>
    <row r="1842" spans="1:32">
      <c r="A1842" s="60" t="s">
        <v>3511</v>
      </c>
      <c r="B1842" s="60" t="s">
        <v>2727</v>
      </c>
      <c r="D1842" s="60" t="s">
        <v>2728</v>
      </c>
      <c r="E1842" s="67">
        <v>41640</v>
      </c>
      <c r="F1842" s="67">
        <v>42004</v>
      </c>
      <c r="G1842" s="60" t="s">
        <v>2729</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4135</v>
      </c>
    </row>
    <row r="1843" spans="1:32">
      <c r="A1843" s="60" t="s">
        <v>3512</v>
      </c>
      <c r="B1843" s="60" t="s">
        <v>2727</v>
      </c>
      <c r="C1843" s="60" t="s">
        <v>2745</v>
      </c>
      <c r="D1843" s="60" t="s">
        <v>2728</v>
      </c>
      <c r="E1843" s="67">
        <v>41640</v>
      </c>
      <c r="F1843" s="67">
        <v>42004</v>
      </c>
      <c r="G1843" s="60" t="s">
        <v>2729</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4135</v>
      </c>
    </row>
    <row r="1844" spans="1:32">
      <c r="A1844" s="60" t="s">
        <v>3513</v>
      </c>
      <c r="B1844" s="60" t="s">
        <v>2727</v>
      </c>
      <c r="C1844" s="60" t="s">
        <v>2745</v>
      </c>
      <c r="D1844" s="60" t="s">
        <v>2728</v>
      </c>
      <c r="E1844" s="67">
        <v>41640</v>
      </c>
      <c r="F1844" s="67">
        <v>42004</v>
      </c>
      <c r="G1844" s="60" t="s">
        <v>2729</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4135</v>
      </c>
    </row>
    <row r="1845" spans="1:32">
      <c r="A1845" s="60" t="s">
        <v>3514</v>
      </c>
      <c r="B1845" s="60" t="s">
        <v>2727</v>
      </c>
      <c r="D1845" s="60" t="s">
        <v>2728</v>
      </c>
      <c r="E1845" s="67">
        <v>41640</v>
      </c>
      <c r="F1845" s="67">
        <v>42004</v>
      </c>
      <c r="G1845" s="60" t="s">
        <v>2729</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4135</v>
      </c>
    </row>
    <row r="1846" spans="1:32">
      <c r="A1846" s="60" t="s">
        <v>3515</v>
      </c>
      <c r="B1846" s="60" t="s">
        <v>2727</v>
      </c>
      <c r="D1846" s="60" t="s">
        <v>2728</v>
      </c>
      <c r="E1846" s="67">
        <v>41640</v>
      </c>
      <c r="F1846" s="67">
        <v>42004</v>
      </c>
      <c r="G1846" s="60" t="s">
        <v>2729</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4135</v>
      </c>
    </row>
    <row r="1847" spans="1:32">
      <c r="A1847" s="60" t="s">
        <v>3516</v>
      </c>
      <c r="B1847" s="60" t="s">
        <v>2727</v>
      </c>
      <c r="C1847" s="60" t="s">
        <v>2745</v>
      </c>
      <c r="D1847" s="60" t="s">
        <v>2728</v>
      </c>
      <c r="E1847" s="67">
        <v>41640</v>
      </c>
      <c r="F1847" s="67">
        <v>42004</v>
      </c>
      <c r="G1847" s="60" t="s">
        <v>2729</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4135</v>
      </c>
    </row>
    <row r="1848" spans="1:32">
      <c r="A1848" s="60" t="s">
        <v>3517</v>
      </c>
      <c r="B1848" s="60" t="s">
        <v>2727</v>
      </c>
      <c r="C1848" s="60" t="s">
        <v>2745</v>
      </c>
      <c r="D1848" s="60" t="s">
        <v>2728</v>
      </c>
      <c r="E1848" s="67">
        <v>41640</v>
      </c>
      <c r="F1848" s="67">
        <v>42004</v>
      </c>
      <c r="G1848" s="60" t="s">
        <v>2729</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4135</v>
      </c>
    </row>
    <row r="1849" spans="1:32">
      <c r="A1849" s="60" t="s">
        <v>3518</v>
      </c>
      <c r="B1849" s="60" t="s">
        <v>2727</v>
      </c>
      <c r="D1849" s="60" t="s">
        <v>2728</v>
      </c>
      <c r="E1849" s="67">
        <v>41640</v>
      </c>
      <c r="F1849" s="67">
        <v>42004</v>
      </c>
      <c r="G1849" s="60" t="s">
        <v>2729</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4135</v>
      </c>
    </row>
    <row r="1850" spans="1:32">
      <c r="A1850" s="60" t="s">
        <v>3519</v>
      </c>
      <c r="B1850" s="60" t="s">
        <v>2727</v>
      </c>
      <c r="D1850" s="60" t="s">
        <v>2728</v>
      </c>
      <c r="E1850" s="67">
        <v>41640</v>
      </c>
      <c r="F1850" s="67">
        <v>42004</v>
      </c>
      <c r="G1850" s="60" t="s">
        <v>2729</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4135</v>
      </c>
    </row>
    <row r="1851" spans="1:32">
      <c r="A1851" s="60" t="s">
        <v>3520</v>
      </c>
      <c r="B1851" s="60" t="s">
        <v>2727</v>
      </c>
      <c r="C1851" s="60" t="s">
        <v>2745</v>
      </c>
      <c r="D1851" s="60" t="s">
        <v>2728</v>
      </c>
      <c r="E1851" s="67">
        <v>41640</v>
      </c>
      <c r="F1851" s="67">
        <v>42004</v>
      </c>
      <c r="G1851" s="60" t="s">
        <v>2729</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4135</v>
      </c>
    </row>
    <row r="1852" spans="1:32">
      <c r="A1852" s="60" t="s">
        <v>3521</v>
      </c>
      <c r="B1852" s="60" t="s">
        <v>2727</v>
      </c>
      <c r="C1852" s="60" t="s">
        <v>2745</v>
      </c>
      <c r="D1852" s="60" t="s">
        <v>2728</v>
      </c>
      <c r="E1852" s="67">
        <v>41640</v>
      </c>
      <c r="F1852" s="67">
        <v>42004</v>
      </c>
      <c r="G1852" s="60" t="s">
        <v>2729</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4135</v>
      </c>
    </row>
    <row r="1853" spans="1:32">
      <c r="A1853" s="60" t="s">
        <v>3522</v>
      </c>
      <c r="B1853" s="60" t="s">
        <v>2727</v>
      </c>
      <c r="D1853" s="60" t="s">
        <v>2728</v>
      </c>
      <c r="E1853" s="67">
        <v>41640</v>
      </c>
      <c r="F1853" s="67">
        <v>42004</v>
      </c>
      <c r="G1853" s="60" t="s">
        <v>2729</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4135</v>
      </c>
    </row>
    <row r="1854" spans="1:32">
      <c r="A1854" s="60" t="s">
        <v>3523</v>
      </c>
      <c r="B1854" s="60" t="s">
        <v>2727</v>
      </c>
      <c r="D1854" s="60" t="s">
        <v>2728</v>
      </c>
      <c r="E1854" s="67">
        <v>41640</v>
      </c>
      <c r="F1854" s="67">
        <v>42004</v>
      </c>
      <c r="G1854" s="60" t="s">
        <v>2729</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4135</v>
      </c>
    </row>
    <row r="1855" spans="1:32">
      <c r="A1855" s="60" t="s">
        <v>3524</v>
      </c>
      <c r="B1855" s="60" t="s">
        <v>2727</v>
      </c>
      <c r="C1855" s="60" t="s">
        <v>2745</v>
      </c>
      <c r="D1855" s="60" t="s">
        <v>2728</v>
      </c>
      <c r="E1855" s="67">
        <v>41640</v>
      </c>
      <c r="F1855" s="67">
        <v>42004</v>
      </c>
      <c r="G1855" s="60" t="s">
        <v>2729</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4135</v>
      </c>
    </row>
    <row r="1856" spans="1:32">
      <c r="A1856" s="60" t="s">
        <v>3525</v>
      </c>
      <c r="B1856" s="60" t="s">
        <v>2727</v>
      </c>
      <c r="C1856" s="60" t="s">
        <v>2745</v>
      </c>
      <c r="D1856" s="60" t="s">
        <v>2728</v>
      </c>
      <c r="E1856" s="67">
        <v>41640</v>
      </c>
      <c r="F1856" s="67">
        <v>42004</v>
      </c>
      <c r="G1856" s="60" t="s">
        <v>2729</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4135</v>
      </c>
    </row>
    <row r="1857" spans="1:32">
      <c r="A1857" s="60" t="s">
        <v>3526</v>
      </c>
      <c r="B1857" s="60" t="s">
        <v>2727</v>
      </c>
      <c r="D1857" s="60" t="s">
        <v>2728</v>
      </c>
      <c r="E1857" s="67">
        <v>41640</v>
      </c>
      <c r="F1857" s="67">
        <v>42004</v>
      </c>
      <c r="G1857" s="60" t="s">
        <v>2729</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4135</v>
      </c>
    </row>
    <row r="1858" spans="1:32">
      <c r="A1858" s="60" t="s">
        <v>3527</v>
      </c>
      <c r="B1858" s="60" t="s">
        <v>2727</v>
      </c>
      <c r="D1858" s="60" t="s">
        <v>2728</v>
      </c>
      <c r="E1858" s="67">
        <v>41640</v>
      </c>
      <c r="F1858" s="67">
        <v>42004</v>
      </c>
      <c r="G1858" s="60" t="s">
        <v>2729</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4135</v>
      </c>
    </row>
    <row r="1859" spans="1:32">
      <c r="A1859" s="60" t="s">
        <v>3528</v>
      </c>
      <c r="B1859" s="60" t="s">
        <v>2727</v>
      </c>
      <c r="C1859" s="60" t="s">
        <v>2731</v>
      </c>
      <c r="D1859" s="60" t="s">
        <v>2728</v>
      </c>
      <c r="E1859" s="67">
        <v>41640</v>
      </c>
      <c r="F1859" s="67">
        <v>42004</v>
      </c>
      <c r="G1859" s="60" t="s">
        <v>2729</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4135</v>
      </c>
    </row>
    <row r="1860" spans="1:32">
      <c r="A1860" s="60" t="s">
        <v>3529</v>
      </c>
      <c r="B1860" s="60" t="s">
        <v>2741</v>
      </c>
      <c r="C1860" s="60" t="s">
        <v>2745</v>
      </c>
      <c r="D1860" s="60" t="s">
        <v>2728</v>
      </c>
      <c r="E1860" s="67">
        <v>41640</v>
      </c>
      <c r="F1860" s="67">
        <v>42004</v>
      </c>
      <c r="G1860" s="60" t="s">
        <v>2729</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4135</v>
      </c>
    </row>
    <row r="1861" spans="1:32">
      <c r="A1861" s="60" t="s">
        <v>3530</v>
      </c>
      <c r="B1861" s="60" t="s">
        <v>2741</v>
      </c>
      <c r="C1861" s="60" t="s">
        <v>2745</v>
      </c>
      <c r="D1861" s="60" t="s">
        <v>2728</v>
      </c>
      <c r="E1861" s="67">
        <v>41640</v>
      </c>
      <c r="F1861" s="67">
        <v>42004</v>
      </c>
      <c r="G1861" s="60" t="s">
        <v>2729</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4135</v>
      </c>
    </row>
    <row r="1862" spans="1:32">
      <c r="A1862" s="60" t="s">
        <v>3531</v>
      </c>
      <c r="B1862" s="60" t="s">
        <v>2741</v>
      </c>
      <c r="C1862" s="60" t="s">
        <v>2745</v>
      </c>
      <c r="D1862" s="60" t="s">
        <v>2728</v>
      </c>
      <c r="E1862" s="67">
        <v>41640</v>
      </c>
      <c r="F1862" s="67">
        <v>42004</v>
      </c>
      <c r="G1862" s="60" t="s">
        <v>2729</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4135</v>
      </c>
    </row>
    <row r="1863" spans="1:32">
      <c r="A1863" s="60" t="s">
        <v>3532</v>
      </c>
      <c r="B1863" s="60" t="s">
        <v>2727</v>
      </c>
      <c r="D1863" s="60" t="s">
        <v>2728</v>
      </c>
      <c r="E1863" s="67">
        <v>41640</v>
      </c>
      <c r="F1863" s="67">
        <v>42004</v>
      </c>
      <c r="G1863" s="60" t="s">
        <v>2729</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4135</v>
      </c>
    </row>
    <row r="1864" spans="1:32">
      <c r="A1864" s="60" t="s">
        <v>3533</v>
      </c>
      <c r="B1864" s="60" t="s">
        <v>2730</v>
      </c>
      <c r="C1864" s="60" t="s">
        <v>2731</v>
      </c>
      <c r="D1864" s="60" t="s">
        <v>2728</v>
      </c>
      <c r="E1864" s="67">
        <v>41640</v>
      </c>
      <c r="F1864" s="67">
        <v>42004</v>
      </c>
      <c r="G1864" s="60" t="s">
        <v>2729</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4135</v>
      </c>
    </row>
    <row r="1865" spans="1:32">
      <c r="A1865" s="60" t="s">
        <v>3534</v>
      </c>
      <c r="B1865" s="60" t="s">
        <v>2727</v>
      </c>
      <c r="C1865" s="60" t="s">
        <v>2731</v>
      </c>
      <c r="D1865" s="60" t="s">
        <v>2728</v>
      </c>
      <c r="E1865" s="67">
        <v>41640</v>
      </c>
      <c r="F1865" s="67">
        <v>42004</v>
      </c>
      <c r="G1865" s="60" t="s">
        <v>2729</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4135</v>
      </c>
    </row>
    <row r="1866" spans="1:32">
      <c r="A1866" s="60" t="s">
        <v>3535</v>
      </c>
      <c r="B1866" s="60" t="s">
        <v>2727</v>
      </c>
      <c r="D1866" s="60" t="s">
        <v>2728</v>
      </c>
      <c r="E1866" s="67">
        <v>41640</v>
      </c>
      <c r="F1866" s="67">
        <v>42004</v>
      </c>
      <c r="G1866" s="60" t="s">
        <v>2729</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4135</v>
      </c>
    </row>
    <row r="1867" spans="1:32">
      <c r="A1867" s="60" t="s">
        <v>3536</v>
      </c>
      <c r="B1867" s="60" t="s">
        <v>2727</v>
      </c>
      <c r="D1867" s="60" t="s">
        <v>2728</v>
      </c>
      <c r="E1867" s="67">
        <v>41640</v>
      </c>
      <c r="F1867" s="67">
        <v>42004</v>
      </c>
      <c r="G1867" s="60" t="s">
        <v>2729</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4135</v>
      </c>
    </row>
    <row r="1868" spans="1:32">
      <c r="A1868" s="60" t="s">
        <v>3537</v>
      </c>
      <c r="B1868" s="60" t="s">
        <v>2732</v>
      </c>
      <c r="D1868" s="60" t="s">
        <v>2748</v>
      </c>
      <c r="E1868" s="67">
        <v>41640</v>
      </c>
      <c r="F1868" s="67">
        <v>42004</v>
      </c>
      <c r="G1868" s="60" t="s">
        <v>2729</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4135</v>
      </c>
    </row>
    <row r="1869" spans="1:32">
      <c r="A1869" s="60" t="s">
        <v>3537</v>
      </c>
      <c r="B1869" s="60" t="s">
        <v>2732</v>
      </c>
      <c r="D1869" s="60" t="s">
        <v>2736</v>
      </c>
      <c r="E1869" s="67">
        <v>41640</v>
      </c>
      <c r="F1869" s="67">
        <v>42004</v>
      </c>
      <c r="G1869" s="60" t="s">
        <v>2729</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4135</v>
      </c>
    </row>
    <row r="1870" spans="1:32">
      <c r="A1870" s="60" t="s">
        <v>3537</v>
      </c>
      <c r="B1870" s="60" t="s">
        <v>2732</v>
      </c>
      <c r="D1870" s="60" t="s">
        <v>2797</v>
      </c>
      <c r="E1870" s="67">
        <v>41640</v>
      </c>
      <c r="F1870" s="67">
        <v>42004</v>
      </c>
      <c r="G1870" s="60" t="s">
        <v>2734</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4135</v>
      </c>
    </row>
    <row r="1871" spans="1:32">
      <c r="A1871" s="60" t="s">
        <v>3538</v>
      </c>
      <c r="B1871" s="60" t="s">
        <v>0</v>
      </c>
      <c r="D1871" s="60" t="s">
        <v>2748</v>
      </c>
      <c r="E1871" s="67">
        <v>41640</v>
      </c>
      <c r="F1871" s="67">
        <v>42004</v>
      </c>
      <c r="G1871" s="60" t="s">
        <v>2729</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4135</v>
      </c>
    </row>
    <row r="1872" spans="1:32">
      <c r="A1872" s="60" t="s">
        <v>3538</v>
      </c>
      <c r="B1872" s="60" t="s">
        <v>0</v>
      </c>
      <c r="D1872" s="60" t="s">
        <v>2736</v>
      </c>
      <c r="E1872" s="67">
        <v>41640</v>
      </c>
      <c r="F1872" s="67">
        <v>42004</v>
      </c>
      <c r="G1872" s="60" t="s">
        <v>2729</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4135</v>
      </c>
    </row>
    <row r="1873" spans="1:32">
      <c r="A1873" s="60" t="s">
        <v>3538</v>
      </c>
      <c r="B1873" s="60" t="s">
        <v>0</v>
      </c>
      <c r="D1873" s="60" t="s">
        <v>2797</v>
      </c>
      <c r="E1873" s="67">
        <v>41640</v>
      </c>
      <c r="F1873" s="67">
        <v>42004</v>
      </c>
      <c r="G1873" s="60" t="s">
        <v>2734</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4135</v>
      </c>
    </row>
    <row r="1874" spans="1:32">
      <c r="A1874" s="60" t="s">
        <v>3539</v>
      </c>
      <c r="B1874" s="60" t="s">
        <v>2</v>
      </c>
      <c r="D1874" s="60" t="s">
        <v>2748</v>
      </c>
      <c r="E1874" s="67">
        <v>41640</v>
      </c>
      <c r="F1874" s="67">
        <v>42004</v>
      </c>
      <c r="G1874" s="60" t="s">
        <v>2729</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4135</v>
      </c>
    </row>
    <row r="1875" spans="1:32">
      <c r="A1875" s="60" t="s">
        <v>3539</v>
      </c>
      <c r="B1875" s="60" t="s">
        <v>2</v>
      </c>
      <c r="D1875" s="60" t="s">
        <v>2736</v>
      </c>
      <c r="E1875" s="67">
        <v>41640</v>
      </c>
      <c r="F1875" s="67">
        <v>42004</v>
      </c>
      <c r="G1875" s="60" t="s">
        <v>2729</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4135</v>
      </c>
    </row>
    <row r="1876" spans="1:32">
      <c r="A1876" s="60" t="s">
        <v>3539</v>
      </c>
      <c r="B1876" s="60" t="s">
        <v>2</v>
      </c>
      <c r="D1876" s="60" t="s">
        <v>2797</v>
      </c>
      <c r="E1876" s="67">
        <v>41640</v>
      </c>
      <c r="F1876" s="67">
        <v>42004</v>
      </c>
      <c r="G1876" s="60" t="s">
        <v>2734</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4135</v>
      </c>
    </row>
    <row r="1877" spans="1:32">
      <c r="A1877" s="60" t="s">
        <v>3540</v>
      </c>
      <c r="B1877" s="60" t="s">
        <v>2741</v>
      </c>
      <c r="D1877" s="60" t="s">
        <v>2737</v>
      </c>
      <c r="E1877" s="67">
        <v>41640</v>
      </c>
      <c r="F1877" s="67">
        <v>42004</v>
      </c>
      <c r="G1877" s="60" t="s">
        <v>2729</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4135</v>
      </c>
    </row>
    <row r="1878" spans="1:32">
      <c r="A1878" s="60" t="s">
        <v>3540</v>
      </c>
      <c r="B1878" s="60" t="s">
        <v>2741</v>
      </c>
      <c r="D1878" s="60" t="s">
        <v>3541</v>
      </c>
      <c r="E1878" s="67">
        <v>41640</v>
      </c>
      <c r="F1878" s="67">
        <v>42004</v>
      </c>
      <c r="G1878" s="60" t="s">
        <v>2734</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4135</v>
      </c>
    </row>
    <row r="1879" spans="1:32">
      <c r="A1879" s="60" t="s">
        <v>3542</v>
      </c>
      <c r="B1879" s="60" t="s">
        <v>2744</v>
      </c>
      <c r="C1879" s="60" t="s">
        <v>2745</v>
      </c>
      <c r="D1879" s="60" t="s">
        <v>2737</v>
      </c>
      <c r="E1879" s="67">
        <v>41640</v>
      </c>
      <c r="F1879" s="67">
        <v>42004</v>
      </c>
      <c r="G1879" s="60" t="s">
        <v>2729</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4135</v>
      </c>
    </row>
    <row r="1880" spans="1:32">
      <c r="A1880" s="60" t="s">
        <v>3542</v>
      </c>
      <c r="B1880" s="60" t="s">
        <v>2744</v>
      </c>
      <c r="C1880" s="60" t="s">
        <v>2745</v>
      </c>
      <c r="D1880" s="60" t="s">
        <v>2735</v>
      </c>
      <c r="E1880" s="67">
        <v>41640</v>
      </c>
      <c r="F1880" s="67">
        <v>42004</v>
      </c>
      <c r="G1880" s="60" t="s">
        <v>2729</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4135</v>
      </c>
    </row>
    <row r="1881" spans="1:32">
      <c r="A1881" s="60" t="s">
        <v>3542</v>
      </c>
      <c r="B1881" s="60" t="s">
        <v>2744</v>
      </c>
      <c r="C1881" s="60" t="s">
        <v>2745</v>
      </c>
      <c r="D1881" s="60" t="s">
        <v>2736</v>
      </c>
      <c r="E1881" s="67">
        <v>41640</v>
      </c>
      <c r="F1881" s="67">
        <v>42004</v>
      </c>
      <c r="G1881" s="60" t="s">
        <v>2729</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4135</v>
      </c>
    </row>
    <row r="1882" spans="1:32">
      <c r="A1882" s="60" t="s">
        <v>3542</v>
      </c>
      <c r="B1882" s="60" t="s">
        <v>2744</v>
      </c>
      <c r="C1882" s="60" t="s">
        <v>2745</v>
      </c>
      <c r="D1882" s="60" t="s">
        <v>2797</v>
      </c>
      <c r="E1882" s="67">
        <v>41640</v>
      </c>
      <c r="F1882" s="67">
        <v>42004</v>
      </c>
      <c r="G1882" s="60" t="s">
        <v>2734</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4135</v>
      </c>
    </row>
    <row r="1883" spans="1:32">
      <c r="A1883" s="60" t="s">
        <v>3543</v>
      </c>
      <c r="B1883" s="60" t="s">
        <v>2744</v>
      </c>
      <c r="C1883" s="60" t="s">
        <v>2745</v>
      </c>
      <c r="D1883" s="60" t="s">
        <v>2737</v>
      </c>
      <c r="E1883" s="67">
        <v>41640</v>
      </c>
      <c r="F1883" s="67">
        <v>42004</v>
      </c>
      <c r="G1883" s="60" t="s">
        <v>2729</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4135</v>
      </c>
    </row>
    <row r="1884" spans="1:32">
      <c r="A1884" s="60" t="s">
        <v>3543</v>
      </c>
      <c r="B1884" s="60" t="s">
        <v>2744</v>
      </c>
      <c r="C1884" s="60" t="s">
        <v>2745</v>
      </c>
      <c r="D1884" s="60" t="s">
        <v>2735</v>
      </c>
      <c r="E1884" s="67">
        <v>41640</v>
      </c>
      <c r="F1884" s="67">
        <v>42004</v>
      </c>
      <c r="G1884" s="60" t="s">
        <v>2729</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4135</v>
      </c>
    </row>
    <row r="1885" spans="1:32">
      <c r="A1885" s="60" t="s">
        <v>3543</v>
      </c>
      <c r="B1885" s="60" t="s">
        <v>2744</v>
      </c>
      <c r="C1885" s="60" t="s">
        <v>2745</v>
      </c>
      <c r="D1885" s="60" t="s">
        <v>2951</v>
      </c>
      <c r="E1885" s="67">
        <v>41640</v>
      </c>
      <c r="F1885" s="67">
        <v>42004</v>
      </c>
      <c r="G1885" s="60" t="s">
        <v>2729</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4135</v>
      </c>
    </row>
    <row r="1886" spans="1:32">
      <c r="A1886" s="60" t="s">
        <v>3544</v>
      </c>
      <c r="B1886" s="60" t="s">
        <v>2744</v>
      </c>
      <c r="C1886" s="60" t="s">
        <v>2745</v>
      </c>
      <c r="D1886" s="60" t="s">
        <v>2737</v>
      </c>
      <c r="E1886" s="67">
        <v>41640</v>
      </c>
      <c r="F1886" s="67">
        <v>42004</v>
      </c>
      <c r="G1886" s="60" t="s">
        <v>2729</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4135</v>
      </c>
    </row>
    <row r="1887" spans="1:32">
      <c r="A1887" s="60" t="s">
        <v>3544</v>
      </c>
      <c r="B1887" s="60" t="s">
        <v>2744</v>
      </c>
      <c r="C1887" s="60" t="s">
        <v>2745</v>
      </c>
      <c r="D1887" s="60" t="s">
        <v>2735</v>
      </c>
      <c r="E1887" s="67">
        <v>41640</v>
      </c>
      <c r="F1887" s="67">
        <v>42004</v>
      </c>
      <c r="G1887" s="60" t="s">
        <v>2729</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4135</v>
      </c>
    </row>
    <row r="1888" spans="1:32">
      <c r="A1888" s="60" t="s">
        <v>3544</v>
      </c>
      <c r="B1888" s="60" t="s">
        <v>2744</v>
      </c>
      <c r="C1888" s="60" t="s">
        <v>2745</v>
      </c>
      <c r="D1888" s="60" t="s">
        <v>2736</v>
      </c>
      <c r="E1888" s="67">
        <v>41640</v>
      </c>
      <c r="F1888" s="67">
        <v>42004</v>
      </c>
      <c r="G1888" s="60" t="s">
        <v>2729</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4135</v>
      </c>
    </row>
    <row r="1889" spans="1:32">
      <c r="A1889" s="60" t="s">
        <v>3544</v>
      </c>
      <c r="B1889" s="60" t="s">
        <v>2744</v>
      </c>
      <c r="C1889" s="60" t="s">
        <v>2745</v>
      </c>
      <c r="D1889" s="60" t="s">
        <v>2797</v>
      </c>
      <c r="E1889" s="67">
        <v>41640</v>
      </c>
      <c r="F1889" s="67">
        <v>42004</v>
      </c>
      <c r="G1889" s="60" t="s">
        <v>2734</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4135</v>
      </c>
    </row>
    <row r="1890" spans="1:32">
      <c r="A1890" s="60" t="s">
        <v>3545</v>
      </c>
      <c r="B1890" s="60" t="s">
        <v>2747</v>
      </c>
      <c r="C1890" s="60" t="s">
        <v>2731</v>
      </c>
      <c r="D1890" s="60" t="s">
        <v>2742</v>
      </c>
      <c r="E1890" s="67">
        <v>41640</v>
      </c>
      <c r="F1890" s="67">
        <v>42004</v>
      </c>
      <c r="G1890" s="60" t="s">
        <v>2729</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4135</v>
      </c>
    </row>
    <row r="1891" spans="1:32">
      <c r="A1891" s="60" t="s">
        <v>3545</v>
      </c>
      <c r="B1891" s="60" t="s">
        <v>2747</v>
      </c>
      <c r="C1891" s="60" t="s">
        <v>2731</v>
      </c>
      <c r="D1891" s="60" t="s">
        <v>2735</v>
      </c>
      <c r="E1891" s="67">
        <v>41640</v>
      </c>
      <c r="F1891" s="67">
        <v>42004</v>
      </c>
      <c r="G1891" s="60" t="s">
        <v>2729</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4135</v>
      </c>
    </row>
    <row r="1892" spans="1:32">
      <c r="A1892" s="60" t="s">
        <v>3545</v>
      </c>
      <c r="B1892" s="60" t="s">
        <v>2747</v>
      </c>
      <c r="C1892" s="60" t="s">
        <v>2731</v>
      </c>
      <c r="D1892" s="60" t="s">
        <v>2749</v>
      </c>
      <c r="E1892" s="67">
        <v>41913</v>
      </c>
      <c r="F1892" s="67">
        <v>42004</v>
      </c>
      <c r="G1892" s="60" t="s">
        <v>2729</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4135</v>
      </c>
    </row>
    <row r="1893" spans="1:32">
      <c r="A1893" s="60" t="s">
        <v>3545</v>
      </c>
      <c r="B1893" s="60" t="s">
        <v>2747</v>
      </c>
      <c r="C1893" s="60" t="s">
        <v>2731</v>
      </c>
      <c r="D1893" s="60" t="s">
        <v>2749</v>
      </c>
      <c r="E1893" s="67">
        <v>41640</v>
      </c>
      <c r="F1893" s="67">
        <v>41759</v>
      </c>
      <c r="G1893" s="60" t="s">
        <v>2729</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4135</v>
      </c>
    </row>
    <row r="1894" spans="1:32">
      <c r="A1894" s="60" t="s">
        <v>3546</v>
      </c>
      <c r="B1894" s="60" t="s">
        <v>2727</v>
      </c>
      <c r="D1894" s="60" t="s">
        <v>2728</v>
      </c>
      <c r="E1894" s="67">
        <v>41640</v>
      </c>
      <c r="F1894" s="67">
        <v>42004</v>
      </c>
      <c r="G1894" s="60" t="s">
        <v>2729</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4135</v>
      </c>
    </row>
    <row r="1895" spans="1:32">
      <c r="A1895" s="60" t="s">
        <v>3547</v>
      </c>
      <c r="B1895" s="60" t="s">
        <v>2732</v>
      </c>
      <c r="C1895" s="60" t="s">
        <v>2745</v>
      </c>
      <c r="D1895" s="60" t="s">
        <v>2728</v>
      </c>
      <c r="E1895" s="67">
        <v>41640</v>
      </c>
      <c r="F1895" s="67">
        <v>42004</v>
      </c>
      <c r="G1895" s="60" t="s">
        <v>2729</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4135</v>
      </c>
    </row>
    <row r="1896" spans="1:32">
      <c r="A1896" s="60" t="s">
        <v>3548</v>
      </c>
      <c r="B1896" s="60" t="s">
        <v>2732</v>
      </c>
      <c r="D1896" s="60" t="s">
        <v>2728</v>
      </c>
      <c r="E1896" s="67">
        <v>41640</v>
      </c>
      <c r="F1896" s="67">
        <v>42004</v>
      </c>
      <c r="G1896" s="60" t="s">
        <v>2729</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4135</v>
      </c>
    </row>
    <row r="1897" spans="1:32">
      <c r="A1897" s="60" t="s">
        <v>3549</v>
      </c>
      <c r="B1897" s="60" t="s">
        <v>2732</v>
      </c>
      <c r="D1897" s="60" t="s">
        <v>2728</v>
      </c>
      <c r="E1897" s="67">
        <v>41640</v>
      </c>
      <c r="F1897" s="67">
        <v>42004</v>
      </c>
      <c r="G1897" s="60" t="s">
        <v>2729</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4135</v>
      </c>
    </row>
    <row r="1898" spans="1:32">
      <c r="A1898" s="60" t="s">
        <v>3550</v>
      </c>
      <c r="B1898" s="60" t="s">
        <v>2732</v>
      </c>
      <c r="C1898" s="60" t="s">
        <v>2745</v>
      </c>
      <c r="D1898" s="60" t="s">
        <v>2728</v>
      </c>
      <c r="E1898" s="67">
        <v>41640</v>
      </c>
      <c r="F1898" s="67">
        <v>42004</v>
      </c>
      <c r="G1898" s="60" t="s">
        <v>2729</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4135</v>
      </c>
    </row>
    <row r="1899" spans="1:32">
      <c r="A1899" s="60" t="s">
        <v>3551</v>
      </c>
      <c r="B1899" s="60" t="s">
        <v>2727</v>
      </c>
      <c r="C1899" s="60" t="s">
        <v>2745</v>
      </c>
      <c r="D1899" s="60" t="s">
        <v>2728</v>
      </c>
      <c r="E1899" s="67">
        <v>41640</v>
      </c>
      <c r="F1899" s="67">
        <v>42004</v>
      </c>
      <c r="G1899" s="60" t="s">
        <v>2729</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4135</v>
      </c>
    </row>
    <row r="1900" spans="1:32">
      <c r="A1900" s="60" t="s">
        <v>3552</v>
      </c>
      <c r="B1900" s="60" t="s">
        <v>2727</v>
      </c>
      <c r="D1900" s="60" t="s">
        <v>2728</v>
      </c>
      <c r="E1900" s="67">
        <v>41640</v>
      </c>
      <c r="F1900" s="67">
        <v>42004</v>
      </c>
      <c r="G1900" s="60" t="s">
        <v>2729</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4135</v>
      </c>
    </row>
    <row r="1901" spans="1:32">
      <c r="A1901" s="60" t="s">
        <v>3553</v>
      </c>
      <c r="B1901" s="60" t="s">
        <v>2727</v>
      </c>
      <c r="D1901" s="60" t="s">
        <v>2728</v>
      </c>
      <c r="E1901" s="67">
        <v>41640</v>
      </c>
      <c r="F1901" s="67">
        <v>42004</v>
      </c>
      <c r="G1901" s="60" t="s">
        <v>2729</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4135</v>
      </c>
    </row>
    <row r="1902" spans="1:32">
      <c r="A1902" s="60" t="s">
        <v>3554</v>
      </c>
      <c r="B1902" s="60" t="s">
        <v>2727</v>
      </c>
      <c r="D1902" s="60" t="s">
        <v>2728</v>
      </c>
      <c r="E1902" s="67">
        <v>41640</v>
      </c>
      <c r="F1902" s="67">
        <v>42004</v>
      </c>
      <c r="G1902" s="60" t="s">
        <v>2729</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4135</v>
      </c>
    </row>
    <row r="1903" spans="1:32">
      <c r="A1903" s="60" t="s">
        <v>3555</v>
      </c>
      <c r="B1903" s="60" t="s">
        <v>0</v>
      </c>
      <c r="D1903" s="60" t="s">
        <v>2728</v>
      </c>
      <c r="E1903" s="67">
        <v>41640</v>
      </c>
      <c r="F1903" s="67">
        <v>42004</v>
      </c>
      <c r="G1903" s="60" t="s">
        <v>2729</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4135</v>
      </c>
    </row>
    <row r="1904" spans="1:32">
      <c r="A1904" s="60" t="s">
        <v>3556</v>
      </c>
      <c r="B1904" s="60" t="s">
        <v>0</v>
      </c>
      <c r="D1904" s="60" t="s">
        <v>2728</v>
      </c>
      <c r="E1904" s="67">
        <v>41640</v>
      </c>
      <c r="F1904" s="67">
        <v>42004</v>
      </c>
      <c r="G1904" s="60" t="s">
        <v>2729</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4135</v>
      </c>
    </row>
    <row r="1905" spans="1:32">
      <c r="A1905" s="60" t="s">
        <v>3557</v>
      </c>
      <c r="B1905" s="60" t="s">
        <v>2727</v>
      </c>
      <c r="C1905" s="60" t="s">
        <v>2745</v>
      </c>
      <c r="D1905" s="60" t="s">
        <v>2728</v>
      </c>
      <c r="E1905" s="67">
        <v>41640</v>
      </c>
      <c r="F1905" s="67">
        <v>42004</v>
      </c>
      <c r="G1905" s="60" t="s">
        <v>2729</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4135</v>
      </c>
    </row>
    <row r="1906" spans="1:32">
      <c r="A1906" s="60" t="s">
        <v>3558</v>
      </c>
      <c r="B1906" s="60" t="s">
        <v>2744</v>
      </c>
      <c r="C1906" s="60" t="s">
        <v>2745</v>
      </c>
      <c r="D1906" s="60" t="s">
        <v>2737</v>
      </c>
      <c r="E1906" s="67">
        <v>41640</v>
      </c>
      <c r="F1906" s="67">
        <v>42004</v>
      </c>
      <c r="G1906" s="60" t="s">
        <v>2729</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4135</v>
      </c>
    </row>
    <row r="1907" spans="1:32">
      <c r="A1907" s="60" t="s">
        <v>3558</v>
      </c>
      <c r="B1907" s="60" t="s">
        <v>2744</v>
      </c>
      <c r="C1907" s="60" t="s">
        <v>2745</v>
      </c>
      <c r="D1907" s="60" t="s">
        <v>2735</v>
      </c>
      <c r="E1907" s="67">
        <v>41640</v>
      </c>
      <c r="F1907" s="67">
        <v>42004</v>
      </c>
      <c r="G1907" s="60" t="s">
        <v>2729</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4135</v>
      </c>
    </row>
    <row r="1908" spans="1:32">
      <c r="A1908" s="60" t="s">
        <v>3558</v>
      </c>
      <c r="B1908" s="60" t="s">
        <v>2744</v>
      </c>
      <c r="C1908" s="60" t="s">
        <v>2745</v>
      </c>
      <c r="D1908" s="60" t="s">
        <v>2736</v>
      </c>
      <c r="E1908" s="67">
        <v>41640</v>
      </c>
      <c r="F1908" s="67">
        <v>42004</v>
      </c>
      <c r="G1908" s="60" t="s">
        <v>2729</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4135</v>
      </c>
    </row>
    <row r="1909" spans="1:32">
      <c r="A1909" s="60" t="s">
        <v>3558</v>
      </c>
      <c r="B1909" s="60" t="s">
        <v>2744</v>
      </c>
      <c r="C1909" s="60" t="s">
        <v>2745</v>
      </c>
      <c r="D1909" s="60" t="s">
        <v>2797</v>
      </c>
      <c r="E1909" s="67">
        <v>41640</v>
      </c>
      <c r="F1909" s="67">
        <v>42004</v>
      </c>
      <c r="G1909" s="60" t="s">
        <v>2734</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4135</v>
      </c>
    </row>
    <row r="1910" spans="1:32">
      <c r="A1910" s="60" t="s">
        <v>3559</v>
      </c>
      <c r="B1910" s="60" t="s">
        <v>2744</v>
      </c>
      <c r="C1910" s="60" t="s">
        <v>2745</v>
      </c>
      <c r="D1910" s="60" t="s">
        <v>2737</v>
      </c>
      <c r="E1910" s="67">
        <v>41640</v>
      </c>
      <c r="F1910" s="67">
        <v>42004</v>
      </c>
      <c r="G1910" s="60" t="s">
        <v>2729</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4135</v>
      </c>
    </row>
    <row r="1911" spans="1:32">
      <c r="A1911" s="60" t="s">
        <v>3559</v>
      </c>
      <c r="B1911" s="60" t="s">
        <v>2744</v>
      </c>
      <c r="C1911" s="60" t="s">
        <v>2745</v>
      </c>
      <c r="D1911" s="60" t="s">
        <v>2735</v>
      </c>
      <c r="E1911" s="67">
        <v>41640</v>
      </c>
      <c r="F1911" s="67">
        <v>42004</v>
      </c>
      <c r="G1911" s="60" t="s">
        <v>2729</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4135</v>
      </c>
    </row>
    <row r="1912" spans="1:32">
      <c r="A1912" s="60" t="s">
        <v>3559</v>
      </c>
      <c r="B1912" s="60" t="s">
        <v>2744</v>
      </c>
      <c r="C1912" s="60" t="s">
        <v>2745</v>
      </c>
      <c r="D1912" s="60" t="s">
        <v>2736</v>
      </c>
      <c r="E1912" s="67">
        <v>41640</v>
      </c>
      <c r="F1912" s="67">
        <v>42004</v>
      </c>
      <c r="G1912" s="60" t="s">
        <v>2729</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4135</v>
      </c>
    </row>
    <row r="1913" spans="1:32">
      <c r="A1913" s="60" t="s">
        <v>3559</v>
      </c>
      <c r="B1913" s="60" t="s">
        <v>2744</v>
      </c>
      <c r="C1913" s="60" t="s">
        <v>2745</v>
      </c>
      <c r="D1913" s="60" t="s">
        <v>2797</v>
      </c>
      <c r="E1913" s="67">
        <v>41640</v>
      </c>
      <c r="F1913" s="67">
        <v>42004</v>
      </c>
      <c r="G1913" s="60" t="s">
        <v>2734</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4135</v>
      </c>
    </row>
    <row r="1914" spans="1:32">
      <c r="A1914" s="60" t="s">
        <v>3560</v>
      </c>
      <c r="B1914" s="60" t="s">
        <v>2727</v>
      </c>
      <c r="D1914" s="60" t="s">
        <v>2990</v>
      </c>
      <c r="E1914" s="67">
        <v>41640</v>
      </c>
      <c r="F1914" s="67">
        <v>42004</v>
      </c>
      <c r="G1914" s="60" t="s">
        <v>2729</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4135</v>
      </c>
    </row>
    <row r="1915" spans="1:32">
      <c r="A1915" s="60" t="s">
        <v>3561</v>
      </c>
      <c r="B1915" s="60" t="s">
        <v>2783</v>
      </c>
      <c r="D1915" s="60" t="s">
        <v>2748</v>
      </c>
      <c r="E1915" s="67">
        <v>41640</v>
      </c>
      <c r="F1915" s="67">
        <v>42004</v>
      </c>
      <c r="G1915" s="60" t="s">
        <v>2729</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4135</v>
      </c>
    </row>
    <row r="1916" spans="1:32">
      <c r="A1916" s="60" t="s">
        <v>3561</v>
      </c>
      <c r="B1916" s="60" t="s">
        <v>2783</v>
      </c>
      <c r="D1916" s="60" t="s">
        <v>2951</v>
      </c>
      <c r="E1916" s="67">
        <v>41640</v>
      </c>
      <c r="F1916" s="67">
        <v>42004</v>
      </c>
      <c r="G1916" s="60" t="s">
        <v>2734</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4135</v>
      </c>
    </row>
    <row r="1917" spans="1:32">
      <c r="A1917" s="60" t="s">
        <v>3562</v>
      </c>
      <c r="B1917" s="60" t="s">
        <v>2727</v>
      </c>
      <c r="C1917" s="60" t="s">
        <v>2745</v>
      </c>
      <c r="D1917" s="60" t="s">
        <v>2728</v>
      </c>
      <c r="E1917" s="67">
        <v>41640</v>
      </c>
      <c r="F1917" s="67">
        <v>42004</v>
      </c>
      <c r="G1917" s="60" t="s">
        <v>2729</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4135</v>
      </c>
    </row>
    <row r="1918" spans="1:32">
      <c r="A1918" s="60" t="s">
        <v>3563</v>
      </c>
      <c r="B1918" s="60" t="s">
        <v>6</v>
      </c>
      <c r="D1918" s="60" t="s">
        <v>2728</v>
      </c>
      <c r="E1918" s="67">
        <v>41640</v>
      </c>
      <c r="F1918" s="67">
        <v>42004</v>
      </c>
      <c r="G1918" s="60" t="s">
        <v>2729</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4135</v>
      </c>
    </row>
    <row r="1919" spans="1:32">
      <c r="A1919" s="60" t="s">
        <v>3563</v>
      </c>
      <c r="B1919" s="60" t="s">
        <v>6</v>
      </c>
      <c r="D1919" s="60" t="s">
        <v>2797</v>
      </c>
      <c r="E1919" s="67">
        <v>41640</v>
      </c>
      <c r="F1919" s="67">
        <v>42004</v>
      </c>
      <c r="G1919" s="60" t="s">
        <v>2734</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4135</v>
      </c>
    </row>
    <row r="1920" spans="1:32">
      <c r="A1920" s="60" t="s">
        <v>3564</v>
      </c>
      <c r="B1920" s="60" t="s">
        <v>6</v>
      </c>
      <c r="D1920" s="60" t="s">
        <v>2737</v>
      </c>
      <c r="E1920" s="67">
        <v>41640</v>
      </c>
      <c r="F1920" s="67">
        <v>42004</v>
      </c>
      <c r="G1920" s="60" t="s">
        <v>2729</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4135</v>
      </c>
    </row>
    <row r="1921" spans="1:32">
      <c r="A1921" s="60" t="s">
        <v>3564</v>
      </c>
      <c r="B1921" s="60" t="s">
        <v>6</v>
      </c>
      <c r="D1921" s="60" t="s">
        <v>2743</v>
      </c>
      <c r="E1921" s="67">
        <v>41640</v>
      </c>
      <c r="F1921" s="67">
        <v>42004</v>
      </c>
      <c r="G1921" s="60" t="s">
        <v>2734</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4135</v>
      </c>
    </row>
    <row r="1922" spans="1:32">
      <c r="A1922" s="60" t="s">
        <v>3564</v>
      </c>
      <c r="B1922" s="60" t="s">
        <v>6</v>
      </c>
      <c r="D1922" s="60" t="s">
        <v>2951</v>
      </c>
      <c r="E1922" s="67">
        <v>41640</v>
      </c>
      <c r="F1922" s="67">
        <v>42004</v>
      </c>
      <c r="G1922" s="60" t="s">
        <v>2734</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4135</v>
      </c>
    </row>
    <row r="1923" spans="1:32">
      <c r="A1923" s="60" t="s">
        <v>3565</v>
      </c>
      <c r="B1923" s="60" t="s">
        <v>2945</v>
      </c>
      <c r="D1923" s="60" t="s">
        <v>2748</v>
      </c>
      <c r="E1923" s="67">
        <v>41640</v>
      </c>
      <c r="F1923" s="67">
        <v>42004</v>
      </c>
      <c r="G1923" s="60" t="s">
        <v>2729</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4135</v>
      </c>
    </row>
    <row r="1924" spans="1:32">
      <c r="A1924" s="60" t="s">
        <v>3565</v>
      </c>
      <c r="B1924" s="60" t="s">
        <v>2945</v>
      </c>
      <c r="D1924" s="60" t="s">
        <v>2951</v>
      </c>
      <c r="E1924" s="67">
        <v>41640</v>
      </c>
      <c r="F1924" s="67">
        <v>42004</v>
      </c>
      <c r="G1924" s="60" t="s">
        <v>2734</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4135</v>
      </c>
    </row>
    <row r="1925" spans="1:32">
      <c r="A1925" s="60" t="s">
        <v>3566</v>
      </c>
      <c r="B1925" s="60" t="s">
        <v>2945</v>
      </c>
      <c r="D1925" s="60" t="s">
        <v>2728</v>
      </c>
      <c r="E1925" s="67">
        <v>41640</v>
      </c>
      <c r="F1925" s="67">
        <v>42004</v>
      </c>
      <c r="G1925" s="60" t="s">
        <v>2729</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4135</v>
      </c>
    </row>
    <row r="1926" spans="1:32">
      <c r="A1926" s="60" t="s">
        <v>3567</v>
      </c>
      <c r="B1926" s="60" t="s">
        <v>2727</v>
      </c>
      <c r="D1926" s="60" t="s">
        <v>2728</v>
      </c>
      <c r="E1926" s="67">
        <v>41640</v>
      </c>
      <c r="F1926" s="67">
        <v>42004</v>
      </c>
      <c r="G1926" s="60" t="s">
        <v>2729</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4135</v>
      </c>
    </row>
    <row r="1927" spans="1:32">
      <c r="A1927" s="60" t="s">
        <v>3568</v>
      </c>
      <c r="B1927" s="60" t="s">
        <v>2727</v>
      </c>
      <c r="D1927" s="60" t="s">
        <v>2728</v>
      </c>
      <c r="E1927" s="67">
        <v>41640</v>
      </c>
      <c r="F1927" s="67">
        <v>42004</v>
      </c>
      <c r="G1927" s="60" t="s">
        <v>2729</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4135</v>
      </c>
    </row>
    <row r="1928" spans="1:32">
      <c r="A1928" s="60" t="s">
        <v>3569</v>
      </c>
      <c r="B1928" s="60" t="s">
        <v>2727</v>
      </c>
      <c r="C1928" s="60" t="s">
        <v>2745</v>
      </c>
      <c r="D1928" s="60" t="s">
        <v>2728</v>
      </c>
      <c r="E1928" s="67">
        <v>41640</v>
      </c>
      <c r="F1928" s="67">
        <v>42004</v>
      </c>
      <c r="G1928" s="60" t="s">
        <v>2729</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4135</v>
      </c>
    </row>
    <row r="1929" spans="1:32">
      <c r="A1929" s="60" t="s">
        <v>3569</v>
      </c>
      <c r="B1929" s="60" t="s">
        <v>2727</v>
      </c>
      <c r="C1929" s="60" t="s">
        <v>2745</v>
      </c>
      <c r="D1929" s="60" t="s">
        <v>2749</v>
      </c>
      <c r="E1929" s="67">
        <v>41913</v>
      </c>
      <c r="F1929" s="67">
        <v>42004</v>
      </c>
      <c r="G1929" s="60" t="s">
        <v>2729</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4135</v>
      </c>
    </row>
    <row r="1930" spans="1:32">
      <c r="A1930" s="60" t="s">
        <v>3569</v>
      </c>
      <c r="B1930" s="60" t="s">
        <v>2727</v>
      </c>
      <c r="C1930" s="60" t="s">
        <v>2745</v>
      </c>
      <c r="D1930" s="60" t="s">
        <v>2749</v>
      </c>
      <c r="E1930" s="67">
        <v>41640</v>
      </c>
      <c r="F1930" s="67">
        <v>41729</v>
      </c>
      <c r="G1930" s="60" t="s">
        <v>2729</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4135</v>
      </c>
    </row>
    <row r="1931" spans="1:32">
      <c r="A1931" s="60" t="s">
        <v>3570</v>
      </c>
      <c r="B1931" s="60" t="s">
        <v>2727</v>
      </c>
      <c r="C1931" s="60" t="s">
        <v>2731</v>
      </c>
      <c r="D1931" s="60" t="s">
        <v>2728</v>
      </c>
      <c r="E1931" s="67">
        <v>41640</v>
      </c>
      <c r="F1931" s="67">
        <v>42004</v>
      </c>
      <c r="G1931" s="60" t="s">
        <v>2729</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4135</v>
      </c>
    </row>
    <row r="1932" spans="1:32">
      <c r="A1932" s="60" t="s">
        <v>3571</v>
      </c>
      <c r="B1932" s="60" t="s">
        <v>2741</v>
      </c>
      <c r="C1932" s="60" t="s">
        <v>2745</v>
      </c>
      <c r="D1932" s="60" t="s">
        <v>2728</v>
      </c>
      <c r="E1932" s="67">
        <v>41640</v>
      </c>
      <c r="F1932" s="67">
        <v>42004</v>
      </c>
      <c r="G1932" s="60" t="s">
        <v>2729</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4135</v>
      </c>
    </row>
    <row r="1933" spans="1:32">
      <c r="A1933" s="60" t="s">
        <v>3572</v>
      </c>
      <c r="B1933" s="60" t="s">
        <v>2741</v>
      </c>
      <c r="C1933" s="60" t="s">
        <v>2745</v>
      </c>
      <c r="D1933" s="60" t="s">
        <v>2728</v>
      </c>
      <c r="E1933" s="67">
        <v>41640</v>
      </c>
      <c r="F1933" s="67">
        <v>42004</v>
      </c>
      <c r="G1933" s="60" t="s">
        <v>2729</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4135</v>
      </c>
    </row>
    <row r="1934" spans="1:32">
      <c r="A1934" s="60" t="s">
        <v>3573</v>
      </c>
      <c r="B1934" s="60" t="s">
        <v>2741</v>
      </c>
      <c r="C1934" s="60" t="s">
        <v>2745</v>
      </c>
      <c r="D1934" s="60" t="s">
        <v>2728</v>
      </c>
      <c r="E1934" s="67">
        <v>41640</v>
      </c>
      <c r="F1934" s="67">
        <v>42004</v>
      </c>
      <c r="G1934" s="60" t="s">
        <v>2729</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4135</v>
      </c>
    </row>
    <row r="1935" spans="1:32">
      <c r="A1935" s="60" t="s">
        <v>3574</v>
      </c>
      <c r="B1935" s="60" t="s">
        <v>2727</v>
      </c>
      <c r="D1935" s="60" t="s">
        <v>2728</v>
      </c>
      <c r="E1935" s="67">
        <v>41640</v>
      </c>
      <c r="F1935" s="67">
        <v>42004</v>
      </c>
      <c r="G1935" s="60" t="s">
        <v>2729</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4135</v>
      </c>
    </row>
    <row r="1936" spans="1:32">
      <c r="A1936" s="60" t="s">
        <v>3575</v>
      </c>
      <c r="B1936" s="60" t="s">
        <v>2730</v>
      </c>
      <c r="C1936" s="60" t="s">
        <v>2731</v>
      </c>
      <c r="D1936" s="60" t="s">
        <v>2728</v>
      </c>
      <c r="E1936" s="67">
        <v>41640</v>
      </c>
      <c r="F1936" s="67">
        <v>42004</v>
      </c>
      <c r="G1936" s="60" t="s">
        <v>2729</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4135</v>
      </c>
    </row>
    <row r="1937" spans="1:32">
      <c r="A1937" s="60" t="s">
        <v>3576</v>
      </c>
      <c r="B1937" s="60" t="s">
        <v>2727</v>
      </c>
      <c r="D1937" s="60" t="s">
        <v>2728</v>
      </c>
      <c r="E1937" s="67">
        <v>41640</v>
      </c>
      <c r="F1937" s="67">
        <v>42004</v>
      </c>
      <c r="G1937" s="60" t="s">
        <v>2729</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4135</v>
      </c>
    </row>
    <row r="1938" spans="1:32">
      <c r="A1938" s="60" t="s">
        <v>3577</v>
      </c>
      <c r="B1938" s="60" t="s">
        <v>2727</v>
      </c>
      <c r="D1938" s="60" t="s">
        <v>2728</v>
      </c>
      <c r="E1938" s="67">
        <v>41640</v>
      </c>
      <c r="F1938" s="67">
        <v>42004</v>
      </c>
      <c r="G1938" s="60" t="s">
        <v>2729</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4135</v>
      </c>
    </row>
    <row r="1939" spans="1:32">
      <c r="A1939" s="60" t="s">
        <v>3578</v>
      </c>
      <c r="B1939" s="60" t="s">
        <v>2945</v>
      </c>
      <c r="D1939" s="60" t="s">
        <v>2728</v>
      </c>
      <c r="E1939" s="67">
        <v>41640</v>
      </c>
      <c r="F1939" s="67">
        <v>42004</v>
      </c>
      <c r="G1939" s="60" t="s">
        <v>2729</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4135</v>
      </c>
    </row>
    <row r="1940" spans="1:32">
      <c r="A1940" s="60" t="s">
        <v>3579</v>
      </c>
      <c r="B1940" s="60" t="s">
        <v>2727</v>
      </c>
      <c r="C1940" s="60" t="s">
        <v>2731</v>
      </c>
      <c r="D1940" s="60" t="s">
        <v>2728</v>
      </c>
      <c r="E1940" s="67">
        <v>41640</v>
      </c>
      <c r="F1940" s="67">
        <v>42004</v>
      </c>
      <c r="G1940" s="60" t="s">
        <v>2729</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4135</v>
      </c>
    </row>
    <row r="1941" spans="1:32">
      <c r="A1941" s="60" t="s">
        <v>3580</v>
      </c>
      <c r="B1941" s="60" t="s">
        <v>2727</v>
      </c>
      <c r="D1941" s="60" t="s">
        <v>2728</v>
      </c>
      <c r="E1941" s="67">
        <v>41640</v>
      </c>
      <c r="F1941" s="67">
        <v>42004</v>
      </c>
      <c r="G1941" s="60" t="s">
        <v>2729</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4135</v>
      </c>
    </row>
    <row r="1942" spans="1:32">
      <c r="A1942" s="60" t="s">
        <v>3581</v>
      </c>
      <c r="B1942" s="60" t="s">
        <v>2727</v>
      </c>
      <c r="D1942" s="60" t="s">
        <v>2728</v>
      </c>
      <c r="E1942" s="67">
        <v>41640</v>
      </c>
      <c r="F1942" s="67">
        <v>42004</v>
      </c>
      <c r="G1942" s="60" t="s">
        <v>2729</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4135</v>
      </c>
    </row>
    <row r="1943" spans="1:32">
      <c r="A1943" s="60" t="s">
        <v>3582</v>
      </c>
      <c r="B1943" s="60" t="s">
        <v>2727</v>
      </c>
      <c r="D1943" s="60" t="s">
        <v>2990</v>
      </c>
      <c r="E1943" s="67">
        <v>41640</v>
      </c>
      <c r="F1943" s="67">
        <v>42004</v>
      </c>
      <c r="G1943" s="60" t="s">
        <v>2734</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4135</v>
      </c>
    </row>
    <row r="1944" spans="1:32">
      <c r="A1944" s="60" t="s">
        <v>3583</v>
      </c>
      <c r="B1944" s="60" t="s">
        <v>2727</v>
      </c>
      <c r="D1944" s="60" t="s">
        <v>2990</v>
      </c>
      <c r="E1944" s="67">
        <v>41640</v>
      </c>
      <c r="F1944" s="67">
        <v>42004</v>
      </c>
      <c r="G1944" s="60" t="s">
        <v>2734</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4135</v>
      </c>
    </row>
    <row r="1945" spans="1:32">
      <c r="A1945" s="60" t="s">
        <v>3584</v>
      </c>
      <c r="B1945" s="60" t="s">
        <v>2755</v>
      </c>
      <c r="D1945" s="60" t="s">
        <v>2737</v>
      </c>
      <c r="E1945" s="67">
        <v>41640</v>
      </c>
      <c r="F1945" s="67">
        <v>42004</v>
      </c>
      <c r="G1945" s="60" t="s">
        <v>2734</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4135</v>
      </c>
    </row>
    <row r="1946" spans="1:32">
      <c r="A1946" s="60" t="s">
        <v>3584</v>
      </c>
      <c r="B1946" s="60" t="s">
        <v>2755</v>
      </c>
      <c r="D1946" s="60" t="s">
        <v>2735</v>
      </c>
      <c r="E1946" s="67">
        <v>41640</v>
      </c>
      <c r="F1946" s="67">
        <v>42004</v>
      </c>
      <c r="G1946" s="60" t="s">
        <v>2729</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4135</v>
      </c>
    </row>
    <row r="1947" spans="1:32">
      <c r="A1947" s="60" t="s">
        <v>3584</v>
      </c>
      <c r="B1947" s="60" t="s">
        <v>2755</v>
      </c>
      <c r="D1947" s="60" t="s">
        <v>2736</v>
      </c>
      <c r="E1947" s="67">
        <v>41640</v>
      </c>
      <c r="F1947" s="67">
        <v>42004</v>
      </c>
      <c r="G1947" s="60" t="s">
        <v>2729</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4135</v>
      </c>
    </row>
    <row r="1948" spans="1:32">
      <c r="A1948" s="60" t="s">
        <v>3584</v>
      </c>
      <c r="B1948" s="60" t="s">
        <v>2755</v>
      </c>
      <c r="D1948" s="60" t="s">
        <v>2739</v>
      </c>
      <c r="E1948" s="67">
        <v>41640</v>
      </c>
      <c r="F1948" s="67">
        <v>42004</v>
      </c>
      <c r="G1948" s="60" t="s">
        <v>2734</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4135</v>
      </c>
    </row>
    <row r="1949" spans="1:32">
      <c r="A1949" s="60" t="s">
        <v>3584</v>
      </c>
      <c r="B1949" s="60" t="s">
        <v>2755</v>
      </c>
      <c r="D1949" s="60" t="s">
        <v>2797</v>
      </c>
      <c r="E1949" s="67">
        <v>41640</v>
      </c>
      <c r="F1949" s="67">
        <v>42004</v>
      </c>
      <c r="G1949" s="60" t="s">
        <v>2734</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4135</v>
      </c>
    </row>
    <row r="1950" spans="1:32">
      <c r="A1950" s="60" t="s">
        <v>3585</v>
      </c>
      <c r="B1950" s="60" t="s">
        <v>2732</v>
      </c>
      <c r="D1950" s="60" t="s">
        <v>2737</v>
      </c>
      <c r="E1950" s="67">
        <v>41640</v>
      </c>
      <c r="F1950" s="67">
        <v>42004</v>
      </c>
      <c r="G1950" s="60" t="s">
        <v>2734</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4135</v>
      </c>
    </row>
    <row r="1951" spans="1:32">
      <c r="A1951" s="60" t="s">
        <v>3585</v>
      </c>
      <c r="B1951" s="60" t="s">
        <v>2732</v>
      </c>
      <c r="D1951" s="60" t="s">
        <v>2743</v>
      </c>
      <c r="E1951" s="67">
        <v>41640</v>
      </c>
      <c r="F1951" s="67">
        <v>42004</v>
      </c>
      <c r="G1951" s="60" t="s">
        <v>2734</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4135</v>
      </c>
    </row>
    <row r="1952" spans="1:32">
      <c r="A1952" s="60" t="s">
        <v>3585</v>
      </c>
      <c r="B1952" s="60" t="s">
        <v>2732</v>
      </c>
      <c r="D1952" s="60" t="s">
        <v>2951</v>
      </c>
      <c r="E1952" s="67">
        <v>41640</v>
      </c>
      <c r="F1952" s="67">
        <v>42004</v>
      </c>
      <c r="G1952" s="60" t="s">
        <v>2734</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4135</v>
      </c>
    </row>
    <row r="1953" spans="1:32">
      <c r="A1953" s="60" t="s">
        <v>3586</v>
      </c>
      <c r="B1953" s="60" t="s">
        <v>2732</v>
      </c>
      <c r="D1953" s="60" t="s">
        <v>2737</v>
      </c>
      <c r="E1953" s="67">
        <v>41640</v>
      </c>
      <c r="F1953" s="67">
        <v>42004</v>
      </c>
      <c r="G1953" s="60" t="s">
        <v>2734</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4135</v>
      </c>
    </row>
    <row r="1954" spans="1:32">
      <c r="A1954" s="60" t="s">
        <v>3586</v>
      </c>
      <c r="B1954" s="60" t="s">
        <v>2732</v>
      </c>
      <c r="D1954" s="60" t="s">
        <v>2743</v>
      </c>
      <c r="E1954" s="67">
        <v>41640</v>
      </c>
      <c r="F1954" s="67">
        <v>42004</v>
      </c>
      <c r="G1954" s="60" t="s">
        <v>2734</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4135</v>
      </c>
    </row>
    <row r="1955" spans="1:32">
      <c r="A1955" s="60" t="s">
        <v>3586</v>
      </c>
      <c r="B1955" s="60" t="s">
        <v>2732</v>
      </c>
      <c r="D1955" s="60" t="s">
        <v>2951</v>
      </c>
      <c r="E1955" s="67">
        <v>41640</v>
      </c>
      <c r="F1955" s="67">
        <v>42004</v>
      </c>
      <c r="G1955" s="60" t="s">
        <v>2734</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4135</v>
      </c>
    </row>
    <row r="1956" spans="1:32">
      <c r="A1956" s="60" t="s">
        <v>3587</v>
      </c>
      <c r="B1956" s="60" t="s">
        <v>0</v>
      </c>
      <c r="D1956" s="60" t="s">
        <v>2737</v>
      </c>
      <c r="E1956" s="67">
        <v>41640</v>
      </c>
      <c r="F1956" s="67">
        <v>42004</v>
      </c>
      <c r="G1956" s="60" t="s">
        <v>2734</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4135</v>
      </c>
    </row>
    <row r="1957" spans="1:32">
      <c r="A1957" s="60" t="s">
        <v>3587</v>
      </c>
      <c r="B1957" s="60" t="s">
        <v>0</v>
      </c>
      <c r="D1957" s="60" t="s">
        <v>2743</v>
      </c>
      <c r="E1957" s="67">
        <v>41640</v>
      </c>
      <c r="F1957" s="67">
        <v>42004</v>
      </c>
      <c r="G1957" s="60" t="s">
        <v>2734</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4135</v>
      </c>
    </row>
    <row r="1958" spans="1:32">
      <c r="A1958" s="60" t="s">
        <v>3587</v>
      </c>
      <c r="B1958" s="60" t="s">
        <v>0</v>
      </c>
      <c r="D1958" s="60" t="s">
        <v>2951</v>
      </c>
      <c r="E1958" s="67">
        <v>41640</v>
      </c>
      <c r="F1958" s="67">
        <v>42004</v>
      </c>
      <c r="G1958" s="60" t="s">
        <v>2734</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4135</v>
      </c>
    </row>
    <row r="1959" spans="1:32">
      <c r="A1959" s="60" t="s">
        <v>3588</v>
      </c>
      <c r="B1959" s="60" t="s">
        <v>0</v>
      </c>
      <c r="D1959" s="60" t="s">
        <v>2737</v>
      </c>
      <c r="E1959" s="67">
        <v>41640</v>
      </c>
      <c r="F1959" s="67">
        <v>42004</v>
      </c>
      <c r="G1959" s="60" t="s">
        <v>2734</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4135</v>
      </c>
    </row>
    <row r="1960" spans="1:32">
      <c r="A1960" s="60" t="s">
        <v>3588</v>
      </c>
      <c r="B1960" s="60" t="s">
        <v>0</v>
      </c>
      <c r="D1960" s="60" t="s">
        <v>2743</v>
      </c>
      <c r="E1960" s="67">
        <v>41640</v>
      </c>
      <c r="F1960" s="67">
        <v>42004</v>
      </c>
      <c r="G1960" s="60" t="s">
        <v>2734</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4135</v>
      </c>
    </row>
    <row r="1961" spans="1:32">
      <c r="A1961" s="60" t="s">
        <v>3588</v>
      </c>
      <c r="B1961" s="60" t="s">
        <v>0</v>
      </c>
      <c r="D1961" s="60" t="s">
        <v>2951</v>
      </c>
      <c r="E1961" s="67">
        <v>41640</v>
      </c>
      <c r="F1961" s="67">
        <v>42004</v>
      </c>
      <c r="G1961" s="60" t="s">
        <v>2734</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4135</v>
      </c>
    </row>
    <row r="1962" spans="1:32">
      <c r="A1962" s="60" t="s">
        <v>3589</v>
      </c>
      <c r="B1962" s="60" t="s">
        <v>0</v>
      </c>
      <c r="D1962" s="60" t="s">
        <v>2737</v>
      </c>
      <c r="E1962" s="67">
        <v>41640</v>
      </c>
      <c r="F1962" s="67">
        <v>42004</v>
      </c>
      <c r="G1962" s="60" t="s">
        <v>2734</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4135</v>
      </c>
    </row>
    <row r="1963" spans="1:32">
      <c r="A1963" s="60" t="s">
        <v>3589</v>
      </c>
      <c r="B1963" s="60" t="s">
        <v>0</v>
      </c>
      <c r="D1963" s="60" t="s">
        <v>2743</v>
      </c>
      <c r="E1963" s="67">
        <v>41640</v>
      </c>
      <c r="F1963" s="67">
        <v>42004</v>
      </c>
      <c r="G1963" s="60" t="s">
        <v>2734</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4135</v>
      </c>
    </row>
    <row r="1964" spans="1:32">
      <c r="A1964" s="60" t="s">
        <v>3589</v>
      </c>
      <c r="B1964" s="60" t="s">
        <v>0</v>
      </c>
      <c r="D1964" s="60" t="s">
        <v>2951</v>
      </c>
      <c r="E1964" s="67">
        <v>41640</v>
      </c>
      <c r="F1964" s="67">
        <v>42004</v>
      </c>
      <c r="G1964" s="60" t="s">
        <v>2734</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4135</v>
      </c>
    </row>
    <row r="1965" spans="1:32">
      <c r="A1965" s="60" t="s">
        <v>3590</v>
      </c>
      <c r="B1965" s="60" t="s">
        <v>0</v>
      </c>
      <c r="D1965" s="60" t="s">
        <v>2737</v>
      </c>
      <c r="E1965" s="67">
        <v>41640</v>
      </c>
      <c r="F1965" s="67">
        <v>42004</v>
      </c>
      <c r="G1965" s="60" t="s">
        <v>2734</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4135</v>
      </c>
    </row>
    <row r="1966" spans="1:32">
      <c r="A1966" s="60" t="s">
        <v>3590</v>
      </c>
      <c r="B1966" s="60" t="s">
        <v>0</v>
      </c>
      <c r="D1966" s="60" t="s">
        <v>2743</v>
      </c>
      <c r="E1966" s="67">
        <v>41640</v>
      </c>
      <c r="F1966" s="67">
        <v>42004</v>
      </c>
      <c r="G1966" s="60" t="s">
        <v>2734</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4135</v>
      </c>
    </row>
    <row r="1967" spans="1:32">
      <c r="A1967" s="60" t="s">
        <v>3590</v>
      </c>
      <c r="B1967" s="60" t="s">
        <v>0</v>
      </c>
      <c r="D1967" s="60" t="s">
        <v>2951</v>
      </c>
      <c r="E1967" s="67">
        <v>41640</v>
      </c>
      <c r="F1967" s="67">
        <v>42004</v>
      </c>
      <c r="G1967" s="60" t="s">
        <v>2734</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4135</v>
      </c>
    </row>
    <row r="1968" spans="1:32">
      <c r="A1968" s="60" t="s">
        <v>3591</v>
      </c>
      <c r="B1968" s="60" t="s">
        <v>0</v>
      </c>
      <c r="D1968" s="60" t="s">
        <v>2737</v>
      </c>
      <c r="E1968" s="67">
        <v>41640</v>
      </c>
      <c r="F1968" s="67">
        <v>42004</v>
      </c>
      <c r="G1968" s="60" t="s">
        <v>2734</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4135</v>
      </c>
    </row>
    <row r="1969" spans="1:32">
      <c r="A1969" s="60" t="s">
        <v>3591</v>
      </c>
      <c r="B1969" s="60" t="s">
        <v>0</v>
      </c>
      <c r="D1969" s="60" t="s">
        <v>2743</v>
      </c>
      <c r="E1969" s="67">
        <v>41640</v>
      </c>
      <c r="F1969" s="67">
        <v>42004</v>
      </c>
      <c r="G1969" s="60" t="s">
        <v>2734</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4135</v>
      </c>
    </row>
    <row r="1970" spans="1:32">
      <c r="A1970" s="60" t="s">
        <v>3591</v>
      </c>
      <c r="B1970" s="60" t="s">
        <v>0</v>
      </c>
      <c r="D1970" s="60" t="s">
        <v>2951</v>
      </c>
      <c r="E1970" s="67">
        <v>41640</v>
      </c>
      <c r="F1970" s="67">
        <v>42004</v>
      </c>
      <c r="G1970" s="60" t="s">
        <v>2734</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4135</v>
      </c>
    </row>
    <row r="1971" spans="1:32">
      <c r="A1971" s="60" t="s">
        <v>3592</v>
      </c>
      <c r="B1971" s="60" t="s">
        <v>0</v>
      </c>
      <c r="D1971" s="60" t="s">
        <v>2737</v>
      </c>
      <c r="E1971" s="67">
        <v>41640</v>
      </c>
      <c r="F1971" s="67">
        <v>42004</v>
      </c>
      <c r="G1971" s="60" t="s">
        <v>2734</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4135</v>
      </c>
    </row>
    <row r="1972" spans="1:32">
      <c r="A1972" s="60" t="s">
        <v>3592</v>
      </c>
      <c r="B1972" s="60" t="s">
        <v>0</v>
      </c>
      <c r="D1972" s="60" t="s">
        <v>2743</v>
      </c>
      <c r="E1972" s="67">
        <v>41640</v>
      </c>
      <c r="F1972" s="67">
        <v>42004</v>
      </c>
      <c r="G1972" s="60" t="s">
        <v>2734</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4135</v>
      </c>
    </row>
    <row r="1973" spans="1:32">
      <c r="A1973" s="60" t="s">
        <v>3592</v>
      </c>
      <c r="B1973" s="60" t="s">
        <v>0</v>
      </c>
      <c r="D1973" s="60" t="s">
        <v>2951</v>
      </c>
      <c r="E1973" s="67">
        <v>41640</v>
      </c>
      <c r="F1973" s="67">
        <v>42004</v>
      </c>
      <c r="G1973" s="60" t="s">
        <v>2734</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4135</v>
      </c>
    </row>
    <row r="1974" spans="1:32">
      <c r="A1974" s="60" t="s">
        <v>3593</v>
      </c>
      <c r="B1974" s="60" t="s">
        <v>0</v>
      </c>
      <c r="D1974" s="60" t="s">
        <v>2737</v>
      </c>
      <c r="E1974" s="67">
        <v>41640</v>
      </c>
      <c r="F1974" s="67">
        <v>42004</v>
      </c>
      <c r="G1974" s="60" t="s">
        <v>2734</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4135</v>
      </c>
    </row>
    <row r="1975" spans="1:32">
      <c r="A1975" s="60" t="s">
        <v>3593</v>
      </c>
      <c r="B1975" s="60" t="s">
        <v>0</v>
      </c>
      <c r="D1975" s="60" t="s">
        <v>2743</v>
      </c>
      <c r="E1975" s="67">
        <v>41640</v>
      </c>
      <c r="F1975" s="67">
        <v>42004</v>
      </c>
      <c r="G1975" s="60" t="s">
        <v>2734</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4135</v>
      </c>
    </row>
    <row r="1976" spans="1:32">
      <c r="A1976" s="60" t="s">
        <v>3593</v>
      </c>
      <c r="B1976" s="60" t="s">
        <v>0</v>
      </c>
      <c r="D1976" s="60" t="s">
        <v>2951</v>
      </c>
      <c r="E1976" s="67">
        <v>41640</v>
      </c>
      <c r="F1976" s="67">
        <v>42004</v>
      </c>
      <c r="G1976" s="60" t="s">
        <v>2734</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4135</v>
      </c>
    </row>
    <row r="1977" spans="1:32">
      <c r="A1977" s="60" t="s">
        <v>3594</v>
      </c>
      <c r="B1977" s="60" t="s">
        <v>2945</v>
      </c>
      <c r="D1977" s="60" t="s">
        <v>2737</v>
      </c>
      <c r="E1977" s="67">
        <v>41640</v>
      </c>
      <c r="F1977" s="67">
        <v>42004</v>
      </c>
      <c r="G1977" s="60" t="s">
        <v>2729</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4135</v>
      </c>
    </row>
    <row r="1978" spans="1:32">
      <c r="A1978" s="60" t="s">
        <v>3594</v>
      </c>
      <c r="B1978" s="60" t="s">
        <v>2945</v>
      </c>
      <c r="D1978" s="60" t="s">
        <v>2946</v>
      </c>
      <c r="E1978" s="67">
        <v>41640</v>
      </c>
      <c r="F1978" s="67">
        <v>42004</v>
      </c>
      <c r="G1978" s="60" t="s">
        <v>2734</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4135</v>
      </c>
    </row>
    <row r="1979" spans="1:32">
      <c r="A1979" s="60" t="s">
        <v>3595</v>
      </c>
      <c r="B1979" s="60" t="s">
        <v>2945</v>
      </c>
      <c r="D1979" s="60" t="s">
        <v>2737</v>
      </c>
      <c r="E1979" s="67">
        <v>41640</v>
      </c>
      <c r="F1979" s="67">
        <v>42004</v>
      </c>
      <c r="G1979" s="60" t="s">
        <v>2729</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4135</v>
      </c>
    </row>
    <row r="1980" spans="1:32">
      <c r="A1980" s="60" t="s">
        <v>3595</v>
      </c>
      <c r="B1980" s="60" t="s">
        <v>2945</v>
      </c>
      <c r="D1980" s="60" t="s">
        <v>2946</v>
      </c>
      <c r="E1980" s="67">
        <v>41640</v>
      </c>
      <c r="F1980" s="67">
        <v>42004</v>
      </c>
      <c r="G1980" s="60" t="s">
        <v>2734</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4135</v>
      </c>
    </row>
    <row r="1981" spans="1:32">
      <c r="A1981" s="60" t="s">
        <v>3596</v>
      </c>
      <c r="B1981" s="60" t="s">
        <v>2</v>
      </c>
      <c r="D1981" s="60" t="s">
        <v>2737</v>
      </c>
      <c r="E1981" s="67">
        <v>41640</v>
      </c>
      <c r="F1981" s="67">
        <v>42004</v>
      </c>
      <c r="G1981" s="60" t="s">
        <v>2734</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4135</v>
      </c>
    </row>
    <row r="1982" spans="1:32">
      <c r="A1982" s="60" t="s">
        <v>3596</v>
      </c>
      <c r="B1982" s="60" t="s">
        <v>2</v>
      </c>
      <c r="D1982" s="60" t="s">
        <v>2743</v>
      </c>
      <c r="E1982" s="67">
        <v>41640</v>
      </c>
      <c r="F1982" s="67">
        <v>42004</v>
      </c>
      <c r="G1982" s="60" t="s">
        <v>2734</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4135</v>
      </c>
    </row>
    <row r="1983" spans="1:32">
      <c r="A1983" s="60" t="s">
        <v>3596</v>
      </c>
      <c r="B1983" s="60" t="s">
        <v>2</v>
      </c>
      <c r="D1983" s="60" t="s">
        <v>2951</v>
      </c>
      <c r="E1983" s="67">
        <v>41640</v>
      </c>
      <c r="F1983" s="67">
        <v>42004</v>
      </c>
      <c r="G1983" s="60" t="s">
        <v>2734</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4135</v>
      </c>
    </row>
    <row r="1984" spans="1:32">
      <c r="A1984" s="60" t="s">
        <v>3597</v>
      </c>
      <c r="B1984" s="60" t="s">
        <v>2741</v>
      </c>
      <c r="D1984" s="60" t="s">
        <v>2737</v>
      </c>
      <c r="E1984" s="67">
        <v>41640</v>
      </c>
      <c r="F1984" s="67">
        <v>42004</v>
      </c>
      <c r="G1984" s="60" t="s">
        <v>2734</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4135</v>
      </c>
    </row>
    <row r="1985" spans="1:32">
      <c r="A1985" s="60" t="s">
        <v>3597</v>
      </c>
      <c r="B1985" s="60" t="s">
        <v>2741</v>
      </c>
      <c r="D1985" s="60" t="s">
        <v>2743</v>
      </c>
      <c r="E1985" s="67">
        <v>41640</v>
      </c>
      <c r="F1985" s="67">
        <v>42004</v>
      </c>
      <c r="G1985" s="60" t="s">
        <v>2734</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4135</v>
      </c>
    </row>
    <row r="1986" spans="1:32">
      <c r="A1986" s="60" t="s">
        <v>3597</v>
      </c>
      <c r="B1986" s="60" t="s">
        <v>2741</v>
      </c>
      <c r="D1986" s="60" t="s">
        <v>2951</v>
      </c>
      <c r="E1986" s="67">
        <v>41640</v>
      </c>
      <c r="F1986" s="67">
        <v>42004</v>
      </c>
      <c r="G1986" s="60" t="s">
        <v>2734</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4135</v>
      </c>
    </row>
    <row r="1987" spans="1:32">
      <c r="A1987" s="60" t="s">
        <v>3598</v>
      </c>
      <c r="B1987" s="60" t="s">
        <v>2727</v>
      </c>
      <c r="C1987" s="60" t="s">
        <v>2745</v>
      </c>
      <c r="D1987" s="60" t="s">
        <v>2728</v>
      </c>
      <c r="E1987" s="67">
        <v>41640</v>
      </c>
      <c r="F1987" s="67">
        <v>42004</v>
      </c>
      <c r="G1987" s="60" t="s">
        <v>2729</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4135</v>
      </c>
    </row>
    <row r="1988" spans="1:32">
      <c r="A1988" s="60" t="s">
        <v>3599</v>
      </c>
      <c r="B1988" s="60" t="s">
        <v>2744</v>
      </c>
      <c r="C1988" s="60" t="s">
        <v>2745</v>
      </c>
      <c r="D1988" s="60" t="s">
        <v>2737</v>
      </c>
      <c r="E1988" s="67">
        <v>41640</v>
      </c>
      <c r="F1988" s="67">
        <v>42004</v>
      </c>
      <c r="G1988" s="60" t="s">
        <v>2729</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4135</v>
      </c>
    </row>
    <row r="1989" spans="1:32">
      <c r="A1989" s="60" t="s">
        <v>3599</v>
      </c>
      <c r="B1989" s="60" t="s">
        <v>2744</v>
      </c>
      <c r="C1989" s="60" t="s">
        <v>2745</v>
      </c>
      <c r="D1989" s="60" t="s">
        <v>2735</v>
      </c>
      <c r="E1989" s="67">
        <v>41640</v>
      </c>
      <c r="F1989" s="67">
        <v>42004</v>
      </c>
      <c r="G1989" s="60" t="s">
        <v>2734</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4135</v>
      </c>
    </row>
    <row r="1990" spans="1:32">
      <c r="A1990" s="60" t="s">
        <v>3599</v>
      </c>
      <c r="B1990" s="60" t="s">
        <v>2744</v>
      </c>
      <c r="C1990" s="60" t="s">
        <v>2745</v>
      </c>
      <c r="D1990" s="60" t="s">
        <v>2951</v>
      </c>
      <c r="E1990" s="67">
        <v>41640</v>
      </c>
      <c r="F1990" s="67">
        <v>42004</v>
      </c>
      <c r="G1990" s="60" t="s">
        <v>2734</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4135</v>
      </c>
    </row>
    <row r="1991" spans="1:32">
      <c r="A1991" s="60" t="s">
        <v>3600</v>
      </c>
      <c r="B1991" s="60" t="s">
        <v>2744</v>
      </c>
      <c r="C1991" s="60" t="s">
        <v>2745</v>
      </c>
      <c r="D1991" s="60" t="s">
        <v>3166</v>
      </c>
      <c r="E1991" s="67">
        <v>41640</v>
      </c>
      <c r="F1991" s="67">
        <v>42004</v>
      </c>
      <c r="G1991" s="60" t="s">
        <v>2729</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4135</v>
      </c>
    </row>
    <row r="1992" spans="1:32">
      <c r="A1992" s="60" t="s">
        <v>3600</v>
      </c>
      <c r="B1992" s="60" t="s">
        <v>2744</v>
      </c>
      <c r="C1992" s="60" t="s">
        <v>2745</v>
      </c>
      <c r="D1992" s="60" t="s">
        <v>2735</v>
      </c>
      <c r="E1992" s="67">
        <v>41640</v>
      </c>
      <c r="F1992" s="67">
        <v>42004</v>
      </c>
      <c r="G1992" s="60" t="s">
        <v>2734</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4135</v>
      </c>
    </row>
    <row r="1993" spans="1:32">
      <c r="A1993" s="60" t="s">
        <v>3600</v>
      </c>
      <c r="B1993" s="60" t="s">
        <v>2744</v>
      </c>
      <c r="C1993" s="60" t="s">
        <v>2745</v>
      </c>
      <c r="D1993" s="60" t="s">
        <v>2736</v>
      </c>
      <c r="E1993" s="67">
        <v>41640</v>
      </c>
      <c r="F1993" s="67">
        <v>42004</v>
      </c>
      <c r="G1993" s="60" t="s">
        <v>2734</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4135</v>
      </c>
    </row>
    <row r="1994" spans="1:32">
      <c r="A1994" s="60" t="s">
        <v>3601</v>
      </c>
      <c r="B1994" s="60" t="s">
        <v>2744</v>
      </c>
      <c r="C1994" s="60" t="s">
        <v>2745</v>
      </c>
      <c r="D1994" s="60" t="s">
        <v>2737</v>
      </c>
      <c r="E1994" s="67">
        <v>41640</v>
      </c>
      <c r="F1994" s="67">
        <v>42004</v>
      </c>
      <c r="G1994" s="60" t="s">
        <v>2729</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4135</v>
      </c>
    </row>
    <row r="1995" spans="1:32">
      <c r="A1995" s="60" t="s">
        <v>3601</v>
      </c>
      <c r="B1995" s="60" t="s">
        <v>2744</v>
      </c>
      <c r="C1995" s="60" t="s">
        <v>2745</v>
      </c>
      <c r="D1995" s="60" t="s">
        <v>2735</v>
      </c>
      <c r="E1995" s="67">
        <v>41640</v>
      </c>
      <c r="F1995" s="67">
        <v>42004</v>
      </c>
      <c r="G1995" s="60" t="s">
        <v>2734</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4135</v>
      </c>
    </row>
    <row r="1996" spans="1:32">
      <c r="A1996" s="60" t="s">
        <v>3601</v>
      </c>
      <c r="B1996" s="60" t="s">
        <v>2744</v>
      </c>
      <c r="C1996" s="60" t="s">
        <v>2745</v>
      </c>
      <c r="D1996" s="60" t="s">
        <v>2736</v>
      </c>
      <c r="E1996" s="67">
        <v>41640</v>
      </c>
      <c r="F1996" s="67">
        <v>42004</v>
      </c>
      <c r="G1996" s="60" t="s">
        <v>2734</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4135</v>
      </c>
    </row>
    <row r="1997" spans="1:32">
      <c r="A1997" s="60" t="s">
        <v>3601</v>
      </c>
      <c r="B1997" s="60" t="s">
        <v>2744</v>
      </c>
      <c r="C1997" s="60" t="s">
        <v>2745</v>
      </c>
      <c r="D1997" s="60" t="s">
        <v>2797</v>
      </c>
      <c r="E1997" s="67">
        <v>41640</v>
      </c>
      <c r="F1997" s="67">
        <v>42004</v>
      </c>
      <c r="G1997" s="60" t="s">
        <v>2734</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4135</v>
      </c>
    </row>
    <row r="1998" spans="1:32">
      <c r="A1998" s="60" t="s">
        <v>3602</v>
      </c>
      <c r="B1998" s="60" t="s">
        <v>2744</v>
      </c>
      <c r="C1998" s="60" t="s">
        <v>2745</v>
      </c>
      <c r="D1998" s="60" t="s">
        <v>2737</v>
      </c>
      <c r="E1998" s="67">
        <v>41640</v>
      </c>
      <c r="F1998" s="67">
        <v>42004</v>
      </c>
      <c r="G1998" s="60" t="s">
        <v>2729</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4135</v>
      </c>
    </row>
    <row r="1999" spans="1:32">
      <c r="A1999" s="60" t="s">
        <v>3602</v>
      </c>
      <c r="B1999" s="60" t="s">
        <v>2744</v>
      </c>
      <c r="C1999" s="60" t="s">
        <v>2745</v>
      </c>
      <c r="D1999" s="60" t="s">
        <v>2735</v>
      </c>
      <c r="E1999" s="67">
        <v>41640</v>
      </c>
      <c r="F1999" s="67">
        <v>42004</v>
      </c>
      <c r="G1999" s="60" t="s">
        <v>2734</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4135</v>
      </c>
    </row>
    <row r="2000" spans="1:32">
      <c r="A2000" s="60" t="s">
        <v>3602</v>
      </c>
      <c r="B2000" s="60" t="s">
        <v>2744</v>
      </c>
      <c r="C2000" s="60" t="s">
        <v>2745</v>
      </c>
      <c r="D2000" s="60" t="s">
        <v>2736</v>
      </c>
      <c r="E2000" s="67">
        <v>41640</v>
      </c>
      <c r="F2000" s="67">
        <v>42004</v>
      </c>
      <c r="G2000" s="60" t="s">
        <v>2734</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4135</v>
      </c>
    </row>
    <row r="2001" spans="1:32">
      <c r="A2001" s="60" t="s">
        <v>3602</v>
      </c>
      <c r="B2001" s="60" t="s">
        <v>2744</v>
      </c>
      <c r="C2001" s="60" t="s">
        <v>2745</v>
      </c>
      <c r="D2001" s="60" t="s">
        <v>2797</v>
      </c>
      <c r="E2001" s="67">
        <v>41640</v>
      </c>
      <c r="F2001" s="67">
        <v>42004</v>
      </c>
      <c r="G2001" s="60" t="s">
        <v>2734</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4135</v>
      </c>
    </row>
    <row r="2002" spans="1:32">
      <c r="A2002" s="60" t="s">
        <v>3603</v>
      </c>
      <c r="B2002" s="60" t="s">
        <v>2747</v>
      </c>
      <c r="C2002" s="60" t="s">
        <v>2731</v>
      </c>
      <c r="D2002" s="60" t="s">
        <v>2742</v>
      </c>
      <c r="E2002" s="67">
        <v>41640</v>
      </c>
      <c r="F2002" s="67">
        <v>42004</v>
      </c>
      <c r="G2002" s="60" t="s">
        <v>2729</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4135</v>
      </c>
    </row>
    <row r="2003" spans="1:32">
      <c r="A2003" s="60" t="s">
        <v>3603</v>
      </c>
      <c r="B2003" s="60" t="s">
        <v>2747</v>
      </c>
      <c r="C2003" s="60" t="s">
        <v>2731</v>
      </c>
      <c r="D2003" s="60" t="s">
        <v>2735</v>
      </c>
      <c r="E2003" s="67">
        <v>41640</v>
      </c>
      <c r="F2003" s="67">
        <v>42004</v>
      </c>
      <c r="G2003" s="60" t="s">
        <v>2729</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4135</v>
      </c>
    </row>
    <row r="2004" spans="1:32">
      <c r="A2004" s="60" t="s">
        <v>3603</v>
      </c>
      <c r="B2004" s="60" t="s">
        <v>2747</v>
      </c>
      <c r="C2004" s="60" t="s">
        <v>2731</v>
      </c>
      <c r="D2004" s="60" t="s">
        <v>2749</v>
      </c>
      <c r="E2004" s="67">
        <v>41913</v>
      </c>
      <c r="F2004" s="67">
        <v>42004</v>
      </c>
      <c r="G2004" s="60" t="s">
        <v>2729</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4135</v>
      </c>
    </row>
    <row r="2005" spans="1:32">
      <c r="A2005" s="60" t="s">
        <v>3603</v>
      </c>
      <c r="B2005" s="60" t="s">
        <v>2747</v>
      </c>
      <c r="C2005" s="60" t="s">
        <v>2731</v>
      </c>
      <c r="D2005" s="60" t="s">
        <v>2749</v>
      </c>
      <c r="E2005" s="67">
        <v>41640</v>
      </c>
      <c r="F2005" s="67">
        <v>41759</v>
      </c>
      <c r="G2005" s="60" t="s">
        <v>2729</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4135</v>
      </c>
    </row>
    <row r="2006" spans="1:32">
      <c r="A2006" s="60" t="s">
        <v>3604</v>
      </c>
      <c r="B2006" s="60" t="s">
        <v>2727</v>
      </c>
      <c r="D2006" s="60" t="s">
        <v>2728</v>
      </c>
      <c r="E2006" s="67">
        <v>41640</v>
      </c>
      <c r="F2006" s="67">
        <v>42004</v>
      </c>
      <c r="G2006" s="60" t="s">
        <v>2729</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4135</v>
      </c>
    </row>
    <row r="2007" spans="1:32">
      <c r="A2007" s="60" t="s">
        <v>3605</v>
      </c>
      <c r="B2007" s="60" t="s">
        <v>2727</v>
      </c>
      <c r="C2007" s="60" t="s">
        <v>2745</v>
      </c>
      <c r="D2007" s="60" t="s">
        <v>2728</v>
      </c>
      <c r="E2007" s="67">
        <v>41640</v>
      </c>
      <c r="F2007" s="67">
        <v>42004</v>
      </c>
      <c r="G2007" s="60" t="s">
        <v>2729</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4135</v>
      </c>
    </row>
    <row r="2008" spans="1:32">
      <c r="A2008" s="60" t="s">
        <v>3606</v>
      </c>
      <c r="B2008" s="60" t="s">
        <v>2727</v>
      </c>
      <c r="D2008" s="60" t="s">
        <v>2728</v>
      </c>
      <c r="E2008" s="67">
        <v>41640</v>
      </c>
      <c r="F2008" s="67">
        <v>42004</v>
      </c>
      <c r="G2008" s="60" t="s">
        <v>2729</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4135</v>
      </c>
    </row>
    <row r="2009" spans="1:32">
      <c r="A2009" s="60" t="s">
        <v>3607</v>
      </c>
      <c r="B2009" s="60" t="s">
        <v>0</v>
      </c>
      <c r="D2009" s="60" t="s">
        <v>2728</v>
      </c>
      <c r="E2009" s="67">
        <v>41640</v>
      </c>
      <c r="F2009" s="67">
        <v>42004</v>
      </c>
      <c r="G2009" s="60" t="s">
        <v>2729</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4135</v>
      </c>
    </row>
    <row r="2010" spans="1:32">
      <c r="A2010" s="60" t="s">
        <v>3608</v>
      </c>
      <c r="B2010" s="60" t="s">
        <v>0</v>
      </c>
      <c r="D2010" s="60" t="s">
        <v>2737</v>
      </c>
      <c r="E2010" s="67">
        <v>41640</v>
      </c>
      <c r="F2010" s="67">
        <v>42004</v>
      </c>
      <c r="G2010" s="60" t="s">
        <v>2734</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4135</v>
      </c>
    </row>
    <row r="2011" spans="1:32">
      <c r="A2011" s="60" t="s">
        <v>3608</v>
      </c>
      <c r="B2011" s="60" t="s">
        <v>0</v>
      </c>
      <c r="D2011" s="60" t="s">
        <v>2735</v>
      </c>
      <c r="E2011" s="67">
        <v>41640</v>
      </c>
      <c r="F2011" s="67">
        <v>42004</v>
      </c>
      <c r="G2011" s="60" t="s">
        <v>2729</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4135</v>
      </c>
    </row>
    <row r="2012" spans="1:32">
      <c r="A2012" s="60" t="s">
        <v>3608</v>
      </c>
      <c r="B2012" s="60" t="s">
        <v>0</v>
      </c>
      <c r="D2012" s="60" t="s">
        <v>2736</v>
      </c>
      <c r="E2012" s="67">
        <v>41640</v>
      </c>
      <c r="F2012" s="67">
        <v>42004</v>
      </c>
      <c r="G2012" s="60" t="s">
        <v>2729</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4135</v>
      </c>
    </row>
    <row r="2013" spans="1:32">
      <c r="A2013" s="60" t="s">
        <v>3608</v>
      </c>
      <c r="B2013" s="60" t="s">
        <v>0</v>
      </c>
      <c r="D2013" s="60" t="s">
        <v>2739</v>
      </c>
      <c r="E2013" s="67">
        <v>41640</v>
      </c>
      <c r="F2013" s="67">
        <v>42004</v>
      </c>
      <c r="G2013" s="60" t="s">
        <v>2734</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4135</v>
      </c>
    </row>
    <row r="2014" spans="1:32">
      <c r="A2014" s="60" t="s">
        <v>3608</v>
      </c>
      <c r="B2014" s="60" t="s">
        <v>0</v>
      </c>
      <c r="D2014" s="60" t="s">
        <v>2797</v>
      </c>
      <c r="E2014" s="67">
        <v>41640</v>
      </c>
      <c r="F2014" s="67">
        <v>42004</v>
      </c>
      <c r="G2014" s="60" t="s">
        <v>2734</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4135</v>
      </c>
    </row>
    <row r="2015" spans="1:32">
      <c r="A2015" s="60" t="s">
        <v>3609</v>
      </c>
      <c r="B2015" s="60" t="s">
        <v>2727</v>
      </c>
      <c r="D2015" s="60" t="s">
        <v>2728</v>
      </c>
      <c r="E2015" s="67">
        <v>41640</v>
      </c>
      <c r="F2015" s="67">
        <v>42004</v>
      </c>
      <c r="G2015" s="60" t="s">
        <v>2734</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4135</v>
      </c>
    </row>
    <row r="2016" spans="1:32">
      <c r="A2016" s="60" t="s">
        <v>3610</v>
      </c>
      <c r="B2016" s="60" t="s">
        <v>2727</v>
      </c>
      <c r="D2016" s="60" t="s">
        <v>2728</v>
      </c>
      <c r="E2016" s="67">
        <v>41640</v>
      </c>
      <c r="F2016" s="67">
        <v>42004</v>
      </c>
      <c r="G2016" s="60" t="s">
        <v>2729</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4135</v>
      </c>
    </row>
    <row r="2017" spans="1:32">
      <c r="A2017" s="60" t="s">
        <v>3611</v>
      </c>
      <c r="B2017" s="60" t="s">
        <v>0</v>
      </c>
      <c r="D2017" s="60" t="s">
        <v>2728</v>
      </c>
      <c r="E2017" s="67">
        <v>41640</v>
      </c>
      <c r="F2017" s="67">
        <v>42004</v>
      </c>
      <c r="G2017" s="60" t="s">
        <v>2729</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4135</v>
      </c>
    </row>
    <row r="2018" spans="1:32">
      <c r="A2018" s="60" t="s">
        <v>3612</v>
      </c>
      <c r="B2018" s="60" t="s">
        <v>0</v>
      </c>
      <c r="D2018" s="60" t="s">
        <v>2728</v>
      </c>
      <c r="E2018" s="67">
        <v>41640</v>
      </c>
      <c r="F2018" s="67">
        <v>42004</v>
      </c>
      <c r="G2018" s="60" t="s">
        <v>2729</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4135</v>
      </c>
    </row>
    <row r="2019" spans="1:32">
      <c r="A2019" s="60" t="s">
        <v>3613</v>
      </c>
      <c r="B2019" s="60" t="s">
        <v>2727</v>
      </c>
      <c r="D2019" s="60" t="s">
        <v>2728</v>
      </c>
      <c r="E2019" s="67">
        <v>41640</v>
      </c>
      <c r="F2019" s="67">
        <v>42004</v>
      </c>
      <c r="G2019" s="60" t="s">
        <v>2729</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4135</v>
      </c>
    </row>
    <row r="2020" spans="1:32">
      <c r="A2020" s="60" t="s">
        <v>3614</v>
      </c>
      <c r="B2020" s="60" t="s">
        <v>2732</v>
      </c>
      <c r="C2020" s="60" t="s">
        <v>2745</v>
      </c>
      <c r="D2020" s="60" t="s">
        <v>2728</v>
      </c>
      <c r="E2020" s="67">
        <v>41640</v>
      </c>
      <c r="F2020" s="67">
        <v>42004</v>
      </c>
      <c r="G2020" s="60" t="s">
        <v>2729</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4135</v>
      </c>
    </row>
    <row r="2021" spans="1:32">
      <c r="A2021" s="60" t="s">
        <v>3615</v>
      </c>
      <c r="B2021" s="60" t="s">
        <v>2732</v>
      </c>
      <c r="D2021" s="60" t="s">
        <v>2728</v>
      </c>
      <c r="E2021" s="67">
        <v>41640</v>
      </c>
      <c r="F2021" s="67">
        <v>42004</v>
      </c>
      <c r="G2021" s="60" t="s">
        <v>2729</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4135</v>
      </c>
    </row>
    <row r="2022" spans="1:32">
      <c r="A2022" s="60" t="s">
        <v>3616</v>
      </c>
      <c r="B2022" s="60" t="s">
        <v>2732</v>
      </c>
      <c r="D2022" s="60" t="s">
        <v>2728</v>
      </c>
      <c r="E2022" s="67">
        <v>41640</v>
      </c>
      <c r="F2022" s="67">
        <v>42004</v>
      </c>
      <c r="G2022" s="60" t="s">
        <v>2729</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4135</v>
      </c>
    </row>
    <row r="2023" spans="1:32">
      <c r="A2023" s="60" t="s">
        <v>3617</v>
      </c>
      <c r="B2023" s="60" t="s">
        <v>2732</v>
      </c>
      <c r="C2023" s="60" t="s">
        <v>2745</v>
      </c>
      <c r="D2023" s="60" t="s">
        <v>2728</v>
      </c>
      <c r="E2023" s="67">
        <v>41640</v>
      </c>
      <c r="F2023" s="67">
        <v>42004</v>
      </c>
      <c r="G2023" s="60" t="s">
        <v>2729</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4135</v>
      </c>
    </row>
    <row r="2024" spans="1:32">
      <c r="A2024" s="60" t="s">
        <v>3618</v>
      </c>
      <c r="B2024" s="60" t="s">
        <v>2732</v>
      </c>
      <c r="C2024" s="60" t="s">
        <v>2745</v>
      </c>
      <c r="D2024" s="60" t="s">
        <v>2728</v>
      </c>
      <c r="E2024" s="67">
        <v>41640</v>
      </c>
      <c r="F2024" s="67">
        <v>42004</v>
      </c>
      <c r="G2024" s="60" t="s">
        <v>2729</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4135</v>
      </c>
    </row>
    <row r="2025" spans="1:32">
      <c r="A2025" s="60" t="s">
        <v>3619</v>
      </c>
      <c r="B2025" s="60" t="s">
        <v>2732</v>
      </c>
      <c r="D2025" s="60" t="s">
        <v>2728</v>
      </c>
      <c r="E2025" s="67">
        <v>41640</v>
      </c>
      <c r="F2025" s="67">
        <v>42004</v>
      </c>
      <c r="G2025" s="60" t="s">
        <v>2729</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4135</v>
      </c>
    </row>
    <row r="2026" spans="1:32">
      <c r="A2026" s="60" t="s">
        <v>3620</v>
      </c>
      <c r="B2026" s="60" t="s">
        <v>2732</v>
      </c>
      <c r="D2026" s="60" t="s">
        <v>2728</v>
      </c>
      <c r="E2026" s="67">
        <v>41640</v>
      </c>
      <c r="F2026" s="67">
        <v>42004</v>
      </c>
      <c r="G2026" s="60" t="s">
        <v>2729</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4135</v>
      </c>
    </row>
    <row r="2027" spans="1:32">
      <c r="A2027" s="60" t="s">
        <v>3621</v>
      </c>
      <c r="B2027" s="60" t="s">
        <v>2732</v>
      </c>
      <c r="C2027" s="60" t="s">
        <v>2745</v>
      </c>
      <c r="D2027" s="60" t="s">
        <v>2728</v>
      </c>
      <c r="E2027" s="67">
        <v>41640</v>
      </c>
      <c r="F2027" s="67">
        <v>42004</v>
      </c>
      <c r="G2027" s="60" t="s">
        <v>2729</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4135</v>
      </c>
    </row>
    <row r="2028" spans="1:32">
      <c r="A2028" s="60" t="s">
        <v>3622</v>
      </c>
      <c r="B2028" s="60" t="s">
        <v>2732</v>
      </c>
      <c r="C2028" s="60" t="s">
        <v>2745</v>
      </c>
      <c r="D2028" s="60" t="s">
        <v>2728</v>
      </c>
      <c r="E2028" s="67">
        <v>41640</v>
      </c>
      <c r="F2028" s="67">
        <v>42004</v>
      </c>
      <c r="G2028" s="60" t="s">
        <v>2729</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4135</v>
      </c>
    </row>
    <row r="2029" spans="1:32">
      <c r="A2029" s="60" t="s">
        <v>3623</v>
      </c>
      <c r="B2029" s="60" t="s">
        <v>2732</v>
      </c>
      <c r="D2029" s="60" t="s">
        <v>2728</v>
      </c>
      <c r="E2029" s="67">
        <v>41640</v>
      </c>
      <c r="F2029" s="67">
        <v>42004</v>
      </c>
      <c r="G2029" s="60" t="s">
        <v>2729</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4135</v>
      </c>
    </row>
    <row r="2030" spans="1:32">
      <c r="A2030" s="60" t="s">
        <v>3624</v>
      </c>
      <c r="B2030" s="60" t="s">
        <v>2732</v>
      </c>
      <c r="D2030" s="60" t="s">
        <v>2728</v>
      </c>
      <c r="E2030" s="67">
        <v>41640</v>
      </c>
      <c r="F2030" s="67">
        <v>42004</v>
      </c>
      <c r="G2030" s="60" t="s">
        <v>2729</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4135</v>
      </c>
    </row>
    <row r="2031" spans="1:32">
      <c r="A2031" s="60" t="s">
        <v>3625</v>
      </c>
      <c r="B2031" s="60" t="s">
        <v>2732</v>
      </c>
      <c r="C2031" s="60" t="s">
        <v>2745</v>
      </c>
      <c r="D2031" s="60" t="s">
        <v>2728</v>
      </c>
      <c r="E2031" s="67">
        <v>41640</v>
      </c>
      <c r="F2031" s="67">
        <v>42004</v>
      </c>
      <c r="G2031" s="60" t="s">
        <v>2729</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4135</v>
      </c>
    </row>
    <row r="2032" spans="1:32">
      <c r="A2032" s="60" t="s">
        <v>3626</v>
      </c>
      <c r="B2032" s="60" t="s">
        <v>2727</v>
      </c>
      <c r="C2032" s="60" t="s">
        <v>2731</v>
      </c>
      <c r="D2032" s="60" t="s">
        <v>2728</v>
      </c>
      <c r="E2032" s="67">
        <v>41640</v>
      </c>
      <c r="F2032" s="67">
        <v>42004</v>
      </c>
      <c r="G2032" s="60" t="s">
        <v>2729</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4135</v>
      </c>
    </row>
    <row r="2033" spans="1:32">
      <c r="A2033" s="60" t="s">
        <v>3627</v>
      </c>
      <c r="B2033" s="60" t="s">
        <v>2732</v>
      </c>
      <c r="C2033" s="60" t="s">
        <v>2745</v>
      </c>
      <c r="D2033" s="60" t="s">
        <v>2728</v>
      </c>
      <c r="E2033" s="67">
        <v>41640</v>
      </c>
      <c r="F2033" s="67">
        <v>42004</v>
      </c>
      <c r="G2033" s="60" t="s">
        <v>2729</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4135</v>
      </c>
    </row>
    <row r="2034" spans="1:32">
      <c r="A2034" s="60" t="s">
        <v>3628</v>
      </c>
      <c r="B2034" s="60" t="s">
        <v>2732</v>
      </c>
      <c r="D2034" s="60" t="s">
        <v>2728</v>
      </c>
      <c r="E2034" s="67">
        <v>41640</v>
      </c>
      <c r="F2034" s="67">
        <v>42004</v>
      </c>
      <c r="G2034" s="60" t="s">
        <v>2729</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4135</v>
      </c>
    </row>
    <row r="2035" spans="1:32">
      <c r="A2035" s="60" t="s">
        <v>3629</v>
      </c>
      <c r="B2035" s="60" t="s">
        <v>2732</v>
      </c>
      <c r="D2035" s="60" t="s">
        <v>2728</v>
      </c>
      <c r="E2035" s="67">
        <v>41640</v>
      </c>
      <c r="F2035" s="67">
        <v>42004</v>
      </c>
      <c r="G2035" s="60" t="s">
        <v>2729</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4135</v>
      </c>
    </row>
    <row r="2036" spans="1:32">
      <c r="A2036" s="60" t="s">
        <v>3630</v>
      </c>
      <c r="B2036" s="60" t="s">
        <v>2732</v>
      </c>
      <c r="C2036" s="60" t="s">
        <v>2745</v>
      </c>
      <c r="D2036" s="60" t="s">
        <v>2728</v>
      </c>
      <c r="E2036" s="67">
        <v>41640</v>
      </c>
      <c r="F2036" s="67">
        <v>42004</v>
      </c>
      <c r="G2036" s="60" t="s">
        <v>2729</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4135</v>
      </c>
    </row>
    <row r="2037" spans="1:32">
      <c r="A2037" s="60" t="s">
        <v>3631</v>
      </c>
      <c r="B2037" s="60" t="s">
        <v>2732</v>
      </c>
      <c r="C2037" s="60" t="s">
        <v>2745</v>
      </c>
      <c r="D2037" s="60" t="s">
        <v>2728</v>
      </c>
      <c r="E2037" s="67">
        <v>41640</v>
      </c>
      <c r="F2037" s="67">
        <v>42004</v>
      </c>
      <c r="G2037" s="60" t="s">
        <v>2729</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4135</v>
      </c>
    </row>
    <row r="2038" spans="1:32">
      <c r="A2038" s="60" t="s">
        <v>3632</v>
      </c>
      <c r="B2038" s="60" t="s">
        <v>2732</v>
      </c>
      <c r="D2038" s="60" t="s">
        <v>2728</v>
      </c>
      <c r="E2038" s="67">
        <v>41640</v>
      </c>
      <c r="F2038" s="67">
        <v>42004</v>
      </c>
      <c r="G2038" s="60" t="s">
        <v>2729</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4135</v>
      </c>
    </row>
    <row r="2039" spans="1:32">
      <c r="A2039" s="60" t="s">
        <v>3633</v>
      </c>
      <c r="B2039" s="60" t="s">
        <v>2732</v>
      </c>
      <c r="D2039" s="60" t="s">
        <v>2728</v>
      </c>
      <c r="E2039" s="67">
        <v>41640</v>
      </c>
      <c r="F2039" s="67">
        <v>42004</v>
      </c>
      <c r="G2039" s="60" t="s">
        <v>2729</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4135</v>
      </c>
    </row>
    <row r="2040" spans="1:32">
      <c r="A2040" s="60" t="s">
        <v>3634</v>
      </c>
      <c r="B2040" s="60" t="s">
        <v>2732</v>
      </c>
      <c r="C2040" s="60" t="s">
        <v>2745</v>
      </c>
      <c r="D2040" s="60" t="s">
        <v>2728</v>
      </c>
      <c r="E2040" s="67">
        <v>41640</v>
      </c>
      <c r="F2040" s="67">
        <v>42004</v>
      </c>
      <c r="G2040" s="60" t="s">
        <v>2729</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4135</v>
      </c>
    </row>
    <row r="2041" spans="1:32">
      <c r="A2041" s="60" t="s">
        <v>3635</v>
      </c>
      <c r="B2041" s="60" t="s">
        <v>2732</v>
      </c>
      <c r="C2041" s="60" t="s">
        <v>2745</v>
      </c>
      <c r="D2041" s="60" t="s">
        <v>2728</v>
      </c>
      <c r="E2041" s="67">
        <v>41640</v>
      </c>
      <c r="F2041" s="67">
        <v>42004</v>
      </c>
      <c r="G2041" s="60" t="s">
        <v>2729</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4135</v>
      </c>
    </row>
    <row r="2042" spans="1:32">
      <c r="A2042" s="60" t="s">
        <v>3636</v>
      </c>
      <c r="B2042" s="60" t="s">
        <v>2732</v>
      </c>
      <c r="D2042" s="60" t="s">
        <v>2728</v>
      </c>
      <c r="E2042" s="67">
        <v>41640</v>
      </c>
      <c r="F2042" s="67">
        <v>42004</v>
      </c>
      <c r="G2042" s="60" t="s">
        <v>2729</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4135</v>
      </c>
    </row>
    <row r="2043" spans="1:32">
      <c r="A2043" s="60" t="s">
        <v>3637</v>
      </c>
      <c r="B2043" s="60" t="s">
        <v>2732</v>
      </c>
      <c r="D2043" s="60" t="s">
        <v>2728</v>
      </c>
      <c r="E2043" s="67">
        <v>41640</v>
      </c>
      <c r="F2043" s="67">
        <v>42004</v>
      </c>
      <c r="G2043" s="60" t="s">
        <v>2729</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4135</v>
      </c>
    </row>
    <row r="2044" spans="1:32">
      <c r="A2044" s="60" t="s">
        <v>3638</v>
      </c>
      <c r="B2044" s="60" t="s">
        <v>2732</v>
      </c>
      <c r="C2044" s="60" t="s">
        <v>2745</v>
      </c>
      <c r="D2044" s="60" t="s">
        <v>2728</v>
      </c>
      <c r="E2044" s="67">
        <v>41640</v>
      </c>
      <c r="F2044" s="67">
        <v>42004</v>
      </c>
      <c r="G2044" s="60" t="s">
        <v>2729</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4135</v>
      </c>
    </row>
    <row r="2045" spans="1:32">
      <c r="A2045" s="60" t="s">
        <v>3639</v>
      </c>
      <c r="B2045" s="60" t="s">
        <v>2732</v>
      </c>
      <c r="C2045" s="60" t="s">
        <v>2745</v>
      </c>
      <c r="D2045" s="60" t="s">
        <v>2728</v>
      </c>
      <c r="E2045" s="67">
        <v>41640</v>
      </c>
      <c r="F2045" s="67">
        <v>42004</v>
      </c>
      <c r="G2045" s="60" t="s">
        <v>2729</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4135</v>
      </c>
    </row>
    <row r="2046" spans="1:32">
      <c r="A2046" s="60" t="s">
        <v>3640</v>
      </c>
      <c r="B2046" s="60" t="s">
        <v>2732</v>
      </c>
      <c r="D2046" s="60" t="s">
        <v>2728</v>
      </c>
      <c r="E2046" s="67">
        <v>41640</v>
      </c>
      <c r="F2046" s="67">
        <v>42004</v>
      </c>
      <c r="G2046" s="60" t="s">
        <v>2729</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4135</v>
      </c>
    </row>
    <row r="2047" spans="1:32">
      <c r="A2047" s="60" t="s">
        <v>3641</v>
      </c>
      <c r="B2047" s="60" t="s">
        <v>2732</v>
      </c>
      <c r="D2047" s="60" t="s">
        <v>2728</v>
      </c>
      <c r="E2047" s="67">
        <v>41640</v>
      </c>
      <c r="F2047" s="67">
        <v>42004</v>
      </c>
      <c r="G2047" s="60" t="s">
        <v>2729</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4135</v>
      </c>
    </row>
    <row r="2048" spans="1:32">
      <c r="A2048" s="60" t="s">
        <v>3642</v>
      </c>
      <c r="B2048" s="60" t="s">
        <v>2732</v>
      </c>
      <c r="C2048" s="60" t="s">
        <v>2745</v>
      </c>
      <c r="D2048" s="60" t="s">
        <v>2728</v>
      </c>
      <c r="E2048" s="67">
        <v>41640</v>
      </c>
      <c r="F2048" s="67">
        <v>42004</v>
      </c>
      <c r="G2048" s="60" t="s">
        <v>2729</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4135</v>
      </c>
    </row>
    <row r="2049" spans="1:32">
      <c r="A2049" s="60" t="s">
        <v>3643</v>
      </c>
      <c r="B2049" s="60" t="s">
        <v>2732</v>
      </c>
      <c r="C2049" s="60" t="s">
        <v>2745</v>
      </c>
      <c r="D2049" s="60" t="s">
        <v>2728</v>
      </c>
      <c r="E2049" s="67">
        <v>41640</v>
      </c>
      <c r="F2049" s="67">
        <v>42004</v>
      </c>
      <c r="G2049" s="60" t="s">
        <v>2729</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4135</v>
      </c>
    </row>
    <row r="2050" spans="1:32">
      <c r="A2050" s="60" t="s">
        <v>3644</v>
      </c>
      <c r="B2050" s="60" t="s">
        <v>2732</v>
      </c>
      <c r="D2050" s="60" t="s">
        <v>2728</v>
      </c>
      <c r="E2050" s="67">
        <v>41640</v>
      </c>
      <c r="F2050" s="67">
        <v>42004</v>
      </c>
      <c r="G2050" s="60" t="s">
        <v>2729</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4135</v>
      </c>
    </row>
    <row r="2051" spans="1:32">
      <c r="A2051" s="60" t="s">
        <v>3645</v>
      </c>
      <c r="B2051" s="60" t="s">
        <v>2732</v>
      </c>
      <c r="D2051" s="60" t="s">
        <v>2728</v>
      </c>
      <c r="E2051" s="67">
        <v>41640</v>
      </c>
      <c r="F2051" s="67">
        <v>42004</v>
      </c>
      <c r="G2051" s="60" t="s">
        <v>2729</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4135</v>
      </c>
    </row>
    <row r="2052" spans="1:32">
      <c r="A2052" s="60" t="s">
        <v>3646</v>
      </c>
      <c r="B2052" s="60" t="s">
        <v>2732</v>
      </c>
      <c r="C2052" s="60" t="s">
        <v>2745</v>
      </c>
      <c r="D2052" s="60" t="s">
        <v>2728</v>
      </c>
      <c r="E2052" s="67">
        <v>41640</v>
      </c>
      <c r="F2052" s="67">
        <v>42004</v>
      </c>
      <c r="G2052" s="60" t="s">
        <v>2729</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4135</v>
      </c>
    </row>
    <row r="2053" spans="1:32">
      <c r="A2053" s="60" t="s">
        <v>3647</v>
      </c>
      <c r="B2053" s="60" t="s">
        <v>2732</v>
      </c>
      <c r="C2053" s="60" t="s">
        <v>2745</v>
      </c>
      <c r="D2053" s="60" t="s">
        <v>2728</v>
      </c>
      <c r="E2053" s="67">
        <v>41640</v>
      </c>
      <c r="F2053" s="67">
        <v>42004</v>
      </c>
      <c r="G2053" s="60" t="s">
        <v>2729</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4135</v>
      </c>
    </row>
    <row r="2054" spans="1:32">
      <c r="A2054" s="60" t="s">
        <v>3648</v>
      </c>
      <c r="B2054" s="60" t="s">
        <v>2732</v>
      </c>
      <c r="D2054" s="60" t="s">
        <v>2728</v>
      </c>
      <c r="E2054" s="67">
        <v>41640</v>
      </c>
      <c r="F2054" s="67">
        <v>42004</v>
      </c>
      <c r="G2054" s="60" t="s">
        <v>2729</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4135</v>
      </c>
    </row>
    <row r="2055" spans="1:32">
      <c r="A2055" s="60" t="s">
        <v>3649</v>
      </c>
      <c r="B2055" s="60" t="s">
        <v>2732</v>
      </c>
      <c r="D2055" s="60" t="s">
        <v>2728</v>
      </c>
      <c r="E2055" s="67">
        <v>41640</v>
      </c>
      <c r="F2055" s="67">
        <v>42004</v>
      </c>
      <c r="G2055" s="60" t="s">
        <v>2729</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4135</v>
      </c>
    </row>
    <row r="2056" spans="1:32">
      <c r="A2056" s="60" t="s">
        <v>3650</v>
      </c>
      <c r="B2056" s="60" t="s">
        <v>2732</v>
      </c>
      <c r="C2056" s="60" t="s">
        <v>2745</v>
      </c>
      <c r="D2056" s="60" t="s">
        <v>2728</v>
      </c>
      <c r="E2056" s="67">
        <v>41640</v>
      </c>
      <c r="F2056" s="67">
        <v>42004</v>
      </c>
      <c r="G2056" s="60" t="s">
        <v>2729</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4135</v>
      </c>
    </row>
    <row r="2057" spans="1:32">
      <c r="A2057" s="60" t="s">
        <v>3651</v>
      </c>
      <c r="B2057" s="60" t="s">
        <v>2732</v>
      </c>
      <c r="C2057" s="60" t="s">
        <v>2745</v>
      </c>
      <c r="D2057" s="60" t="s">
        <v>2728</v>
      </c>
      <c r="E2057" s="67">
        <v>41640</v>
      </c>
      <c r="F2057" s="67">
        <v>42004</v>
      </c>
      <c r="G2057" s="60" t="s">
        <v>2729</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4135</v>
      </c>
    </row>
    <row r="2058" spans="1:32">
      <c r="A2058" s="60" t="s">
        <v>3652</v>
      </c>
      <c r="B2058" s="60" t="s">
        <v>2732</v>
      </c>
      <c r="D2058" s="60" t="s">
        <v>2728</v>
      </c>
      <c r="E2058" s="67">
        <v>41640</v>
      </c>
      <c r="F2058" s="67">
        <v>42004</v>
      </c>
      <c r="G2058" s="60" t="s">
        <v>2729</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4135</v>
      </c>
    </row>
    <row r="2059" spans="1:32">
      <c r="A2059" s="60" t="s">
        <v>3653</v>
      </c>
      <c r="B2059" s="60" t="s">
        <v>2732</v>
      </c>
      <c r="D2059" s="60" t="s">
        <v>2728</v>
      </c>
      <c r="E2059" s="67">
        <v>41640</v>
      </c>
      <c r="F2059" s="67">
        <v>42004</v>
      </c>
      <c r="G2059" s="60" t="s">
        <v>2729</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4135</v>
      </c>
    </row>
    <row r="2060" spans="1:32">
      <c r="A2060" s="60" t="s">
        <v>3654</v>
      </c>
      <c r="B2060" s="60" t="s">
        <v>2732</v>
      </c>
      <c r="C2060" s="60" t="s">
        <v>2745</v>
      </c>
      <c r="D2060" s="60" t="s">
        <v>2728</v>
      </c>
      <c r="E2060" s="67">
        <v>41640</v>
      </c>
      <c r="F2060" s="67">
        <v>42004</v>
      </c>
      <c r="G2060" s="60" t="s">
        <v>2729</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4135</v>
      </c>
    </row>
    <row r="2061" spans="1:32">
      <c r="A2061" s="60" t="s">
        <v>3655</v>
      </c>
      <c r="B2061" s="60" t="s">
        <v>2732</v>
      </c>
      <c r="C2061" s="60" t="s">
        <v>2745</v>
      </c>
      <c r="D2061" s="60" t="s">
        <v>2728</v>
      </c>
      <c r="E2061" s="67">
        <v>41640</v>
      </c>
      <c r="F2061" s="67">
        <v>42004</v>
      </c>
      <c r="G2061" s="60" t="s">
        <v>2729</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4135</v>
      </c>
    </row>
    <row r="2062" spans="1:32">
      <c r="A2062" s="60" t="s">
        <v>3656</v>
      </c>
      <c r="B2062" s="60" t="s">
        <v>2732</v>
      </c>
      <c r="D2062" s="60" t="s">
        <v>2728</v>
      </c>
      <c r="E2062" s="67">
        <v>41640</v>
      </c>
      <c r="F2062" s="67">
        <v>42004</v>
      </c>
      <c r="G2062" s="60" t="s">
        <v>2729</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4135</v>
      </c>
    </row>
    <row r="2063" spans="1:32">
      <c r="A2063" s="60" t="s">
        <v>3657</v>
      </c>
      <c r="B2063" s="60" t="s">
        <v>2732</v>
      </c>
      <c r="D2063" s="60" t="s">
        <v>2728</v>
      </c>
      <c r="E2063" s="67">
        <v>41640</v>
      </c>
      <c r="F2063" s="67">
        <v>42004</v>
      </c>
      <c r="G2063" s="60" t="s">
        <v>2729</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4135</v>
      </c>
    </row>
    <row r="2064" spans="1:32">
      <c r="A2064" s="60" t="s">
        <v>3658</v>
      </c>
      <c r="B2064" s="60" t="s">
        <v>2732</v>
      </c>
      <c r="C2064" s="60" t="s">
        <v>2745</v>
      </c>
      <c r="D2064" s="60" t="s">
        <v>2728</v>
      </c>
      <c r="E2064" s="67">
        <v>41640</v>
      </c>
      <c r="F2064" s="67">
        <v>42004</v>
      </c>
      <c r="G2064" s="60" t="s">
        <v>2729</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4135</v>
      </c>
    </row>
    <row r="2065" spans="1:32">
      <c r="A2065" s="60" t="s">
        <v>3659</v>
      </c>
      <c r="B2065" s="60" t="s">
        <v>2732</v>
      </c>
      <c r="C2065" s="60" t="s">
        <v>2745</v>
      </c>
      <c r="D2065" s="60" t="s">
        <v>2728</v>
      </c>
      <c r="E2065" s="67">
        <v>41640</v>
      </c>
      <c r="F2065" s="67">
        <v>42004</v>
      </c>
      <c r="G2065" s="60" t="s">
        <v>2729</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4135</v>
      </c>
    </row>
    <row r="2066" spans="1:32">
      <c r="A2066" s="60" t="s">
        <v>3660</v>
      </c>
      <c r="B2066" s="60" t="s">
        <v>2732</v>
      </c>
      <c r="D2066" s="60" t="s">
        <v>2728</v>
      </c>
      <c r="E2066" s="67">
        <v>41640</v>
      </c>
      <c r="F2066" s="67">
        <v>42004</v>
      </c>
      <c r="G2066" s="60" t="s">
        <v>2729</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4135</v>
      </c>
    </row>
    <row r="2067" spans="1:32">
      <c r="A2067" s="60" t="s">
        <v>3661</v>
      </c>
      <c r="B2067" s="60" t="s">
        <v>2732</v>
      </c>
      <c r="D2067" s="60" t="s">
        <v>2728</v>
      </c>
      <c r="E2067" s="67">
        <v>41640</v>
      </c>
      <c r="F2067" s="67">
        <v>42004</v>
      </c>
      <c r="G2067" s="60" t="s">
        <v>2729</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4135</v>
      </c>
    </row>
    <row r="2068" spans="1:32">
      <c r="A2068" s="60" t="s">
        <v>3662</v>
      </c>
      <c r="B2068" s="60" t="s">
        <v>2732</v>
      </c>
      <c r="C2068" s="60" t="s">
        <v>2745</v>
      </c>
      <c r="D2068" s="60" t="s">
        <v>2728</v>
      </c>
      <c r="E2068" s="67">
        <v>41640</v>
      </c>
      <c r="F2068" s="67">
        <v>42004</v>
      </c>
      <c r="G2068" s="60" t="s">
        <v>2729</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4135</v>
      </c>
    </row>
    <row r="2069" spans="1:32">
      <c r="A2069" s="60" t="s">
        <v>3663</v>
      </c>
      <c r="B2069" s="60" t="s">
        <v>2732</v>
      </c>
      <c r="C2069" s="60" t="s">
        <v>2745</v>
      </c>
      <c r="D2069" s="60" t="s">
        <v>2728</v>
      </c>
      <c r="E2069" s="67">
        <v>41640</v>
      </c>
      <c r="F2069" s="67">
        <v>42004</v>
      </c>
      <c r="G2069" s="60" t="s">
        <v>2729</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4135</v>
      </c>
    </row>
    <row r="2070" spans="1:32">
      <c r="A2070" s="60" t="s">
        <v>3664</v>
      </c>
      <c r="B2070" s="60" t="s">
        <v>2732</v>
      </c>
      <c r="D2070" s="60" t="s">
        <v>2728</v>
      </c>
      <c r="E2070" s="67">
        <v>41640</v>
      </c>
      <c r="F2070" s="67">
        <v>42004</v>
      </c>
      <c r="G2070" s="60" t="s">
        <v>2729</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4135</v>
      </c>
    </row>
    <row r="2071" spans="1:32">
      <c r="A2071" s="60" t="s">
        <v>3665</v>
      </c>
      <c r="B2071" s="60" t="s">
        <v>2732</v>
      </c>
      <c r="D2071" s="60" t="s">
        <v>2728</v>
      </c>
      <c r="E2071" s="67">
        <v>41640</v>
      </c>
      <c r="F2071" s="67">
        <v>42004</v>
      </c>
      <c r="G2071" s="60" t="s">
        <v>2729</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4135</v>
      </c>
    </row>
    <row r="2072" spans="1:32">
      <c r="A2072" s="60" t="s">
        <v>3666</v>
      </c>
      <c r="B2072" s="60" t="s">
        <v>2732</v>
      </c>
      <c r="C2072" s="60" t="s">
        <v>2745</v>
      </c>
      <c r="D2072" s="60" t="s">
        <v>2728</v>
      </c>
      <c r="E2072" s="67">
        <v>41640</v>
      </c>
      <c r="F2072" s="67">
        <v>42004</v>
      </c>
      <c r="G2072" s="60" t="s">
        <v>2729</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4135</v>
      </c>
    </row>
    <row r="2073" spans="1:32">
      <c r="A2073" s="60" t="s">
        <v>3667</v>
      </c>
      <c r="B2073" s="60" t="s">
        <v>2732</v>
      </c>
      <c r="C2073" s="60" t="s">
        <v>2745</v>
      </c>
      <c r="D2073" s="60" t="s">
        <v>2728</v>
      </c>
      <c r="E2073" s="67">
        <v>41640</v>
      </c>
      <c r="F2073" s="67">
        <v>42004</v>
      </c>
      <c r="G2073" s="60" t="s">
        <v>2729</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4135</v>
      </c>
    </row>
    <row r="2074" spans="1:32">
      <c r="A2074" s="60" t="s">
        <v>3668</v>
      </c>
      <c r="B2074" s="60" t="s">
        <v>2732</v>
      </c>
      <c r="D2074" s="60" t="s">
        <v>2728</v>
      </c>
      <c r="E2074" s="67">
        <v>41640</v>
      </c>
      <c r="F2074" s="67">
        <v>42004</v>
      </c>
      <c r="G2074" s="60" t="s">
        <v>2729</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4135</v>
      </c>
    </row>
    <row r="2075" spans="1:32">
      <c r="A2075" s="60" t="s">
        <v>3669</v>
      </c>
      <c r="B2075" s="60" t="s">
        <v>2732</v>
      </c>
      <c r="D2075" s="60" t="s">
        <v>2728</v>
      </c>
      <c r="E2075" s="67">
        <v>41640</v>
      </c>
      <c r="F2075" s="67">
        <v>42004</v>
      </c>
      <c r="G2075" s="60" t="s">
        <v>2729</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4135</v>
      </c>
    </row>
    <row r="2076" spans="1:32">
      <c r="A2076" s="60" t="s">
        <v>3670</v>
      </c>
      <c r="B2076" s="60" t="s">
        <v>2732</v>
      </c>
      <c r="C2076" s="60" t="s">
        <v>2745</v>
      </c>
      <c r="D2076" s="60" t="s">
        <v>2728</v>
      </c>
      <c r="E2076" s="67">
        <v>41640</v>
      </c>
      <c r="F2076" s="67">
        <v>42004</v>
      </c>
      <c r="G2076" s="60" t="s">
        <v>2729</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4135</v>
      </c>
    </row>
    <row r="2077" spans="1:32">
      <c r="A2077" s="60" t="s">
        <v>3671</v>
      </c>
      <c r="B2077" s="60" t="s">
        <v>2732</v>
      </c>
      <c r="C2077" s="60" t="s">
        <v>2745</v>
      </c>
      <c r="D2077" s="60" t="s">
        <v>2728</v>
      </c>
      <c r="E2077" s="67">
        <v>41640</v>
      </c>
      <c r="F2077" s="67">
        <v>42004</v>
      </c>
      <c r="G2077" s="60" t="s">
        <v>2729</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4135</v>
      </c>
    </row>
    <row r="2078" spans="1:32">
      <c r="A2078" s="60" t="s">
        <v>3672</v>
      </c>
      <c r="B2078" s="60" t="s">
        <v>2732</v>
      </c>
      <c r="D2078" s="60" t="s">
        <v>2728</v>
      </c>
      <c r="E2078" s="67">
        <v>41640</v>
      </c>
      <c r="F2078" s="67">
        <v>42004</v>
      </c>
      <c r="G2078" s="60" t="s">
        <v>2729</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4135</v>
      </c>
    </row>
    <row r="2079" spans="1:32">
      <c r="A2079" s="60" t="s">
        <v>3673</v>
      </c>
      <c r="B2079" s="60" t="s">
        <v>2732</v>
      </c>
      <c r="D2079" s="60" t="s">
        <v>2728</v>
      </c>
      <c r="E2079" s="67">
        <v>41640</v>
      </c>
      <c r="F2079" s="67">
        <v>42004</v>
      </c>
      <c r="G2079" s="60" t="s">
        <v>2729</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4135</v>
      </c>
    </row>
    <row r="2080" spans="1:32">
      <c r="A2080" s="60" t="s">
        <v>3674</v>
      </c>
      <c r="B2080" s="60" t="s">
        <v>2732</v>
      </c>
      <c r="C2080" s="60" t="s">
        <v>2745</v>
      </c>
      <c r="D2080" s="60" t="s">
        <v>2728</v>
      </c>
      <c r="E2080" s="67">
        <v>41640</v>
      </c>
      <c r="F2080" s="67">
        <v>42004</v>
      </c>
      <c r="G2080" s="60" t="s">
        <v>2729</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4135</v>
      </c>
    </row>
    <row r="2081" spans="1:32">
      <c r="A2081" s="60" t="s">
        <v>3675</v>
      </c>
      <c r="B2081" s="60" t="s">
        <v>2727</v>
      </c>
      <c r="C2081" s="60" t="s">
        <v>2745</v>
      </c>
      <c r="D2081" s="60" t="s">
        <v>2728</v>
      </c>
      <c r="E2081" s="67">
        <v>41640</v>
      </c>
      <c r="F2081" s="67">
        <v>42004</v>
      </c>
      <c r="G2081" s="60" t="s">
        <v>2729</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4135</v>
      </c>
    </row>
    <row r="2082" spans="1:32">
      <c r="A2082" s="60" t="s">
        <v>3676</v>
      </c>
      <c r="B2082" s="60" t="s">
        <v>2727</v>
      </c>
      <c r="C2082" s="60" t="s">
        <v>2745</v>
      </c>
      <c r="D2082" s="60" t="s">
        <v>2728</v>
      </c>
      <c r="E2082" s="67">
        <v>41640</v>
      </c>
      <c r="F2082" s="67">
        <v>42004</v>
      </c>
      <c r="G2082" s="60" t="s">
        <v>2729</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4135</v>
      </c>
    </row>
    <row r="2083" spans="1:32">
      <c r="A2083" s="60" t="s">
        <v>3677</v>
      </c>
      <c r="B2083" s="60" t="s">
        <v>2783</v>
      </c>
      <c r="D2083" s="60" t="s">
        <v>2728</v>
      </c>
      <c r="E2083" s="67">
        <v>41640</v>
      </c>
      <c r="F2083" s="67">
        <v>42004</v>
      </c>
      <c r="G2083" s="60" t="s">
        <v>2729</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4135</v>
      </c>
    </row>
    <row r="2084" spans="1:32">
      <c r="A2084" s="60" t="s">
        <v>3678</v>
      </c>
      <c r="B2084" s="60" t="s">
        <v>2744</v>
      </c>
      <c r="C2084" s="60" t="s">
        <v>2745</v>
      </c>
      <c r="D2084" s="60" t="s">
        <v>2737</v>
      </c>
      <c r="E2084" s="67">
        <v>41640</v>
      </c>
      <c r="F2084" s="67">
        <v>42004</v>
      </c>
      <c r="G2084" s="60" t="s">
        <v>2729</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4135</v>
      </c>
    </row>
    <row r="2085" spans="1:32">
      <c r="A2085" s="60" t="s">
        <v>3678</v>
      </c>
      <c r="B2085" s="60" t="s">
        <v>2744</v>
      </c>
      <c r="C2085" s="60" t="s">
        <v>2745</v>
      </c>
      <c r="D2085" s="60" t="s">
        <v>2735</v>
      </c>
      <c r="E2085" s="67">
        <v>41640</v>
      </c>
      <c r="F2085" s="67">
        <v>42004</v>
      </c>
      <c r="G2085" s="60" t="s">
        <v>2734</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4135</v>
      </c>
    </row>
    <row r="2086" spans="1:32">
      <c r="A2086" s="60" t="s">
        <v>3678</v>
      </c>
      <c r="B2086" s="60" t="s">
        <v>2744</v>
      </c>
      <c r="C2086" s="60" t="s">
        <v>2745</v>
      </c>
      <c r="D2086" s="60" t="s">
        <v>2951</v>
      </c>
      <c r="E2086" s="67">
        <v>41640</v>
      </c>
      <c r="F2086" s="67">
        <v>42004</v>
      </c>
      <c r="G2086" s="60" t="s">
        <v>2734</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4135</v>
      </c>
    </row>
    <row r="2087" spans="1:32">
      <c r="A2087" s="60" t="s">
        <v>3679</v>
      </c>
      <c r="B2087" s="60" t="s">
        <v>2744</v>
      </c>
      <c r="C2087" s="60" t="s">
        <v>2745</v>
      </c>
      <c r="D2087" s="60" t="s">
        <v>2737</v>
      </c>
      <c r="E2087" s="67">
        <v>41640</v>
      </c>
      <c r="F2087" s="67">
        <v>42004</v>
      </c>
      <c r="G2087" s="60" t="s">
        <v>2729</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4135</v>
      </c>
    </row>
    <row r="2088" spans="1:32">
      <c r="A2088" s="60" t="s">
        <v>3679</v>
      </c>
      <c r="B2088" s="60" t="s">
        <v>2744</v>
      </c>
      <c r="C2088" s="60" t="s">
        <v>2745</v>
      </c>
      <c r="D2088" s="60" t="s">
        <v>2735</v>
      </c>
      <c r="E2088" s="67">
        <v>41640</v>
      </c>
      <c r="F2088" s="67">
        <v>42004</v>
      </c>
      <c r="G2088" s="60" t="s">
        <v>2734</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4135</v>
      </c>
    </row>
    <row r="2089" spans="1:32">
      <c r="A2089" s="60" t="s">
        <v>3679</v>
      </c>
      <c r="B2089" s="60" t="s">
        <v>2744</v>
      </c>
      <c r="C2089" s="60" t="s">
        <v>2745</v>
      </c>
      <c r="D2089" s="60" t="s">
        <v>2736</v>
      </c>
      <c r="E2089" s="67">
        <v>41640</v>
      </c>
      <c r="F2089" s="67">
        <v>42004</v>
      </c>
      <c r="G2089" s="60" t="s">
        <v>2734</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4135</v>
      </c>
    </row>
    <row r="2090" spans="1:32">
      <c r="A2090" s="60" t="s">
        <v>3679</v>
      </c>
      <c r="B2090" s="60" t="s">
        <v>2744</v>
      </c>
      <c r="C2090" s="60" t="s">
        <v>2745</v>
      </c>
      <c r="D2090" s="60" t="s">
        <v>2797</v>
      </c>
      <c r="E2090" s="67">
        <v>41640</v>
      </c>
      <c r="F2090" s="67">
        <v>42004</v>
      </c>
      <c r="G2090" s="60" t="s">
        <v>2734</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4135</v>
      </c>
    </row>
    <row r="2091" spans="1:32">
      <c r="A2091" s="60" t="s">
        <v>3680</v>
      </c>
      <c r="B2091" s="60" t="s">
        <v>2727</v>
      </c>
      <c r="D2091" s="60" t="s">
        <v>2990</v>
      </c>
      <c r="E2091" s="67">
        <v>41640</v>
      </c>
      <c r="F2091" s="67">
        <v>42004</v>
      </c>
      <c r="G2091" s="60" t="s">
        <v>2729</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4135</v>
      </c>
    </row>
    <row r="2092" spans="1:32">
      <c r="A2092" s="60" t="s">
        <v>3681</v>
      </c>
      <c r="B2092" s="60" t="s">
        <v>2783</v>
      </c>
      <c r="D2092" s="60" t="s">
        <v>2728</v>
      </c>
      <c r="E2092" s="67">
        <v>41640</v>
      </c>
      <c r="F2092" s="67">
        <v>42004</v>
      </c>
      <c r="G2092" s="60" t="s">
        <v>2729</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4135</v>
      </c>
    </row>
    <row r="2093" spans="1:32">
      <c r="A2093" s="60" t="s">
        <v>3682</v>
      </c>
      <c r="B2093" s="60" t="s">
        <v>2727</v>
      </c>
      <c r="C2093" s="60" t="s">
        <v>2745</v>
      </c>
      <c r="D2093" s="60" t="s">
        <v>2728</v>
      </c>
      <c r="E2093" s="67">
        <v>41640</v>
      </c>
      <c r="F2093" s="67">
        <v>42004</v>
      </c>
      <c r="G2093" s="60" t="s">
        <v>2729</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4135</v>
      </c>
    </row>
    <row r="2094" spans="1:32">
      <c r="A2094" s="60" t="s">
        <v>3683</v>
      </c>
      <c r="B2094" s="60" t="s">
        <v>6</v>
      </c>
      <c r="D2094" s="60" t="s">
        <v>2728</v>
      </c>
      <c r="E2094" s="67">
        <v>41640</v>
      </c>
      <c r="F2094" s="67">
        <v>42004</v>
      </c>
      <c r="G2094" s="60" t="s">
        <v>2729</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4135</v>
      </c>
    </row>
    <row r="2095" spans="1:32">
      <c r="A2095" s="60" t="s">
        <v>3683</v>
      </c>
      <c r="B2095" s="60" t="s">
        <v>6</v>
      </c>
      <c r="D2095" s="60" t="s">
        <v>2797</v>
      </c>
      <c r="E2095" s="67">
        <v>41640</v>
      </c>
      <c r="F2095" s="67">
        <v>42004</v>
      </c>
      <c r="G2095" s="60" t="s">
        <v>2734</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4135</v>
      </c>
    </row>
    <row r="2096" spans="1:32">
      <c r="A2096" s="60" t="s">
        <v>3684</v>
      </c>
      <c r="B2096" s="60" t="s">
        <v>6</v>
      </c>
      <c r="D2096" s="60" t="s">
        <v>3197</v>
      </c>
      <c r="E2096" s="67">
        <v>41640</v>
      </c>
      <c r="F2096" s="67">
        <v>42004</v>
      </c>
      <c r="G2096" s="60" t="s">
        <v>2729</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4135</v>
      </c>
    </row>
    <row r="2097" spans="1:32">
      <c r="A2097" s="60" t="s">
        <v>3684</v>
      </c>
      <c r="B2097" s="60" t="s">
        <v>6</v>
      </c>
      <c r="D2097" s="60" t="s">
        <v>2761</v>
      </c>
      <c r="E2097" s="67">
        <v>41640</v>
      </c>
      <c r="F2097" s="67">
        <v>42004</v>
      </c>
      <c r="G2097" s="60" t="s">
        <v>2729</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4135</v>
      </c>
    </row>
    <row r="2098" spans="1:32">
      <c r="A2098" s="60" t="s">
        <v>3685</v>
      </c>
      <c r="B2098" s="60" t="s">
        <v>6</v>
      </c>
      <c r="D2098" s="60" t="s">
        <v>3197</v>
      </c>
      <c r="E2098" s="67">
        <v>41640</v>
      </c>
      <c r="F2098" s="67">
        <v>42004</v>
      </c>
      <c r="G2098" s="60" t="s">
        <v>2729</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4135</v>
      </c>
    </row>
    <row r="2099" spans="1:32">
      <c r="A2099" s="60" t="s">
        <v>3685</v>
      </c>
      <c r="B2099" s="60" t="s">
        <v>6</v>
      </c>
      <c r="D2099" s="60" t="s">
        <v>2761</v>
      </c>
      <c r="E2099" s="67">
        <v>41640</v>
      </c>
      <c r="F2099" s="67">
        <v>42004</v>
      </c>
      <c r="G2099" s="60" t="s">
        <v>2729</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4135</v>
      </c>
    </row>
    <row r="2100" spans="1:32">
      <c r="A2100" s="60" t="s">
        <v>3686</v>
      </c>
      <c r="B2100" s="60" t="s">
        <v>2727</v>
      </c>
      <c r="D2100" s="60" t="s">
        <v>2728</v>
      </c>
      <c r="E2100" s="67">
        <v>41640</v>
      </c>
      <c r="F2100" s="67">
        <v>42004</v>
      </c>
      <c r="G2100" s="60" t="s">
        <v>2729</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4135</v>
      </c>
    </row>
    <row r="2101" spans="1:32">
      <c r="A2101" s="60" t="s">
        <v>3687</v>
      </c>
      <c r="B2101" s="60" t="s">
        <v>2945</v>
      </c>
      <c r="D2101" s="60" t="s">
        <v>2728</v>
      </c>
      <c r="E2101" s="67">
        <v>41640</v>
      </c>
      <c r="F2101" s="67">
        <v>42004</v>
      </c>
      <c r="G2101" s="60" t="s">
        <v>2729</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4135</v>
      </c>
    </row>
    <row r="2102" spans="1:32">
      <c r="A2102" s="60" t="s">
        <v>3688</v>
      </c>
      <c r="B2102" s="60" t="s">
        <v>2945</v>
      </c>
      <c r="D2102" s="60" t="s">
        <v>2728</v>
      </c>
      <c r="E2102" s="67">
        <v>41640</v>
      </c>
      <c r="F2102" s="67">
        <v>42004</v>
      </c>
      <c r="G2102" s="60" t="s">
        <v>2729</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4135</v>
      </c>
    </row>
    <row r="2103" spans="1:32">
      <c r="A2103" s="60" t="s">
        <v>3689</v>
      </c>
      <c r="B2103" s="60" t="s">
        <v>2727</v>
      </c>
      <c r="D2103" s="60" t="s">
        <v>2728</v>
      </c>
      <c r="E2103" s="67">
        <v>41640</v>
      </c>
      <c r="F2103" s="67">
        <v>42004</v>
      </c>
      <c r="G2103" s="60" t="s">
        <v>2729</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4135</v>
      </c>
    </row>
    <row r="2104" spans="1:32">
      <c r="A2104" s="60" t="s">
        <v>3690</v>
      </c>
      <c r="B2104" s="60" t="s">
        <v>2727</v>
      </c>
      <c r="D2104" s="60" t="s">
        <v>2728</v>
      </c>
      <c r="E2104" s="67">
        <v>41640</v>
      </c>
      <c r="F2104" s="67">
        <v>42004</v>
      </c>
      <c r="G2104" s="60" t="s">
        <v>2729</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4135</v>
      </c>
    </row>
    <row r="2105" spans="1:32">
      <c r="A2105" s="60" t="s">
        <v>3691</v>
      </c>
      <c r="B2105" s="60" t="s">
        <v>2744</v>
      </c>
      <c r="C2105" s="60" t="s">
        <v>2745</v>
      </c>
      <c r="D2105" s="60" t="s">
        <v>2728</v>
      </c>
      <c r="E2105" s="67">
        <v>41640</v>
      </c>
      <c r="F2105" s="67">
        <v>42004</v>
      </c>
      <c r="G2105" s="60" t="s">
        <v>2734</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4135</v>
      </c>
    </row>
    <row r="2106" spans="1:32">
      <c r="A2106" s="60" t="s">
        <v>3692</v>
      </c>
      <c r="B2106" s="60" t="s">
        <v>2744</v>
      </c>
      <c r="C2106" s="60" t="s">
        <v>2745</v>
      </c>
      <c r="D2106" s="60" t="s">
        <v>2728</v>
      </c>
      <c r="E2106" s="67">
        <v>41640</v>
      </c>
      <c r="F2106" s="67">
        <v>42004</v>
      </c>
      <c r="G2106" s="60" t="s">
        <v>2729</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4135</v>
      </c>
    </row>
    <row r="2107" spans="1:32">
      <c r="A2107" s="60" t="s">
        <v>3693</v>
      </c>
      <c r="B2107" s="60" t="s">
        <v>2727</v>
      </c>
      <c r="D2107" s="60" t="s">
        <v>2748</v>
      </c>
      <c r="E2107" s="67">
        <v>41640</v>
      </c>
      <c r="F2107" s="67">
        <v>42004</v>
      </c>
      <c r="G2107" s="60" t="s">
        <v>2729</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4135</v>
      </c>
    </row>
    <row r="2108" spans="1:32">
      <c r="A2108" s="60" t="s">
        <v>3693</v>
      </c>
      <c r="B2108" s="60" t="s">
        <v>2727</v>
      </c>
      <c r="D2108" s="60" t="s">
        <v>2736</v>
      </c>
      <c r="E2108" s="67">
        <v>41640</v>
      </c>
      <c r="F2108" s="67">
        <v>42004</v>
      </c>
      <c r="G2108" s="60" t="s">
        <v>2729</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4135</v>
      </c>
    </row>
    <row r="2109" spans="1:32">
      <c r="A2109" s="60" t="s">
        <v>3693</v>
      </c>
      <c r="B2109" s="60" t="s">
        <v>2727</v>
      </c>
      <c r="D2109" s="60" t="s">
        <v>3694</v>
      </c>
      <c r="E2109" s="67">
        <v>41640</v>
      </c>
      <c r="F2109" s="67">
        <v>42004</v>
      </c>
      <c r="G2109" s="60" t="s">
        <v>2734</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4135</v>
      </c>
    </row>
    <row r="2110" spans="1:32">
      <c r="A2110" s="60" t="s">
        <v>3695</v>
      </c>
      <c r="B2110" s="60" t="s">
        <v>2727</v>
      </c>
      <c r="D2110" s="60" t="s">
        <v>2728</v>
      </c>
      <c r="E2110" s="67">
        <v>41640</v>
      </c>
      <c r="F2110" s="67">
        <v>42004</v>
      </c>
      <c r="G2110" s="60" t="s">
        <v>2729</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4135</v>
      </c>
    </row>
    <row r="2111" spans="1:32">
      <c r="A2111" s="60" t="s">
        <v>3696</v>
      </c>
      <c r="B2111" s="60" t="s">
        <v>2727</v>
      </c>
      <c r="D2111" s="60" t="s">
        <v>2728</v>
      </c>
      <c r="E2111" s="67">
        <v>41640</v>
      </c>
      <c r="F2111" s="67">
        <v>42004</v>
      </c>
      <c r="G2111" s="60" t="s">
        <v>2729</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4135</v>
      </c>
    </row>
    <row r="2112" spans="1:32">
      <c r="A2112" s="60" t="s">
        <v>3697</v>
      </c>
      <c r="B2112" s="60" t="s">
        <v>2727</v>
      </c>
      <c r="C2112" s="60" t="s">
        <v>2745</v>
      </c>
      <c r="D2112" s="60" t="s">
        <v>2728</v>
      </c>
      <c r="E2112" s="67">
        <v>41640</v>
      </c>
      <c r="F2112" s="67">
        <v>42004</v>
      </c>
      <c r="G2112" s="60" t="s">
        <v>2729</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4135</v>
      </c>
    </row>
    <row r="2113" spans="1:32">
      <c r="A2113" s="60" t="s">
        <v>3698</v>
      </c>
      <c r="B2113" s="60" t="s">
        <v>2727</v>
      </c>
      <c r="C2113" s="60" t="s">
        <v>2731</v>
      </c>
      <c r="D2113" s="60" t="s">
        <v>2728</v>
      </c>
      <c r="E2113" s="67">
        <v>41640</v>
      </c>
      <c r="F2113" s="67">
        <v>42004</v>
      </c>
      <c r="G2113" s="60" t="s">
        <v>2729</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4135</v>
      </c>
    </row>
    <row r="2114" spans="1:32">
      <c r="A2114" s="60" t="s">
        <v>3699</v>
      </c>
      <c r="B2114" s="60" t="s">
        <v>2741</v>
      </c>
      <c r="C2114" s="60" t="s">
        <v>2745</v>
      </c>
      <c r="D2114" s="60" t="s">
        <v>2728</v>
      </c>
      <c r="E2114" s="67">
        <v>41640</v>
      </c>
      <c r="F2114" s="67">
        <v>42004</v>
      </c>
      <c r="G2114" s="60" t="s">
        <v>2729</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4135</v>
      </c>
    </row>
    <row r="2115" spans="1:32">
      <c r="A2115" s="60" t="s">
        <v>3700</v>
      </c>
      <c r="B2115" s="60" t="s">
        <v>2741</v>
      </c>
      <c r="C2115" s="60" t="s">
        <v>2745</v>
      </c>
      <c r="D2115" s="60" t="s">
        <v>2728</v>
      </c>
      <c r="E2115" s="67">
        <v>41640</v>
      </c>
      <c r="F2115" s="67">
        <v>42004</v>
      </c>
      <c r="G2115" s="60" t="s">
        <v>2729</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4135</v>
      </c>
    </row>
    <row r="2116" spans="1:32">
      <c r="A2116" s="60" t="s">
        <v>3701</v>
      </c>
      <c r="B2116" s="60" t="s">
        <v>2741</v>
      </c>
      <c r="C2116" s="60" t="s">
        <v>2745</v>
      </c>
      <c r="D2116" s="60" t="s">
        <v>2728</v>
      </c>
      <c r="E2116" s="67">
        <v>41640</v>
      </c>
      <c r="F2116" s="67">
        <v>42004</v>
      </c>
      <c r="G2116" s="60" t="s">
        <v>2729</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4135</v>
      </c>
    </row>
    <row r="2117" spans="1:32">
      <c r="A2117" s="60" t="s">
        <v>3702</v>
      </c>
      <c r="B2117" s="60" t="s">
        <v>2727</v>
      </c>
      <c r="C2117" s="60" t="s">
        <v>2745</v>
      </c>
      <c r="D2117" s="60" t="s">
        <v>2728</v>
      </c>
      <c r="E2117" s="67">
        <v>41640</v>
      </c>
      <c r="F2117" s="67">
        <v>42004</v>
      </c>
      <c r="G2117" s="60" t="s">
        <v>2729</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4135</v>
      </c>
    </row>
    <row r="2118" spans="1:32">
      <c r="A2118" s="60" t="s">
        <v>3703</v>
      </c>
      <c r="B2118" s="60" t="s">
        <v>2727</v>
      </c>
      <c r="D2118" s="60" t="s">
        <v>2728</v>
      </c>
      <c r="E2118" s="67">
        <v>41640</v>
      </c>
      <c r="F2118" s="67">
        <v>42004</v>
      </c>
      <c r="G2118" s="60" t="s">
        <v>2729</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4135</v>
      </c>
    </row>
    <row r="2119" spans="1:32">
      <c r="A2119" s="60" t="s">
        <v>3704</v>
      </c>
      <c r="B2119" s="60" t="s">
        <v>2730</v>
      </c>
      <c r="C2119" s="60" t="s">
        <v>2731</v>
      </c>
      <c r="D2119" s="60" t="s">
        <v>2728</v>
      </c>
      <c r="E2119" s="67">
        <v>41640</v>
      </c>
      <c r="F2119" s="67">
        <v>42004</v>
      </c>
      <c r="G2119" s="60" t="s">
        <v>2729</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4135</v>
      </c>
    </row>
    <row r="2120" spans="1:32">
      <c r="A2120" s="60" t="s">
        <v>3705</v>
      </c>
      <c r="B2120" s="60" t="s">
        <v>2727</v>
      </c>
      <c r="C2120" s="60" t="s">
        <v>2731</v>
      </c>
      <c r="D2120" s="60" t="s">
        <v>2728</v>
      </c>
      <c r="E2120" s="67">
        <v>41640</v>
      </c>
      <c r="F2120" s="67">
        <v>42004</v>
      </c>
      <c r="G2120" s="60" t="s">
        <v>2729</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4135</v>
      </c>
    </row>
    <row r="2121" spans="1:32">
      <c r="A2121" s="60" t="s">
        <v>3706</v>
      </c>
      <c r="B2121" s="60" t="s">
        <v>2727</v>
      </c>
      <c r="D2121" s="60" t="s">
        <v>2728</v>
      </c>
      <c r="E2121" s="67">
        <v>41640</v>
      </c>
      <c r="F2121" s="67">
        <v>42004</v>
      </c>
      <c r="G2121" s="60" t="s">
        <v>2729</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4135</v>
      </c>
    </row>
    <row r="2122" spans="1:32">
      <c r="A2122" s="60" t="s">
        <v>3707</v>
      </c>
      <c r="B2122" s="60" t="s">
        <v>2727</v>
      </c>
      <c r="D2122" s="60" t="s">
        <v>2728</v>
      </c>
      <c r="E2122" s="67">
        <v>41640</v>
      </c>
      <c r="F2122" s="67">
        <v>42004</v>
      </c>
      <c r="G2122" s="60" t="s">
        <v>2729</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4135</v>
      </c>
    </row>
    <row r="2123" spans="1:32">
      <c r="A2123" s="60" t="s">
        <v>3708</v>
      </c>
      <c r="B2123" s="60" t="s">
        <v>2732</v>
      </c>
      <c r="D2123" s="60" t="s">
        <v>3197</v>
      </c>
      <c r="E2123" s="67">
        <v>41640</v>
      </c>
      <c r="F2123" s="67">
        <v>42004</v>
      </c>
      <c r="G2123" s="60" t="s">
        <v>2734</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4135</v>
      </c>
    </row>
    <row r="2124" spans="1:32">
      <c r="A2124" s="60" t="s">
        <v>3708</v>
      </c>
      <c r="B2124" s="60" t="s">
        <v>2732</v>
      </c>
      <c r="D2124" s="60" t="s">
        <v>2735</v>
      </c>
      <c r="E2124" s="67">
        <v>41640</v>
      </c>
      <c r="F2124" s="67">
        <v>42004</v>
      </c>
      <c r="G2124" s="60" t="s">
        <v>2729</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4135</v>
      </c>
    </row>
    <row r="2125" spans="1:32">
      <c r="A2125" s="60" t="s">
        <v>3708</v>
      </c>
      <c r="B2125" s="60" t="s">
        <v>2732</v>
      </c>
      <c r="D2125" s="60" t="s">
        <v>2736</v>
      </c>
      <c r="E2125" s="67">
        <v>41640</v>
      </c>
      <c r="F2125" s="67">
        <v>42004</v>
      </c>
      <c r="G2125" s="60" t="s">
        <v>2729</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4135</v>
      </c>
    </row>
    <row r="2126" spans="1:32">
      <c r="A2126" s="60" t="s">
        <v>3709</v>
      </c>
      <c r="B2126" s="60" t="s">
        <v>0</v>
      </c>
      <c r="D2126" s="60" t="s">
        <v>2737</v>
      </c>
      <c r="E2126" s="67">
        <v>41640</v>
      </c>
      <c r="F2126" s="67">
        <v>42004</v>
      </c>
      <c r="G2126" s="60" t="s">
        <v>2734</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4135</v>
      </c>
    </row>
    <row r="2127" spans="1:32">
      <c r="A2127" s="60" t="s">
        <v>3709</v>
      </c>
      <c r="B2127" s="60" t="s">
        <v>0</v>
      </c>
      <c r="D2127" s="60" t="s">
        <v>2735</v>
      </c>
      <c r="E2127" s="67">
        <v>41640</v>
      </c>
      <c r="F2127" s="67">
        <v>42004</v>
      </c>
      <c r="G2127" s="60" t="s">
        <v>2729</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4135</v>
      </c>
    </row>
    <row r="2128" spans="1:32">
      <c r="A2128" s="60" t="s">
        <v>3709</v>
      </c>
      <c r="B2128" s="60" t="s">
        <v>0</v>
      </c>
      <c r="D2128" s="60" t="s">
        <v>2736</v>
      </c>
      <c r="E2128" s="67">
        <v>41640</v>
      </c>
      <c r="F2128" s="67">
        <v>42004</v>
      </c>
      <c r="G2128" s="60" t="s">
        <v>2729</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4135</v>
      </c>
    </row>
    <row r="2129" spans="1:32">
      <c r="A2129" s="60" t="s">
        <v>3709</v>
      </c>
      <c r="B2129" s="60" t="s">
        <v>0</v>
      </c>
      <c r="D2129" s="60" t="s">
        <v>3710</v>
      </c>
      <c r="E2129" s="67">
        <v>41640</v>
      </c>
      <c r="F2129" s="67">
        <v>42004</v>
      </c>
      <c r="G2129" s="60" t="s">
        <v>2734</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4135</v>
      </c>
    </row>
    <row r="2130" spans="1:32">
      <c r="A2130" s="60" t="s">
        <v>3711</v>
      </c>
      <c r="B2130" s="60" t="s">
        <v>0</v>
      </c>
      <c r="D2130" s="60" t="s">
        <v>2737</v>
      </c>
      <c r="E2130" s="67">
        <v>41640</v>
      </c>
      <c r="F2130" s="67">
        <v>42004</v>
      </c>
      <c r="G2130" s="60" t="s">
        <v>2734</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4135</v>
      </c>
    </row>
    <row r="2131" spans="1:32">
      <c r="A2131" s="60" t="s">
        <v>3711</v>
      </c>
      <c r="B2131" s="60" t="s">
        <v>0</v>
      </c>
      <c r="D2131" s="60" t="s">
        <v>2735</v>
      </c>
      <c r="E2131" s="67">
        <v>41640</v>
      </c>
      <c r="F2131" s="67">
        <v>42004</v>
      </c>
      <c r="G2131" s="60" t="s">
        <v>2729</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4135</v>
      </c>
    </row>
    <row r="2132" spans="1:32">
      <c r="A2132" s="60" t="s">
        <v>3711</v>
      </c>
      <c r="B2132" s="60" t="s">
        <v>0</v>
      </c>
      <c r="D2132" s="60" t="s">
        <v>2736</v>
      </c>
      <c r="E2132" s="67">
        <v>41640</v>
      </c>
      <c r="F2132" s="67">
        <v>42004</v>
      </c>
      <c r="G2132" s="60" t="s">
        <v>2729</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4135</v>
      </c>
    </row>
    <row r="2133" spans="1:32">
      <c r="A2133" s="60" t="s">
        <v>3711</v>
      </c>
      <c r="B2133" s="60" t="s">
        <v>0</v>
      </c>
      <c r="D2133" s="60" t="s">
        <v>3710</v>
      </c>
      <c r="E2133" s="67">
        <v>41640</v>
      </c>
      <c r="F2133" s="67">
        <v>42004</v>
      </c>
      <c r="G2133" s="60" t="s">
        <v>2734</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4135</v>
      </c>
    </row>
    <row r="2134" spans="1:32">
      <c r="A2134" s="60" t="s">
        <v>3712</v>
      </c>
      <c r="B2134" s="60" t="s">
        <v>0</v>
      </c>
      <c r="D2134" s="60" t="s">
        <v>2737</v>
      </c>
      <c r="E2134" s="67">
        <v>41640</v>
      </c>
      <c r="F2134" s="67">
        <v>42004</v>
      </c>
      <c r="G2134" s="60" t="s">
        <v>2734</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4135</v>
      </c>
    </row>
    <row r="2135" spans="1:32">
      <c r="A2135" s="60" t="s">
        <v>3712</v>
      </c>
      <c r="B2135" s="60" t="s">
        <v>0</v>
      </c>
      <c r="D2135" s="60" t="s">
        <v>2735</v>
      </c>
      <c r="E2135" s="67">
        <v>41640</v>
      </c>
      <c r="F2135" s="67">
        <v>42004</v>
      </c>
      <c r="G2135" s="60" t="s">
        <v>2729</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4135</v>
      </c>
    </row>
    <row r="2136" spans="1:32">
      <c r="A2136" s="60" t="s">
        <v>3712</v>
      </c>
      <c r="B2136" s="60" t="s">
        <v>0</v>
      </c>
      <c r="D2136" s="60" t="s">
        <v>2736</v>
      </c>
      <c r="E2136" s="67">
        <v>41640</v>
      </c>
      <c r="F2136" s="67">
        <v>42004</v>
      </c>
      <c r="G2136" s="60" t="s">
        <v>2729</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4135</v>
      </c>
    </row>
    <row r="2137" spans="1:32">
      <c r="A2137" s="60" t="s">
        <v>3712</v>
      </c>
      <c r="B2137" s="60" t="s">
        <v>0</v>
      </c>
      <c r="D2137" s="60" t="s">
        <v>3710</v>
      </c>
      <c r="E2137" s="67">
        <v>41640</v>
      </c>
      <c r="F2137" s="67">
        <v>42004</v>
      </c>
      <c r="G2137" s="60" t="s">
        <v>2734</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4135</v>
      </c>
    </row>
    <row r="2138" spans="1:32">
      <c r="A2138" s="60" t="s">
        <v>3713</v>
      </c>
      <c r="B2138" s="60" t="s">
        <v>2</v>
      </c>
      <c r="D2138" s="60" t="s">
        <v>2737</v>
      </c>
      <c r="E2138" s="67">
        <v>41640</v>
      </c>
      <c r="F2138" s="67">
        <v>42004</v>
      </c>
      <c r="G2138" s="60" t="s">
        <v>2734</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4135</v>
      </c>
    </row>
    <row r="2139" spans="1:32">
      <c r="A2139" s="60" t="s">
        <v>3713</v>
      </c>
      <c r="B2139" s="60" t="s">
        <v>2</v>
      </c>
      <c r="D2139" s="60" t="s">
        <v>2735</v>
      </c>
      <c r="E2139" s="67">
        <v>41640</v>
      </c>
      <c r="F2139" s="67">
        <v>42004</v>
      </c>
      <c r="G2139" s="60" t="s">
        <v>2729</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4135</v>
      </c>
    </row>
    <row r="2140" spans="1:32">
      <c r="A2140" s="60" t="s">
        <v>3713</v>
      </c>
      <c r="B2140" s="60" t="s">
        <v>2</v>
      </c>
      <c r="D2140" s="60" t="s">
        <v>2736</v>
      </c>
      <c r="E2140" s="67">
        <v>41640</v>
      </c>
      <c r="F2140" s="67">
        <v>42004</v>
      </c>
      <c r="G2140" s="60" t="s">
        <v>2729</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4135</v>
      </c>
    </row>
    <row r="2141" spans="1:32">
      <c r="A2141" s="60" t="s">
        <v>3713</v>
      </c>
      <c r="B2141" s="60" t="s">
        <v>2</v>
      </c>
      <c r="D2141" s="60" t="s">
        <v>2739</v>
      </c>
      <c r="E2141" s="67">
        <v>41640</v>
      </c>
      <c r="F2141" s="67">
        <v>42004</v>
      </c>
      <c r="G2141" s="60" t="s">
        <v>2734</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4135</v>
      </c>
    </row>
    <row r="2142" spans="1:32">
      <c r="A2142" s="60" t="s">
        <v>3713</v>
      </c>
      <c r="B2142" s="60" t="s">
        <v>2</v>
      </c>
      <c r="D2142" s="60" t="s">
        <v>2797</v>
      </c>
      <c r="E2142" s="67">
        <v>41640</v>
      </c>
      <c r="F2142" s="67">
        <v>42004</v>
      </c>
      <c r="G2142" s="60" t="s">
        <v>2734</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4135</v>
      </c>
    </row>
    <row r="2143" spans="1:32">
      <c r="A2143" s="60" t="s">
        <v>3714</v>
      </c>
      <c r="B2143" s="60" t="s">
        <v>2741</v>
      </c>
      <c r="D2143" s="60" t="s">
        <v>2737</v>
      </c>
      <c r="E2143" s="67">
        <v>41640</v>
      </c>
      <c r="F2143" s="67">
        <v>42004</v>
      </c>
      <c r="G2143" s="60" t="s">
        <v>2734</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4135</v>
      </c>
    </row>
    <row r="2144" spans="1:32">
      <c r="A2144" s="60" t="s">
        <v>3714</v>
      </c>
      <c r="B2144" s="60" t="s">
        <v>2741</v>
      </c>
      <c r="D2144" s="60" t="s">
        <v>2761</v>
      </c>
      <c r="E2144" s="67">
        <v>41640</v>
      </c>
      <c r="F2144" s="67">
        <v>42004</v>
      </c>
      <c r="G2144" s="60" t="s">
        <v>2734</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4135</v>
      </c>
    </row>
    <row r="2145" spans="1:32">
      <c r="A2145" s="60" t="s">
        <v>3714</v>
      </c>
      <c r="B2145" s="60" t="s">
        <v>2741</v>
      </c>
      <c r="D2145" s="60" t="s">
        <v>2797</v>
      </c>
      <c r="E2145" s="67">
        <v>41640</v>
      </c>
      <c r="F2145" s="67">
        <v>42004</v>
      </c>
      <c r="G2145" s="60" t="s">
        <v>2734</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4135</v>
      </c>
    </row>
    <row r="2146" spans="1:32">
      <c r="A2146" s="60" t="s">
        <v>3715</v>
      </c>
      <c r="B2146" s="60" t="s">
        <v>2744</v>
      </c>
      <c r="C2146" s="60" t="s">
        <v>2745</v>
      </c>
      <c r="D2146" s="60" t="s">
        <v>3197</v>
      </c>
      <c r="E2146" s="67">
        <v>41640</v>
      </c>
      <c r="F2146" s="67">
        <v>42004</v>
      </c>
      <c r="G2146" s="60" t="s">
        <v>2734</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4135</v>
      </c>
    </row>
    <row r="2147" spans="1:32">
      <c r="A2147" s="60" t="s">
        <v>3715</v>
      </c>
      <c r="B2147" s="60" t="s">
        <v>2744</v>
      </c>
      <c r="C2147" s="60" t="s">
        <v>2745</v>
      </c>
      <c r="D2147" s="60" t="s">
        <v>2735</v>
      </c>
      <c r="E2147" s="67">
        <v>41640</v>
      </c>
      <c r="F2147" s="67">
        <v>42004</v>
      </c>
      <c r="G2147" s="60" t="s">
        <v>2729</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4135</v>
      </c>
    </row>
    <row r="2148" spans="1:32">
      <c r="A2148" s="60" t="s">
        <v>3715</v>
      </c>
      <c r="B2148" s="60" t="s">
        <v>2744</v>
      </c>
      <c r="C2148" s="60" t="s">
        <v>2745</v>
      </c>
      <c r="D2148" s="60" t="s">
        <v>2736</v>
      </c>
      <c r="E2148" s="67">
        <v>41640</v>
      </c>
      <c r="F2148" s="67">
        <v>42004</v>
      </c>
      <c r="G2148" s="60" t="s">
        <v>2734</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4135</v>
      </c>
    </row>
    <row r="2149" spans="1:32">
      <c r="A2149" s="60" t="s">
        <v>3716</v>
      </c>
      <c r="B2149" s="60" t="s">
        <v>2744</v>
      </c>
      <c r="C2149" s="60" t="s">
        <v>2745</v>
      </c>
      <c r="D2149" s="60" t="s">
        <v>3197</v>
      </c>
      <c r="E2149" s="67">
        <v>41640</v>
      </c>
      <c r="F2149" s="67">
        <v>42004</v>
      </c>
      <c r="G2149" s="60" t="s">
        <v>2729</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4135</v>
      </c>
    </row>
    <row r="2150" spans="1:32">
      <c r="A2150" s="60" t="s">
        <v>3716</v>
      </c>
      <c r="B2150" s="60" t="s">
        <v>2744</v>
      </c>
      <c r="C2150" s="60" t="s">
        <v>2745</v>
      </c>
      <c r="D2150" s="60" t="s">
        <v>2735</v>
      </c>
      <c r="E2150" s="67">
        <v>41640</v>
      </c>
      <c r="F2150" s="67">
        <v>42004</v>
      </c>
      <c r="G2150" s="60" t="s">
        <v>2729</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4135</v>
      </c>
    </row>
    <row r="2151" spans="1:32">
      <c r="A2151" s="60" t="s">
        <v>3716</v>
      </c>
      <c r="B2151" s="60" t="s">
        <v>2744</v>
      </c>
      <c r="C2151" s="60" t="s">
        <v>2745</v>
      </c>
      <c r="D2151" s="60" t="s">
        <v>2736</v>
      </c>
      <c r="E2151" s="67">
        <v>41640</v>
      </c>
      <c r="F2151" s="67">
        <v>42004</v>
      </c>
      <c r="G2151" s="60" t="s">
        <v>2734</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4135</v>
      </c>
    </row>
    <row r="2152" spans="1:32">
      <c r="A2152" s="60" t="s">
        <v>3717</v>
      </c>
      <c r="B2152" s="60" t="s">
        <v>2744</v>
      </c>
      <c r="C2152" s="60" t="s">
        <v>2745</v>
      </c>
      <c r="D2152" s="60" t="s">
        <v>3197</v>
      </c>
      <c r="E2152" s="67">
        <v>41640</v>
      </c>
      <c r="F2152" s="67">
        <v>42004</v>
      </c>
      <c r="G2152" s="60" t="s">
        <v>2734</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4135</v>
      </c>
    </row>
    <row r="2153" spans="1:32">
      <c r="A2153" s="60" t="s">
        <v>3717</v>
      </c>
      <c r="B2153" s="60" t="s">
        <v>2744</v>
      </c>
      <c r="C2153" s="60" t="s">
        <v>2745</v>
      </c>
      <c r="D2153" s="60" t="s">
        <v>2735</v>
      </c>
      <c r="E2153" s="67">
        <v>41640</v>
      </c>
      <c r="F2153" s="67">
        <v>42004</v>
      </c>
      <c r="G2153" s="60" t="s">
        <v>2729</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4135</v>
      </c>
    </row>
    <row r="2154" spans="1:32">
      <c r="A2154" s="60" t="s">
        <v>3717</v>
      </c>
      <c r="B2154" s="60" t="s">
        <v>2744</v>
      </c>
      <c r="C2154" s="60" t="s">
        <v>2745</v>
      </c>
      <c r="D2154" s="60" t="s">
        <v>2736</v>
      </c>
      <c r="E2154" s="67">
        <v>41640</v>
      </c>
      <c r="F2154" s="67">
        <v>42004</v>
      </c>
      <c r="G2154" s="60" t="s">
        <v>2734</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4135</v>
      </c>
    </row>
    <row r="2155" spans="1:32">
      <c r="A2155" s="60" t="s">
        <v>3718</v>
      </c>
      <c r="B2155" s="60" t="s">
        <v>2744</v>
      </c>
      <c r="C2155" s="60" t="s">
        <v>2745</v>
      </c>
      <c r="D2155" s="60" t="s">
        <v>3197</v>
      </c>
      <c r="E2155" s="67">
        <v>41640</v>
      </c>
      <c r="F2155" s="67">
        <v>42004</v>
      </c>
      <c r="G2155" s="60" t="s">
        <v>2734</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4135</v>
      </c>
    </row>
    <row r="2156" spans="1:32">
      <c r="A2156" s="60" t="s">
        <v>3718</v>
      </c>
      <c r="B2156" s="60" t="s">
        <v>2744</v>
      </c>
      <c r="C2156" s="60" t="s">
        <v>2745</v>
      </c>
      <c r="D2156" s="60" t="s">
        <v>2735</v>
      </c>
      <c r="E2156" s="67">
        <v>41640</v>
      </c>
      <c r="F2156" s="67">
        <v>42004</v>
      </c>
      <c r="G2156" s="60" t="s">
        <v>2729</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4135</v>
      </c>
    </row>
    <row r="2157" spans="1:32">
      <c r="A2157" s="60" t="s">
        <v>3718</v>
      </c>
      <c r="B2157" s="60" t="s">
        <v>2744</v>
      </c>
      <c r="C2157" s="60" t="s">
        <v>2745</v>
      </c>
      <c r="D2157" s="60" t="s">
        <v>2736</v>
      </c>
      <c r="E2157" s="67">
        <v>41640</v>
      </c>
      <c r="F2157" s="67">
        <v>42004</v>
      </c>
      <c r="G2157" s="60" t="s">
        <v>2734</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4135</v>
      </c>
    </row>
    <row r="2158" spans="1:32">
      <c r="A2158" s="60" t="s">
        <v>3719</v>
      </c>
      <c r="B2158" s="60" t="s">
        <v>2744</v>
      </c>
      <c r="C2158" s="60" t="s">
        <v>2745</v>
      </c>
      <c r="D2158" s="60" t="s">
        <v>3197</v>
      </c>
      <c r="E2158" s="67">
        <v>41640</v>
      </c>
      <c r="F2158" s="67">
        <v>42004</v>
      </c>
      <c r="G2158" s="60" t="s">
        <v>2729</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4135</v>
      </c>
    </row>
    <row r="2159" spans="1:32">
      <c r="A2159" s="60" t="s">
        <v>3719</v>
      </c>
      <c r="B2159" s="60" t="s">
        <v>2744</v>
      </c>
      <c r="C2159" s="60" t="s">
        <v>2745</v>
      </c>
      <c r="D2159" s="60" t="s">
        <v>2735</v>
      </c>
      <c r="E2159" s="67">
        <v>41640</v>
      </c>
      <c r="F2159" s="67">
        <v>42004</v>
      </c>
      <c r="G2159" s="60" t="s">
        <v>2729</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4135</v>
      </c>
    </row>
    <row r="2160" spans="1:32">
      <c r="A2160" s="60" t="s">
        <v>3719</v>
      </c>
      <c r="B2160" s="60" t="s">
        <v>2744</v>
      </c>
      <c r="C2160" s="60" t="s">
        <v>2745</v>
      </c>
      <c r="D2160" s="60" t="s">
        <v>2736</v>
      </c>
      <c r="E2160" s="67">
        <v>41640</v>
      </c>
      <c r="F2160" s="67">
        <v>42004</v>
      </c>
      <c r="G2160" s="60" t="s">
        <v>2734</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4135</v>
      </c>
    </row>
    <row r="2161" spans="1:32">
      <c r="A2161" s="60" t="s">
        <v>3720</v>
      </c>
      <c r="B2161" s="60" t="s">
        <v>2744</v>
      </c>
      <c r="C2161" s="60" t="s">
        <v>2745</v>
      </c>
      <c r="D2161" s="60" t="s">
        <v>3197</v>
      </c>
      <c r="E2161" s="67">
        <v>41640</v>
      </c>
      <c r="F2161" s="67">
        <v>42004</v>
      </c>
      <c r="G2161" s="60" t="s">
        <v>2734</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4135</v>
      </c>
    </row>
    <row r="2162" spans="1:32">
      <c r="A2162" s="60" t="s">
        <v>3720</v>
      </c>
      <c r="B2162" s="60" t="s">
        <v>2744</v>
      </c>
      <c r="C2162" s="60" t="s">
        <v>2745</v>
      </c>
      <c r="D2162" s="60" t="s">
        <v>2735</v>
      </c>
      <c r="E2162" s="67">
        <v>41640</v>
      </c>
      <c r="F2162" s="67">
        <v>42004</v>
      </c>
      <c r="G2162" s="60" t="s">
        <v>2729</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4135</v>
      </c>
    </row>
    <row r="2163" spans="1:32">
      <c r="A2163" s="60" t="s">
        <v>3720</v>
      </c>
      <c r="B2163" s="60" t="s">
        <v>2744</v>
      </c>
      <c r="C2163" s="60" t="s">
        <v>2745</v>
      </c>
      <c r="D2163" s="60" t="s">
        <v>2736</v>
      </c>
      <c r="E2163" s="67">
        <v>41640</v>
      </c>
      <c r="F2163" s="67">
        <v>42004</v>
      </c>
      <c r="G2163" s="60" t="s">
        <v>2734</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4135</v>
      </c>
    </row>
    <row r="2164" spans="1:32">
      <c r="A2164" s="60" t="s">
        <v>3721</v>
      </c>
      <c r="B2164" s="60" t="s">
        <v>2747</v>
      </c>
      <c r="C2164" s="60" t="s">
        <v>2731</v>
      </c>
      <c r="D2164" s="60" t="s">
        <v>2742</v>
      </c>
      <c r="E2164" s="67">
        <v>41640</v>
      </c>
      <c r="F2164" s="67">
        <v>42004</v>
      </c>
      <c r="G2164" s="60" t="s">
        <v>2729</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4135</v>
      </c>
    </row>
    <row r="2165" spans="1:32">
      <c r="A2165" s="60" t="s">
        <v>3721</v>
      </c>
      <c r="B2165" s="60" t="s">
        <v>2747</v>
      </c>
      <c r="C2165" s="60" t="s">
        <v>2731</v>
      </c>
      <c r="D2165" s="60" t="s">
        <v>2735</v>
      </c>
      <c r="E2165" s="67">
        <v>41640</v>
      </c>
      <c r="F2165" s="67">
        <v>42004</v>
      </c>
      <c r="G2165" s="60" t="s">
        <v>2729</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4135</v>
      </c>
    </row>
    <row r="2166" spans="1:32">
      <c r="A2166" s="60" t="s">
        <v>3721</v>
      </c>
      <c r="B2166" s="60" t="s">
        <v>2747</v>
      </c>
      <c r="C2166" s="60" t="s">
        <v>2731</v>
      </c>
      <c r="D2166" s="60" t="s">
        <v>2749</v>
      </c>
      <c r="E2166" s="67">
        <v>41913</v>
      </c>
      <c r="F2166" s="67">
        <v>42004</v>
      </c>
      <c r="G2166" s="60" t="s">
        <v>2729</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4135</v>
      </c>
    </row>
    <row r="2167" spans="1:32">
      <c r="A2167" s="60" t="s">
        <v>3721</v>
      </c>
      <c r="B2167" s="60" t="s">
        <v>2747</v>
      </c>
      <c r="C2167" s="60" t="s">
        <v>2731</v>
      </c>
      <c r="D2167" s="60" t="s">
        <v>2749</v>
      </c>
      <c r="E2167" s="67">
        <v>41640</v>
      </c>
      <c r="F2167" s="67">
        <v>41759</v>
      </c>
      <c r="G2167" s="60" t="s">
        <v>2729</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4135</v>
      </c>
    </row>
    <row r="2168" spans="1:32">
      <c r="A2168" s="60" t="s">
        <v>3722</v>
      </c>
      <c r="B2168" s="60" t="s">
        <v>6</v>
      </c>
      <c r="D2168" s="60" t="s">
        <v>2737</v>
      </c>
      <c r="E2168" s="67">
        <v>41640</v>
      </c>
      <c r="F2168" s="67">
        <v>42004</v>
      </c>
      <c r="G2168" s="60" t="s">
        <v>2734</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4135</v>
      </c>
    </row>
    <row r="2169" spans="1:32">
      <c r="A2169" s="60" t="s">
        <v>3722</v>
      </c>
      <c r="B2169" s="60" t="s">
        <v>6</v>
      </c>
      <c r="D2169" s="60" t="s">
        <v>2735</v>
      </c>
      <c r="E2169" s="67">
        <v>41640</v>
      </c>
      <c r="F2169" s="67">
        <v>42004</v>
      </c>
      <c r="G2169" s="60" t="s">
        <v>2729</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4135</v>
      </c>
    </row>
    <row r="2170" spans="1:32">
      <c r="A2170" s="60" t="s">
        <v>3722</v>
      </c>
      <c r="B2170" s="60" t="s">
        <v>6</v>
      </c>
      <c r="D2170" s="60" t="s">
        <v>2736</v>
      </c>
      <c r="E2170" s="67">
        <v>41640</v>
      </c>
      <c r="F2170" s="67">
        <v>42004</v>
      </c>
      <c r="G2170" s="60" t="s">
        <v>2729</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4135</v>
      </c>
    </row>
    <row r="2171" spans="1:32">
      <c r="A2171" s="60" t="s">
        <v>3722</v>
      </c>
      <c r="B2171" s="60" t="s">
        <v>6</v>
      </c>
      <c r="D2171" s="60" t="s">
        <v>2739</v>
      </c>
      <c r="E2171" s="67">
        <v>41640</v>
      </c>
      <c r="F2171" s="67">
        <v>42004</v>
      </c>
      <c r="G2171" s="60" t="s">
        <v>2734</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4135</v>
      </c>
    </row>
    <row r="2172" spans="1:32">
      <c r="A2172" s="60" t="s">
        <v>3722</v>
      </c>
      <c r="B2172" s="60" t="s">
        <v>6</v>
      </c>
      <c r="D2172" s="60" t="s">
        <v>2797</v>
      </c>
      <c r="E2172" s="67">
        <v>41640</v>
      </c>
      <c r="F2172" s="67">
        <v>42004</v>
      </c>
      <c r="G2172" s="60" t="s">
        <v>2734</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4135</v>
      </c>
    </row>
    <row r="2173" spans="1:32">
      <c r="A2173" s="60" t="s">
        <v>3723</v>
      </c>
      <c r="B2173" s="60" t="s">
        <v>2727</v>
      </c>
      <c r="D2173" s="60" t="s">
        <v>2728</v>
      </c>
      <c r="E2173" s="67">
        <v>41640</v>
      </c>
      <c r="F2173" s="67">
        <v>42004</v>
      </c>
      <c r="G2173" s="60" t="s">
        <v>2729</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4135</v>
      </c>
    </row>
    <row r="2174" spans="1:32">
      <c r="A2174" s="60" t="s">
        <v>3724</v>
      </c>
      <c r="B2174" s="60" t="s">
        <v>2727</v>
      </c>
      <c r="D2174" s="60" t="s">
        <v>2728</v>
      </c>
      <c r="E2174" s="67">
        <v>41640</v>
      </c>
      <c r="F2174" s="67">
        <v>42004</v>
      </c>
      <c r="G2174" s="60" t="s">
        <v>2734</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4135</v>
      </c>
    </row>
    <row r="2175" spans="1:32">
      <c r="A2175" s="60" t="s">
        <v>3725</v>
      </c>
      <c r="B2175" s="60" t="s">
        <v>2727</v>
      </c>
      <c r="D2175" s="60" t="s">
        <v>2728</v>
      </c>
      <c r="E2175" s="67">
        <v>41640</v>
      </c>
      <c r="F2175" s="67">
        <v>42004</v>
      </c>
      <c r="G2175" s="60" t="s">
        <v>2729</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4135</v>
      </c>
    </row>
    <row r="2176" spans="1:32">
      <c r="A2176" s="60" t="s">
        <v>3726</v>
      </c>
      <c r="B2176" s="60" t="s">
        <v>0</v>
      </c>
      <c r="D2176" s="60" t="s">
        <v>2728</v>
      </c>
      <c r="E2176" s="67">
        <v>41640</v>
      </c>
      <c r="F2176" s="67">
        <v>42004</v>
      </c>
      <c r="G2176" s="60" t="s">
        <v>2729</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4135</v>
      </c>
    </row>
    <row r="2177" spans="1:32">
      <c r="A2177" s="60" t="s">
        <v>3727</v>
      </c>
      <c r="B2177" s="60" t="s">
        <v>0</v>
      </c>
      <c r="D2177" s="60" t="s">
        <v>2728</v>
      </c>
      <c r="E2177" s="67">
        <v>41640</v>
      </c>
      <c r="F2177" s="67">
        <v>42004</v>
      </c>
      <c r="G2177" s="60" t="s">
        <v>2729</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4135</v>
      </c>
    </row>
    <row r="2178" spans="1:32">
      <c r="A2178" s="60" t="s">
        <v>3728</v>
      </c>
      <c r="B2178" s="60" t="s">
        <v>2727</v>
      </c>
      <c r="D2178" s="60" t="s">
        <v>2728</v>
      </c>
      <c r="E2178" s="67">
        <v>41640</v>
      </c>
      <c r="F2178" s="67">
        <v>42004</v>
      </c>
      <c r="G2178" s="60" t="s">
        <v>2729</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4135</v>
      </c>
    </row>
    <row r="2179" spans="1:32">
      <c r="A2179" s="60" t="s">
        <v>3729</v>
      </c>
      <c r="B2179" s="60" t="s">
        <v>2732</v>
      </c>
      <c r="D2179" s="60" t="s">
        <v>3197</v>
      </c>
      <c r="E2179" s="67">
        <v>41640</v>
      </c>
      <c r="F2179" s="67">
        <v>42004</v>
      </c>
      <c r="G2179" s="60" t="s">
        <v>2734</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4135</v>
      </c>
    </row>
    <row r="2180" spans="1:32">
      <c r="A2180" s="60" t="s">
        <v>3729</v>
      </c>
      <c r="B2180" s="60" t="s">
        <v>2732</v>
      </c>
      <c r="D2180" s="60" t="s">
        <v>2735</v>
      </c>
      <c r="E2180" s="67">
        <v>41640</v>
      </c>
      <c r="F2180" s="67">
        <v>42004</v>
      </c>
      <c r="G2180" s="60" t="s">
        <v>2729</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4135</v>
      </c>
    </row>
    <row r="2181" spans="1:32">
      <c r="A2181" s="60" t="s">
        <v>3729</v>
      </c>
      <c r="B2181" s="60" t="s">
        <v>2732</v>
      </c>
      <c r="D2181" s="60" t="s">
        <v>2736</v>
      </c>
      <c r="E2181" s="67">
        <v>41640</v>
      </c>
      <c r="F2181" s="67">
        <v>42004</v>
      </c>
      <c r="G2181" s="60" t="s">
        <v>2729</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4135</v>
      </c>
    </row>
    <row r="2182" spans="1:32">
      <c r="A2182" s="60" t="s">
        <v>3730</v>
      </c>
      <c r="B2182" s="60" t="s">
        <v>2783</v>
      </c>
      <c r="D2182" s="60" t="s">
        <v>3731</v>
      </c>
      <c r="E2182" s="67">
        <v>41640</v>
      </c>
      <c r="F2182" s="67">
        <v>42004</v>
      </c>
      <c r="G2182" s="60" t="s">
        <v>2734</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4135</v>
      </c>
    </row>
    <row r="2183" spans="1:32">
      <c r="A2183" s="60" t="s">
        <v>3732</v>
      </c>
      <c r="B2183" s="60" t="s">
        <v>2744</v>
      </c>
      <c r="C2183" s="60" t="s">
        <v>2745</v>
      </c>
      <c r="D2183" s="60" t="s">
        <v>3197</v>
      </c>
      <c r="E2183" s="67">
        <v>41640</v>
      </c>
      <c r="F2183" s="67">
        <v>42004</v>
      </c>
      <c r="G2183" s="60" t="s">
        <v>2734</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4135</v>
      </c>
    </row>
    <row r="2184" spans="1:32">
      <c r="A2184" s="60" t="s">
        <v>3732</v>
      </c>
      <c r="B2184" s="60" t="s">
        <v>2744</v>
      </c>
      <c r="C2184" s="60" t="s">
        <v>2745</v>
      </c>
      <c r="D2184" s="60" t="s">
        <v>2735</v>
      </c>
      <c r="E2184" s="67">
        <v>41640</v>
      </c>
      <c r="F2184" s="67">
        <v>42004</v>
      </c>
      <c r="G2184" s="60" t="s">
        <v>2734</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4135</v>
      </c>
    </row>
    <row r="2185" spans="1:32">
      <c r="A2185" s="60" t="s">
        <v>3732</v>
      </c>
      <c r="B2185" s="60" t="s">
        <v>2744</v>
      </c>
      <c r="C2185" s="60" t="s">
        <v>2745</v>
      </c>
      <c r="D2185" s="60" t="s">
        <v>2736</v>
      </c>
      <c r="E2185" s="67">
        <v>41640</v>
      </c>
      <c r="F2185" s="67">
        <v>42004</v>
      </c>
      <c r="G2185" s="60" t="s">
        <v>2729</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4135</v>
      </c>
    </row>
    <row r="2186" spans="1:32">
      <c r="A2186" s="60" t="s">
        <v>3733</v>
      </c>
      <c r="B2186" s="60" t="s">
        <v>2744</v>
      </c>
      <c r="C2186" s="60" t="s">
        <v>2745</v>
      </c>
      <c r="D2186" s="60" t="s">
        <v>3197</v>
      </c>
      <c r="E2186" s="67">
        <v>41640</v>
      </c>
      <c r="F2186" s="67">
        <v>42004</v>
      </c>
      <c r="G2186" s="60" t="s">
        <v>2734</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4135</v>
      </c>
    </row>
    <row r="2187" spans="1:32">
      <c r="A2187" s="60" t="s">
        <v>3733</v>
      </c>
      <c r="B2187" s="60" t="s">
        <v>2744</v>
      </c>
      <c r="C2187" s="60" t="s">
        <v>2745</v>
      </c>
      <c r="D2187" s="60" t="s">
        <v>2735</v>
      </c>
      <c r="E2187" s="67">
        <v>41640</v>
      </c>
      <c r="F2187" s="67">
        <v>42004</v>
      </c>
      <c r="G2187" s="60" t="s">
        <v>2734</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4135</v>
      </c>
    </row>
    <row r="2188" spans="1:32">
      <c r="A2188" s="60" t="s">
        <v>3733</v>
      </c>
      <c r="B2188" s="60" t="s">
        <v>2744</v>
      </c>
      <c r="C2188" s="60" t="s">
        <v>2745</v>
      </c>
      <c r="D2188" s="60" t="s">
        <v>2736</v>
      </c>
      <c r="E2188" s="67">
        <v>41640</v>
      </c>
      <c r="F2188" s="67">
        <v>42004</v>
      </c>
      <c r="G2188" s="60" t="s">
        <v>2729</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4135</v>
      </c>
    </row>
    <row r="2189" spans="1:32">
      <c r="A2189" s="60" t="s">
        <v>3734</v>
      </c>
      <c r="B2189" s="60" t="s">
        <v>2744</v>
      </c>
      <c r="C2189" s="60" t="s">
        <v>2745</v>
      </c>
      <c r="D2189" s="60" t="s">
        <v>3197</v>
      </c>
      <c r="E2189" s="67">
        <v>41640</v>
      </c>
      <c r="F2189" s="67">
        <v>42004</v>
      </c>
      <c r="G2189" s="60" t="s">
        <v>2734</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4135</v>
      </c>
    </row>
    <row r="2190" spans="1:32">
      <c r="A2190" s="60" t="s">
        <v>3734</v>
      </c>
      <c r="B2190" s="60" t="s">
        <v>2744</v>
      </c>
      <c r="C2190" s="60" t="s">
        <v>2745</v>
      </c>
      <c r="D2190" s="60" t="s">
        <v>2735</v>
      </c>
      <c r="E2190" s="67">
        <v>41640</v>
      </c>
      <c r="F2190" s="67">
        <v>42004</v>
      </c>
      <c r="G2190" s="60" t="s">
        <v>2734</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4135</v>
      </c>
    </row>
    <row r="2191" spans="1:32">
      <c r="A2191" s="60" t="s">
        <v>3734</v>
      </c>
      <c r="B2191" s="60" t="s">
        <v>2744</v>
      </c>
      <c r="C2191" s="60" t="s">
        <v>2745</v>
      </c>
      <c r="D2191" s="60" t="s">
        <v>2736</v>
      </c>
      <c r="E2191" s="67">
        <v>41640</v>
      </c>
      <c r="F2191" s="67">
        <v>42004</v>
      </c>
      <c r="G2191" s="60" t="s">
        <v>2729</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4135</v>
      </c>
    </row>
    <row r="2192" spans="1:32">
      <c r="A2192" s="60" t="s">
        <v>3735</v>
      </c>
      <c r="B2192" s="60" t="s">
        <v>2744</v>
      </c>
      <c r="C2192" s="60" t="s">
        <v>2745</v>
      </c>
      <c r="D2192" s="60" t="s">
        <v>3197</v>
      </c>
      <c r="E2192" s="67">
        <v>41640</v>
      </c>
      <c r="F2192" s="67">
        <v>42004</v>
      </c>
      <c r="G2192" s="60" t="s">
        <v>2734</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4135</v>
      </c>
    </row>
    <row r="2193" spans="1:32">
      <c r="A2193" s="60" t="s">
        <v>3735</v>
      </c>
      <c r="B2193" s="60" t="s">
        <v>2744</v>
      </c>
      <c r="C2193" s="60" t="s">
        <v>2745</v>
      </c>
      <c r="D2193" s="60" t="s">
        <v>2735</v>
      </c>
      <c r="E2193" s="67">
        <v>41640</v>
      </c>
      <c r="F2193" s="67">
        <v>42004</v>
      </c>
      <c r="G2193" s="60" t="s">
        <v>2734</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4135</v>
      </c>
    </row>
    <row r="2194" spans="1:32">
      <c r="A2194" s="60" t="s">
        <v>3735</v>
      </c>
      <c r="B2194" s="60" t="s">
        <v>2744</v>
      </c>
      <c r="C2194" s="60" t="s">
        <v>2745</v>
      </c>
      <c r="D2194" s="60" t="s">
        <v>2736</v>
      </c>
      <c r="E2194" s="67">
        <v>41640</v>
      </c>
      <c r="F2194" s="67">
        <v>42004</v>
      </c>
      <c r="G2194" s="60" t="s">
        <v>2729</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4135</v>
      </c>
    </row>
    <row r="2195" spans="1:32">
      <c r="A2195" s="60" t="s">
        <v>3736</v>
      </c>
      <c r="B2195" s="60" t="s">
        <v>2783</v>
      </c>
      <c r="D2195" s="60" t="s">
        <v>3731</v>
      </c>
      <c r="E2195" s="67">
        <v>41640</v>
      </c>
      <c r="F2195" s="67">
        <v>42004</v>
      </c>
      <c r="G2195" s="60" t="s">
        <v>2734</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4135</v>
      </c>
    </row>
    <row r="2196" spans="1:32">
      <c r="A2196" s="60" t="s">
        <v>3737</v>
      </c>
      <c r="B2196" s="60" t="s">
        <v>6</v>
      </c>
      <c r="D2196" s="60" t="s">
        <v>2990</v>
      </c>
      <c r="E2196" s="67">
        <v>41640</v>
      </c>
      <c r="F2196" s="67">
        <v>42004</v>
      </c>
      <c r="G2196" s="60" t="s">
        <v>2734</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4135</v>
      </c>
    </row>
    <row r="2197" spans="1:32">
      <c r="A2197" s="60" t="s">
        <v>3738</v>
      </c>
      <c r="B2197" s="60" t="s">
        <v>2732</v>
      </c>
      <c r="D2197" s="60" t="s">
        <v>3731</v>
      </c>
      <c r="E2197" s="67">
        <v>41640</v>
      </c>
      <c r="F2197" s="67">
        <v>42004</v>
      </c>
      <c r="G2197" s="60" t="s">
        <v>2734</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4135</v>
      </c>
    </row>
    <row r="2198" spans="1:32">
      <c r="A2198" s="60" t="s">
        <v>3739</v>
      </c>
      <c r="B2198" s="60" t="s">
        <v>2732</v>
      </c>
      <c r="C2198" s="60" t="s">
        <v>2745</v>
      </c>
      <c r="D2198" s="60" t="s">
        <v>2728</v>
      </c>
      <c r="E2198" s="67">
        <v>41640</v>
      </c>
      <c r="F2198" s="67">
        <v>42004</v>
      </c>
      <c r="G2198" s="60" t="s">
        <v>2729</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4135</v>
      </c>
    </row>
    <row r="2199" spans="1:32">
      <c r="A2199" s="60" t="s">
        <v>3740</v>
      </c>
      <c r="B2199" s="60" t="s">
        <v>2732</v>
      </c>
      <c r="D2199" s="60" t="s">
        <v>2728</v>
      </c>
      <c r="E2199" s="67">
        <v>41640</v>
      </c>
      <c r="F2199" s="67">
        <v>42004</v>
      </c>
      <c r="G2199" s="60" t="s">
        <v>2729</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4135</v>
      </c>
    </row>
    <row r="2200" spans="1:32">
      <c r="A2200" s="60" t="s">
        <v>3741</v>
      </c>
      <c r="B2200" s="60" t="s">
        <v>2732</v>
      </c>
      <c r="D2200" s="60" t="s">
        <v>2728</v>
      </c>
      <c r="E2200" s="67">
        <v>41640</v>
      </c>
      <c r="F2200" s="67">
        <v>42004</v>
      </c>
      <c r="G2200" s="60" t="s">
        <v>2729</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4135</v>
      </c>
    </row>
    <row r="2201" spans="1:32">
      <c r="A2201" s="60" t="s">
        <v>3742</v>
      </c>
      <c r="B2201" s="60" t="s">
        <v>2732</v>
      </c>
      <c r="C2201" s="60" t="s">
        <v>2745</v>
      </c>
      <c r="D2201" s="60" t="s">
        <v>2728</v>
      </c>
      <c r="E2201" s="67">
        <v>41640</v>
      </c>
      <c r="F2201" s="67">
        <v>42004</v>
      </c>
      <c r="G2201" s="60" t="s">
        <v>2729</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4135</v>
      </c>
    </row>
    <row r="2202" spans="1:32">
      <c r="A2202" s="60" t="s">
        <v>3743</v>
      </c>
      <c r="B2202" s="60" t="s">
        <v>2732</v>
      </c>
      <c r="C2202" s="60" t="s">
        <v>2731</v>
      </c>
      <c r="D2202" s="60" t="s">
        <v>2737</v>
      </c>
      <c r="E2202" s="67">
        <v>41640</v>
      </c>
      <c r="F2202" s="67">
        <v>42004</v>
      </c>
      <c r="G2202" s="60" t="s">
        <v>2734</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4135</v>
      </c>
    </row>
    <row r="2203" spans="1:32">
      <c r="A2203" s="60" t="s">
        <v>3743</v>
      </c>
      <c r="B2203" s="60" t="s">
        <v>2732</v>
      </c>
      <c r="C2203" s="60" t="s">
        <v>2731</v>
      </c>
      <c r="D2203" s="60" t="s">
        <v>3003</v>
      </c>
      <c r="E2203" s="67">
        <v>41640</v>
      </c>
      <c r="F2203" s="67">
        <v>42004</v>
      </c>
      <c r="G2203" s="60" t="s">
        <v>2734</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4135</v>
      </c>
    </row>
    <row r="2204" spans="1:32">
      <c r="A2204" s="60" t="s">
        <v>3744</v>
      </c>
      <c r="B2204" s="60" t="s">
        <v>2732</v>
      </c>
      <c r="C2204" s="60" t="s">
        <v>2731</v>
      </c>
      <c r="D2204" s="60" t="s">
        <v>2728</v>
      </c>
      <c r="E2204" s="67">
        <v>41640</v>
      </c>
      <c r="F2204" s="67">
        <v>42004</v>
      </c>
      <c r="G2204" s="60" t="s">
        <v>2729</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4135</v>
      </c>
    </row>
    <row r="2205" spans="1:32">
      <c r="A2205" s="60" t="s">
        <v>3745</v>
      </c>
      <c r="B2205" s="60" t="s">
        <v>2732</v>
      </c>
      <c r="D2205" s="60" t="s">
        <v>3731</v>
      </c>
      <c r="E2205" s="67">
        <v>41640</v>
      </c>
      <c r="F2205" s="67">
        <v>42004</v>
      </c>
      <c r="G2205" s="60" t="s">
        <v>2734</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4135</v>
      </c>
    </row>
    <row r="2206" spans="1:32">
      <c r="A2206" s="60" t="s">
        <v>3746</v>
      </c>
      <c r="B2206" s="60" t="s">
        <v>2945</v>
      </c>
      <c r="D2206" s="60" t="s">
        <v>3747</v>
      </c>
      <c r="E2206" s="67">
        <v>41640</v>
      </c>
      <c r="F2206" s="67">
        <v>42004</v>
      </c>
      <c r="G2206" s="60" t="s">
        <v>2734</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4135</v>
      </c>
    </row>
    <row r="2207" spans="1:32">
      <c r="A2207" s="60" t="s">
        <v>3746</v>
      </c>
      <c r="B2207" s="60" t="s">
        <v>2945</v>
      </c>
      <c r="D2207" s="60" t="s">
        <v>2735</v>
      </c>
      <c r="E2207" s="67">
        <v>41640</v>
      </c>
      <c r="F2207" s="67">
        <v>42004</v>
      </c>
      <c r="G2207" s="60" t="s">
        <v>2729</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4135</v>
      </c>
    </row>
    <row r="2208" spans="1:32">
      <c r="A2208" s="60" t="s">
        <v>3748</v>
      </c>
      <c r="B2208" s="60" t="s">
        <v>2945</v>
      </c>
      <c r="D2208" s="60" t="s">
        <v>3731</v>
      </c>
      <c r="E2208" s="67">
        <v>41640</v>
      </c>
      <c r="F2208" s="67">
        <v>42004</v>
      </c>
      <c r="G2208" s="60" t="s">
        <v>2734</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4135</v>
      </c>
    </row>
    <row r="2209" spans="1:32">
      <c r="A2209" s="60" t="s">
        <v>3749</v>
      </c>
      <c r="B2209" s="60" t="s">
        <v>2945</v>
      </c>
      <c r="D2209" s="60" t="s">
        <v>2728</v>
      </c>
      <c r="E2209" s="67">
        <v>41640</v>
      </c>
      <c r="F2209" s="67">
        <v>42004</v>
      </c>
      <c r="G2209" s="60" t="s">
        <v>2729</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4135</v>
      </c>
    </row>
    <row r="2210" spans="1:32">
      <c r="A2210" s="60" t="s">
        <v>3750</v>
      </c>
      <c r="B2210" s="60" t="s">
        <v>2727</v>
      </c>
      <c r="D2210" s="60" t="s">
        <v>2728</v>
      </c>
      <c r="E2210" s="67">
        <v>41640</v>
      </c>
      <c r="F2210" s="67">
        <v>42004</v>
      </c>
      <c r="G2210" s="60" t="s">
        <v>2729</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4135</v>
      </c>
    </row>
    <row r="2211" spans="1:32">
      <c r="A2211" s="60" t="s">
        <v>3751</v>
      </c>
      <c r="B2211" s="60" t="s">
        <v>2727</v>
      </c>
      <c r="C2211" s="60" t="s">
        <v>2731</v>
      </c>
      <c r="D2211" s="60" t="s">
        <v>2728</v>
      </c>
      <c r="E2211" s="67">
        <v>41640</v>
      </c>
      <c r="F2211" s="67">
        <v>42004</v>
      </c>
      <c r="G2211" s="60" t="s">
        <v>2729</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4135</v>
      </c>
    </row>
    <row r="2212" spans="1:32">
      <c r="A2212" s="60" t="s">
        <v>3752</v>
      </c>
      <c r="B2212" s="60" t="s">
        <v>2741</v>
      </c>
      <c r="C2212" s="60" t="s">
        <v>2745</v>
      </c>
      <c r="D2212" s="60" t="s">
        <v>2728</v>
      </c>
      <c r="E2212" s="67">
        <v>41640</v>
      </c>
      <c r="F2212" s="67">
        <v>42004</v>
      </c>
      <c r="G2212" s="60" t="s">
        <v>2729</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4135</v>
      </c>
    </row>
    <row r="2213" spans="1:32">
      <c r="A2213" s="60" t="s">
        <v>3753</v>
      </c>
      <c r="B2213" s="60" t="s">
        <v>2741</v>
      </c>
      <c r="C2213" s="60" t="s">
        <v>2745</v>
      </c>
      <c r="D2213" s="60" t="s">
        <v>2728</v>
      </c>
      <c r="E2213" s="67">
        <v>41640</v>
      </c>
      <c r="F2213" s="67">
        <v>42004</v>
      </c>
      <c r="G2213" s="60" t="s">
        <v>2729</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4135</v>
      </c>
    </row>
    <row r="2214" spans="1:32">
      <c r="A2214" s="60" t="s">
        <v>3754</v>
      </c>
      <c r="B2214" s="60" t="s">
        <v>2741</v>
      </c>
      <c r="C2214" s="60" t="s">
        <v>2745</v>
      </c>
      <c r="D2214" s="60" t="s">
        <v>2728</v>
      </c>
      <c r="E2214" s="67">
        <v>41640</v>
      </c>
      <c r="F2214" s="67">
        <v>42004</v>
      </c>
      <c r="G2214" s="60" t="s">
        <v>2729</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4135</v>
      </c>
    </row>
    <row r="2215" spans="1:32">
      <c r="A2215" s="60" t="s">
        <v>3755</v>
      </c>
      <c r="B2215" s="60" t="s">
        <v>6</v>
      </c>
      <c r="D2215" s="60" t="s">
        <v>2737</v>
      </c>
      <c r="E2215" s="67">
        <v>41640</v>
      </c>
      <c r="F2215" s="67">
        <v>42004</v>
      </c>
      <c r="G2215" s="60" t="s">
        <v>2734</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4135</v>
      </c>
    </row>
    <row r="2216" spans="1:32">
      <c r="A2216" s="60" t="s">
        <v>3755</v>
      </c>
      <c r="B2216" s="60" t="s">
        <v>6</v>
      </c>
      <c r="D2216" s="60" t="s">
        <v>2735</v>
      </c>
      <c r="E2216" s="67">
        <v>41640</v>
      </c>
      <c r="F2216" s="67">
        <v>42004</v>
      </c>
      <c r="G2216" s="60" t="s">
        <v>2729</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4135</v>
      </c>
    </row>
    <row r="2217" spans="1:32">
      <c r="A2217" s="60" t="s">
        <v>3755</v>
      </c>
      <c r="B2217" s="60" t="s">
        <v>6</v>
      </c>
      <c r="D2217" s="60" t="s">
        <v>2736</v>
      </c>
      <c r="E2217" s="67">
        <v>41640</v>
      </c>
      <c r="F2217" s="67">
        <v>42004</v>
      </c>
      <c r="G2217" s="60" t="s">
        <v>2729</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4135</v>
      </c>
    </row>
    <row r="2218" spans="1:32">
      <c r="A2218" s="60" t="s">
        <v>3755</v>
      </c>
      <c r="B2218" s="60" t="s">
        <v>6</v>
      </c>
      <c r="D2218" s="60" t="s">
        <v>2739</v>
      </c>
      <c r="E2218" s="67">
        <v>41640</v>
      </c>
      <c r="F2218" s="67">
        <v>42004</v>
      </c>
      <c r="G2218" s="60" t="s">
        <v>2734</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4135</v>
      </c>
    </row>
    <row r="2219" spans="1:32">
      <c r="A2219" s="60" t="s">
        <v>3755</v>
      </c>
      <c r="B2219" s="60" t="s">
        <v>6</v>
      </c>
      <c r="D2219" s="60" t="s">
        <v>2797</v>
      </c>
      <c r="E2219" s="67">
        <v>41640</v>
      </c>
      <c r="F2219" s="67">
        <v>42004</v>
      </c>
      <c r="G2219" s="60" t="s">
        <v>2734</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4135</v>
      </c>
    </row>
    <row r="2220" spans="1:32">
      <c r="A2220" s="60" t="s">
        <v>3756</v>
      </c>
      <c r="B2220" s="60" t="s">
        <v>2</v>
      </c>
      <c r="D2220" s="60" t="s">
        <v>2737</v>
      </c>
      <c r="E2220" s="67">
        <v>41640</v>
      </c>
      <c r="F2220" s="67">
        <v>42004</v>
      </c>
      <c r="G2220" s="60" t="s">
        <v>2734</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4135</v>
      </c>
    </row>
    <row r="2221" spans="1:32">
      <c r="A2221" s="60" t="s">
        <v>3756</v>
      </c>
      <c r="B2221" s="60" t="s">
        <v>2</v>
      </c>
      <c r="D2221" s="60" t="s">
        <v>2735</v>
      </c>
      <c r="E2221" s="67">
        <v>41640</v>
      </c>
      <c r="F2221" s="67">
        <v>42004</v>
      </c>
      <c r="G2221" s="60" t="s">
        <v>2729</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4135</v>
      </c>
    </row>
    <row r="2222" spans="1:32">
      <c r="A2222" s="60" t="s">
        <v>3756</v>
      </c>
      <c r="B2222" s="60" t="s">
        <v>2</v>
      </c>
      <c r="D2222" s="60" t="s">
        <v>2736</v>
      </c>
      <c r="E2222" s="67">
        <v>41640</v>
      </c>
      <c r="F2222" s="67">
        <v>42004</v>
      </c>
      <c r="G2222" s="60" t="s">
        <v>2729</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4135</v>
      </c>
    </row>
    <row r="2223" spans="1:32">
      <c r="A2223" s="60" t="s">
        <v>3756</v>
      </c>
      <c r="B2223" s="60" t="s">
        <v>2</v>
      </c>
      <c r="D2223" s="60" t="s">
        <v>3710</v>
      </c>
      <c r="E2223" s="67">
        <v>41640</v>
      </c>
      <c r="F2223" s="67">
        <v>42004</v>
      </c>
      <c r="G2223" s="60" t="s">
        <v>2734</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4135</v>
      </c>
    </row>
    <row r="2224" spans="1:32">
      <c r="A2224" s="60" t="s">
        <v>3757</v>
      </c>
      <c r="B2224" s="60" t="s">
        <v>2727</v>
      </c>
      <c r="D2224" s="60" t="s">
        <v>2728</v>
      </c>
      <c r="E2224" s="67">
        <v>41640</v>
      </c>
      <c r="F2224" s="67">
        <v>42004</v>
      </c>
      <c r="G2224" s="60" t="s">
        <v>2729</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4135</v>
      </c>
    </row>
    <row r="2225" spans="1:32">
      <c r="A2225" s="60" t="s">
        <v>3758</v>
      </c>
      <c r="B2225" s="60" t="s">
        <v>2730</v>
      </c>
      <c r="C2225" s="60" t="s">
        <v>2731</v>
      </c>
      <c r="D2225" s="60" t="s">
        <v>2728</v>
      </c>
      <c r="E2225" s="67">
        <v>41640</v>
      </c>
      <c r="F2225" s="67">
        <v>42004</v>
      </c>
      <c r="G2225" s="60" t="s">
        <v>2729</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4135</v>
      </c>
    </row>
    <row r="2226" spans="1:32">
      <c r="A2226" s="60" t="s">
        <v>3759</v>
      </c>
      <c r="B2226" s="60" t="s">
        <v>2727</v>
      </c>
      <c r="C2226" s="60" t="s">
        <v>2731</v>
      </c>
      <c r="D2226" s="60" t="s">
        <v>2728</v>
      </c>
      <c r="E2226" s="67">
        <v>41640</v>
      </c>
      <c r="F2226" s="67">
        <v>42004</v>
      </c>
      <c r="G2226" s="60" t="s">
        <v>2729</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4135</v>
      </c>
    </row>
    <row r="2227" spans="1:32">
      <c r="A2227" s="60" t="s">
        <v>3760</v>
      </c>
      <c r="B2227" s="60" t="s">
        <v>2727</v>
      </c>
      <c r="D2227" s="60" t="s">
        <v>2728</v>
      </c>
      <c r="E2227" s="67">
        <v>41640</v>
      </c>
      <c r="F2227" s="67">
        <v>42004</v>
      </c>
      <c r="G2227" s="60" t="s">
        <v>2729</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4135</v>
      </c>
    </row>
    <row r="2228" spans="1:32">
      <c r="A2228" s="60" t="s">
        <v>3761</v>
      </c>
      <c r="B2228" s="60" t="s">
        <v>2727</v>
      </c>
      <c r="D2228" s="60" t="s">
        <v>2728</v>
      </c>
      <c r="E2228" s="67">
        <v>41640</v>
      </c>
      <c r="F2228" s="67">
        <v>42004</v>
      </c>
      <c r="G2228" s="60" t="s">
        <v>2729</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4135</v>
      </c>
    </row>
    <row r="2229" spans="1:32">
      <c r="A2229" s="60" t="s">
        <v>3762</v>
      </c>
      <c r="B2229" s="60" t="s">
        <v>2732</v>
      </c>
      <c r="D2229" s="60" t="s">
        <v>3197</v>
      </c>
      <c r="E2229" s="67">
        <v>41640</v>
      </c>
      <c r="F2229" s="67">
        <v>42004</v>
      </c>
      <c r="G2229" s="60" t="s">
        <v>2734</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4135</v>
      </c>
    </row>
    <row r="2230" spans="1:32">
      <c r="A2230" s="60" t="s">
        <v>3762</v>
      </c>
      <c r="B2230" s="60" t="s">
        <v>2732</v>
      </c>
      <c r="D2230" s="60" t="s">
        <v>2735</v>
      </c>
      <c r="E2230" s="67">
        <v>41640</v>
      </c>
      <c r="F2230" s="67">
        <v>42004</v>
      </c>
      <c r="G2230" s="60" t="s">
        <v>2729</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4135</v>
      </c>
    </row>
    <row r="2231" spans="1:32">
      <c r="A2231" s="60" t="s">
        <v>3762</v>
      </c>
      <c r="B2231" s="60" t="s">
        <v>2732</v>
      </c>
      <c r="D2231" s="60" t="s">
        <v>2736</v>
      </c>
      <c r="E2231" s="67">
        <v>41640</v>
      </c>
      <c r="F2231" s="67">
        <v>42004</v>
      </c>
      <c r="G2231" s="60" t="s">
        <v>2729</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4135</v>
      </c>
    </row>
    <row r="2232" spans="1:32">
      <c r="A2232" s="60" t="s">
        <v>3763</v>
      </c>
      <c r="B2232" s="60" t="s">
        <v>0</v>
      </c>
      <c r="D2232" s="60" t="s">
        <v>2737</v>
      </c>
      <c r="E2232" s="67">
        <v>41640</v>
      </c>
      <c r="F2232" s="67">
        <v>42004</v>
      </c>
      <c r="G2232" s="60" t="s">
        <v>2734</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4135</v>
      </c>
    </row>
    <row r="2233" spans="1:32">
      <c r="A2233" s="60" t="s">
        <v>3763</v>
      </c>
      <c r="B2233" s="60" t="s">
        <v>0</v>
      </c>
      <c r="D2233" s="60" t="s">
        <v>2735</v>
      </c>
      <c r="E2233" s="67">
        <v>41640</v>
      </c>
      <c r="F2233" s="67">
        <v>42004</v>
      </c>
      <c r="G2233" s="60" t="s">
        <v>2729</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4135</v>
      </c>
    </row>
    <row r="2234" spans="1:32">
      <c r="A2234" s="60" t="s">
        <v>3763</v>
      </c>
      <c r="B2234" s="60" t="s">
        <v>0</v>
      </c>
      <c r="D2234" s="60" t="s">
        <v>2736</v>
      </c>
      <c r="E2234" s="67">
        <v>41640</v>
      </c>
      <c r="F2234" s="67">
        <v>42004</v>
      </c>
      <c r="G2234" s="60" t="s">
        <v>2729</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4135</v>
      </c>
    </row>
    <row r="2235" spans="1:32">
      <c r="A2235" s="60" t="s">
        <v>3763</v>
      </c>
      <c r="B2235" s="60" t="s">
        <v>0</v>
      </c>
      <c r="D2235" s="60" t="s">
        <v>3710</v>
      </c>
      <c r="E2235" s="67">
        <v>41640</v>
      </c>
      <c r="F2235" s="67">
        <v>42004</v>
      </c>
      <c r="G2235" s="60" t="s">
        <v>2734</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4135</v>
      </c>
    </row>
    <row r="2236" spans="1:32">
      <c r="A2236" s="60" t="s">
        <v>3764</v>
      </c>
      <c r="B2236" s="60" t="s">
        <v>0</v>
      </c>
      <c r="D2236" s="60" t="s">
        <v>2737</v>
      </c>
      <c r="E2236" s="67">
        <v>41640</v>
      </c>
      <c r="F2236" s="67">
        <v>42004</v>
      </c>
      <c r="G2236" s="60" t="s">
        <v>2734</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4135</v>
      </c>
    </row>
    <row r="2237" spans="1:32">
      <c r="A2237" s="60" t="s">
        <v>3764</v>
      </c>
      <c r="B2237" s="60" t="s">
        <v>0</v>
      </c>
      <c r="D2237" s="60" t="s">
        <v>2735</v>
      </c>
      <c r="E2237" s="67">
        <v>41640</v>
      </c>
      <c r="F2237" s="67">
        <v>42004</v>
      </c>
      <c r="G2237" s="60" t="s">
        <v>2729</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4135</v>
      </c>
    </row>
    <row r="2238" spans="1:32">
      <c r="A2238" s="60" t="s">
        <v>3764</v>
      </c>
      <c r="B2238" s="60" t="s">
        <v>0</v>
      </c>
      <c r="D2238" s="60" t="s">
        <v>2736</v>
      </c>
      <c r="E2238" s="67">
        <v>41640</v>
      </c>
      <c r="F2238" s="67">
        <v>42004</v>
      </c>
      <c r="G2238" s="60" t="s">
        <v>2729</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4135</v>
      </c>
    </row>
    <row r="2239" spans="1:32">
      <c r="A2239" s="60" t="s">
        <v>3764</v>
      </c>
      <c r="B2239" s="60" t="s">
        <v>0</v>
      </c>
      <c r="D2239" s="60" t="s">
        <v>3710</v>
      </c>
      <c r="E2239" s="67">
        <v>41640</v>
      </c>
      <c r="F2239" s="67">
        <v>42004</v>
      </c>
      <c r="G2239" s="60" t="s">
        <v>2734</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4135</v>
      </c>
    </row>
    <row r="2240" spans="1:32">
      <c r="A2240" s="60" t="s">
        <v>3765</v>
      </c>
      <c r="B2240" s="60" t="s">
        <v>0</v>
      </c>
      <c r="D2240" s="60" t="s">
        <v>2737</v>
      </c>
      <c r="E2240" s="67">
        <v>41640</v>
      </c>
      <c r="F2240" s="67">
        <v>42004</v>
      </c>
      <c r="G2240" s="60" t="s">
        <v>2734</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4135</v>
      </c>
    </row>
    <row r="2241" spans="1:32">
      <c r="A2241" s="60" t="s">
        <v>3765</v>
      </c>
      <c r="B2241" s="60" t="s">
        <v>0</v>
      </c>
      <c r="D2241" s="60" t="s">
        <v>2735</v>
      </c>
      <c r="E2241" s="67">
        <v>41640</v>
      </c>
      <c r="F2241" s="67">
        <v>42004</v>
      </c>
      <c r="G2241" s="60" t="s">
        <v>2729</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4135</v>
      </c>
    </row>
    <row r="2242" spans="1:32">
      <c r="A2242" s="60" t="s">
        <v>3765</v>
      </c>
      <c r="B2242" s="60" t="s">
        <v>0</v>
      </c>
      <c r="D2242" s="60" t="s">
        <v>2736</v>
      </c>
      <c r="E2242" s="67">
        <v>41640</v>
      </c>
      <c r="F2242" s="67">
        <v>42004</v>
      </c>
      <c r="G2242" s="60" t="s">
        <v>2729</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4135</v>
      </c>
    </row>
    <row r="2243" spans="1:32">
      <c r="A2243" s="60" t="s">
        <v>3765</v>
      </c>
      <c r="B2243" s="60" t="s">
        <v>0</v>
      </c>
      <c r="D2243" s="60" t="s">
        <v>3710</v>
      </c>
      <c r="E2243" s="67">
        <v>41640</v>
      </c>
      <c r="F2243" s="67">
        <v>42004</v>
      </c>
      <c r="G2243" s="60" t="s">
        <v>2734</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4135</v>
      </c>
    </row>
    <row r="2244" spans="1:32">
      <c r="A2244" s="60" t="s">
        <v>3766</v>
      </c>
      <c r="B2244" s="60" t="s">
        <v>2</v>
      </c>
      <c r="D2244" s="60" t="s">
        <v>2737</v>
      </c>
      <c r="E2244" s="67">
        <v>41640</v>
      </c>
      <c r="F2244" s="67">
        <v>42004</v>
      </c>
      <c r="G2244" s="60" t="s">
        <v>2734</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4135</v>
      </c>
    </row>
    <row r="2245" spans="1:32">
      <c r="A2245" s="60" t="s">
        <v>3766</v>
      </c>
      <c r="B2245" s="60" t="s">
        <v>2</v>
      </c>
      <c r="D2245" s="60" t="s">
        <v>2735</v>
      </c>
      <c r="E2245" s="67">
        <v>41640</v>
      </c>
      <c r="F2245" s="67">
        <v>42004</v>
      </c>
      <c r="G2245" s="60" t="s">
        <v>2729</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4135</v>
      </c>
    </row>
    <row r="2246" spans="1:32">
      <c r="A2246" s="60" t="s">
        <v>3766</v>
      </c>
      <c r="B2246" s="60" t="s">
        <v>2</v>
      </c>
      <c r="D2246" s="60" t="s">
        <v>2736</v>
      </c>
      <c r="E2246" s="67">
        <v>41640</v>
      </c>
      <c r="F2246" s="67">
        <v>42004</v>
      </c>
      <c r="G2246" s="60" t="s">
        <v>2729</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4135</v>
      </c>
    </row>
    <row r="2247" spans="1:32">
      <c r="A2247" s="60" t="s">
        <v>3766</v>
      </c>
      <c r="B2247" s="60" t="s">
        <v>2</v>
      </c>
      <c r="D2247" s="60" t="s">
        <v>2739</v>
      </c>
      <c r="E2247" s="67">
        <v>41640</v>
      </c>
      <c r="F2247" s="67">
        <v>42004</v>
      </c>
      <c r="G2247" s="60" t="s">
        <v>2734</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4135</v>
      </c>
    </row>
    <row r="2248" spans="1:32">
      <c r="A2248" s="60" t="s">
        <v>3766</v>
      </c>
      <c r="B2248" s="60" t="s">
        <v>2</v>
      </c>
      <c r="D2248" s="60" t="s">
        <v>2797</v>
      </c>
      <c r="E2248" s="67">
        <v>41640</v>
      </c>
      <c r="F2248" s="67">
        <v>42004</v>
      </c>
      <c r="G2248" s="60" t="s">
        <v>2734</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4135</v>
      </c>
    </row>
    <row r="2249" spans="1:32">
      <c r="A2249" s="60" t="s">
        <v>3767</v>
      </c>
      <c r="B2249" s="60" t="s">
        <v>2741</v>
      </c>
      <c r="D2249" s="60" t="s">
        <v>2737</v>
      </c>
      <c r="E2249" s="67">
        <v>41640</v>
      </c>
      <c r="F2249" s="67">
        <v>42004</v>
      </c>
      <c r="G2249" s="60" t="s">
        <v>2734</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4135</v>
      </c>
    </row>
    <row r="2250" spans="1:32">
      <c r="A2250" s="60" t="s">
        <v>3767</v>
      </c>
      <c r="B2250" s="60" t="s">
        <v>2741</v>
      </c>
      <c r="D2250" s="60" t="s">
        <v>2743</v>
      </c>
      <c r="E2250" s="67">
        <v>41640</v>
      </c>
      <c r="F2250" s="67">
        <v>42004</v>
      </c>
      <c r="G2250" s="60" t="s">
        <v>2734</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4135</v>
      </c>
    </row>
    <row r="2251" spans="1:32">
      <c r="A2251" s="60" t="s">
        <v>3767</v>
      </c>
      <c r="B2251" s="60" t="s">
        <v>2741</v>
      </c>
      <c r="D2251" s="60" t="s">
        <v>2951</v>
      </c>
      <c r="E2251" s="67">
        <v>41640</v>
      </c>
      <c r="F2251" s="67">
        <v>42004</v>
      </c>
      <c r="G2251" s="60" t="s">
        <v>2734</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4135</v>
      </c>
    </row>
    <row r="2252" spans="1:32">
      <c r="A2252" s="60" t="s">
        <v>3768</v>
      </c>
      <c r="B2252" s="60" t="s">
        <v>2727</v>
      </c>
      <c r="C2252" s="60" t="s">
        <v>2731</v>
      </c>
      <c r="D2252" s="60" t="s">
        <v>2728</v>
      </c>
      <c r="E2252" s="67">
        <v>41640</v>
      </c>
      <c r="F2252" s="67">
        <v>42004</v>
      </c>
      <c r="G2252" s="60" t="s">
        <v>2729</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4135</v>
      </c>
    </row>
    <row r="2253" spans="1:32">
      <c r="A2253" s="60" t="s">
        <v>3769</v>
      </c>
      <c r="B2253" s="60" t="s">
        <v>2727</v>
      </c>
      <c r="C2253" s="60" t="s">
        <v>2731</v>
      </c>
      <c r="D2253" s="60" t="s">
        <v>2728</v>
      </c>
      <c r="E2253" s="67">
        <v>41640</v>
      </c>
      <c r="F2253" s="67">
        <v>42004</v>
      </c>
      <c r="G2253" s="60" t="s">
        <v>2729</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4135</v>
      </c>
    </row>
    <row r="2254" spans="1:32">
      <c r="A2254" s="60" t="s">
        <v>3770</v>
      </c>
      <c r="B2254" s="60" t="s">
        <v>2744</v>
      </c>
      <c r="C2254" s="60" t="s">
        <v>2745</v>
      </c>
      <c r="D2254" s="60" t="s">
        <v>3197</v>
      </c>
      <c r="E2254" s="67">
        <v>41640</v>
      </c>
      <c r="F2254" s="67">
        <v>42004</v>
      </c>
      <c r="G2254" s="60" t="s">
        <v>2734</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4135</v>
      </c>
    </row>
    <row r="2255" spans="1:32">
      <c r="A2255" s="60" t="s">
        <v>3770</v>
      </c>
      <c r="B2255" s="60" t="s">
        <v>2744</v>
      </c>
      <c r="C2255" s="60" t="s">
        <v>2745</v>
      </c>
      <c r="D2255" s="60" t="s">
        <v>2735</v>
      </c>
      <c r="E2255" s="67">
        <v>41640</v>
      </c>
      <c r="F2255" s="67">
        <v>42004</v>
      </c>
      <c r="G2255" s="60" t="s">
        <v>2729</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4135</v>
      </c>
    </row>
    <row r="2256" spans="1:32">
      <c r="A2256" s="60" t="s">
        <v>3770</v>
      </c>
      <c r="B2256" s="60" t="s">
        <v>2744</v>
      </c>
      <c r="C2256" s="60" t="s">
        <v>2745</v>
      </c>
      <c r="D2256" s="60" t="s">
        <v>2736</v>
      </c>
      <c r="E2256" s="67">
        <v>41640</v>
      </c>
      <c r="F2256" s="67">
        <v>42004</v>
      </c>
      <c r="G2256" s="60" t="s">
        <v>2734</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4135</v>
      </c>
    </row>
    <row r="2257" spans="1:32">
      <c r="A2257" s="60" t="s">
        <v>3771</v>
      </c>
      <c r="B2257" s="60" t="s">
        <v>2744</v>
      </c>
      <c r="C2257" s="60" t="s">
        <v>2745</v>
      </c>
      <c r="D2257" s="60" t="s">
        <v>3197</v>
      </c>
      <c r="E2257" s="67">
        <v>41640</v>
      </c>
      <c r="F2257" s="67">
        <v>42004</v>
      </c>
      <c r="G2257" s="60" t="s">
        <v>2729</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4135</v>
      </c>
    </row>
    <row r="2258" spans="1:32">
      <c r="A2258" s="60" t="s">
        <v>3771</v>
      </c>
      <c r="B2258" s="60" t="s">
        <v>2744</v>
      </c>
      <c r="C2258" s="60" t="s">
        <v>2745</v>
      </c>
      <c r="D2258" s="60" t="s">
        <v>2735</v>
      </c>
      <c r="E2258" s="67">
        <v>41640</v>
      </c>
      <c r="F2258" s="67">
        <v>42004</v>
      </c>
      <c r="G2258" s="60" t="s">
        <v>2729</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4135</v>
      </c>
    </row>
    <row r="2259" spans="1:32">
      <c r="A2259" s="60" t="s">
        <v>3771</v>
      </c>
      <c r="B2259" s="60" t="s">
        <v>2744</v>
      </c>
      <c r="C2259" s="60" t="s">
        <v>2745</v>
      </c>
      <c r="D2259" s="60" t="s">
        <v>2736</v>
      </c>
      <c r="E2259" s="67">
        <v>41640</v>
      </c>
      <c r="F2259" s="67">
        <v>42004</v>
      </c>
      <c r="G2259" s="60" t="s">
        <v>2734</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4135</v>
      </c>
    </row>
    <row r="2260" spans="1:32">
      <c r="A2260" s="60" t="s">
        <v>3772</v>
      </c>
      <c r="B2260" s="60" t="s">
        <v>2744</v>
      </c>
      <c r="C2260" s="60" t="s">
        <v>2745</v>
      </c>
      <c r="D2260" s="60" t="s">
        <v>3197</v>
      </c>
      <c r="E2260" s="67">
        <v>41640</v>
      </c>
      <c r="F2260" s="67">
        <v>42004</v>
      </c>
      <c r="G2260" s="60" t="s">
        <v>2734</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4135</v>
      </c>
    </row>
    <row r="2261" spans="1:32">
      <c r="A2261" s="60" t="s">
        <v>3772</v>
      </c>
      <c r="B2261" s="60" t="s">
        <v>2744</v>
      </c>
      <c r="C2261" s="60" t="s">
        <v>2745</v>
      </c>
      <c r="D2261" s="60" t="s">
        <v>2735</v>
      </c>
      <c r="E2261" s="67">
        <v>41640</v>
      </c>
      <c r="F2261" s="67">
        <v>42004</v>
      </c>
      <c r="G2261" s="60" t="s">
        <v>2729</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4135</v>
      </c>
    </row>
    <row r="2262" spans="1:32">
      <c r="A2262" s="60" t="s">
        <v>3772</v>
      </c>
      <c r="B2262" s="60" t="s">
        <v>2744</v>
      </c>
      <c r="C2262" s="60" t="s">
        <v>2745</v>
      </c>
      <c r="D2262" s="60" t="s">
        <v>2736</v>
      </c>
      <c r="E2262" s="67">
        <v>41640</v>
      </c>
      <c r="F2262" s="67">
        <v>42004</v>
      </c>
      <c r="G2262" s="60" t="s">
        <v>2734</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4135</v>
      </c>
    </row>
    <row r="2263" spans="1:32">
      <c r="A2263" s="60" t="s">
        <v>3773</v>
      </c>
      <c r="B2263" s="60" t="s">
        <v>2744</v>
      </c>
      <c r="C2263" s="60" t="s">
        <v>2745</v>
      </c>
      <c r="D2263" s="60" t="s">
        <v>3197</v>
      </c>
      <c r="E2263" s="67">
        <v>41640</v>
      </c>
      <c r="F2263" s="67">
        <v>42004</v>
      </c>
      <c r="G2263" s="60" t="s">
        <v>2734</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4135</v>
      </c>
    </row>
    <row r="2264" spans="1:32">
      <c r="A2264" s="60" t="s">
        <v>3773</v>
      </c>
      <c r="B2264" s="60" t="s">
        <v>2744</v>
      </c>
      <c r="C2264" s="60" t="s">
        <v>2745</v>
      </c>
      <c r="D2264" s="60" t="s">
        <v>2735</v>
      </c>
      <c r="E2264" s="67">
        <v>41640</v>
      </c>
      <c r="F2264" s="67">
        <v>42004</v>
      </c>
      <c r="G2264" s="60" t="s">
        <v>2729</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4135</v>
      </c>
    </row>
    <row r="2265" spans="1:32">
      <c r="A2265" s="60" t="s">
        <v>3773</v>
      </c>
      <c r="B2265" s="60" t="s">
        <v>2744</v>
      </c>
      <c r="C2265" s="60" t="s">
        <v>2745</v>
      </c>
      <c r="D2265" s="60" t="s">
        <v>2736</v>
      </c>
      <c r="E2265" s="67">
        <v>41640</v>
      </c>
      <c r="F2265" s="67">
        <v>42004</v>
      </c>
      <c r="G2265" s="60" t="s">
        <v>2734</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4135</v>
      </c>
    </row>
    <row r="2266" spans="1:32">
      <c r="A2266" s="60" t="s">
        <v>3774</v>
      </c>
      <c r="B2266" s="60" t="s">
        <v>2744</v>
      </c>
      <c r="C2266" s="60" t="s">
        <v>2745</v>
      </c>
      <c r="D2266" s="60" t="s">
        <v>3197</v>
      </c>
      <c r="E2266" s="67">
        <v>41640</v>
      </c>
      <c r="F2266" s="67">
        <v>42004</v>
      </c>
      <c r="G2266" s="60" t="s">
        <v>2729</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4135</v>
      </c>
    </row>
    <row r="2267" spans="1:32">
      <c r="A2267" s="60" t="s">
        <v>3774</v>
      </c>
      <c r="B2267" s="60" t="s">
        <v>2744</v>
      </c>
      <c r="C2267" s="60" t="s">
        <v>2745</v>
      </c>
      <c r="D2267" s="60" t="s">
        <v>2735</v>
      </c>
      <c r="E2267" s="67">
        <v>41640</v>
      </c>
      <c r="F2267" s="67">
        <v>42004</v>
      </c>
      <c r="G2267" s="60" t="s">
        <v>2729</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4135</v>
      </c>
    </row>
    <row r="2268" spans="1:32">
      <c r="A2268" s="60" t="s">
        <v>3774</v>
      </c>
      <c r="B2268" s="60" t="s">
        <v>2744</v>
      </c>
      <c r="C2268" s="60" t="s">
        <v>2745</v>
      </c>
      <c r="D2268" s="60" t="s">
        <v>2736</v>
      </c>
      <c r="E2268" s="67">
        <v>41640</v>
      </c>
      <c r="F2268" s="67">
        <v>42004</v>
      </c>
      <c r="G2268" s="60" t="s">
        <v>2734</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4135</v>
      </c>
    </row>
    <row r="2269" spans="1:32">
      <c r="A2269" s="60" t="s">
        <v>3775</v>
      </c>
      <c r="B2269" s="60" t="s">
        <v>2744</v>
      </c>
      <c r="C2269" s="60" t="s">
        <v>2745</v>
      </c>
      <c r="D2269" s="60" t="s">
        <v>3197</v>
      </c>
      <c r="E2269" s="67">
        <v>41640</v>
      </c>
      <c r="F2269" s="67">
        <v>42004</v>
      </c>
      <c r="G2269" s="60" t="s">
        <v>2734</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4135</v>
      </c>
    </row>
    <row r="2270" spans="1:32">
      <c r="A2270" s="60" t="s">
        <v>3775</v>
      </c>
      <c r="B2270" s="60" t="s">
        <v>2744</v>
      </c>
      <c r="C2270" s="60" t="s">
        <v>2745</v>
      </c>
      <c r="D2270" s="60" t="s">
        <v>2735</v>
      </c>
      <c r="E2270" s="67">
        <v>41640</v>
      </c>
      <c r="F2270" s="67">
        <v>42004</v>
      </c>
      <c r="G2270" s="60" t="s">
        <v>2729</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4135</v>
      </c>
    </row>
    <row r="2271" spans="1:32">
      <c r="A2271" s="60" t="s">
        <v>3775</v>
      </c>
      <c r="B2271" s="60" t="s">
        <v>2744</v>
      </c>
      <c r="C2271" s="60" t="s">
        <v>2745</v>
      </c>
      <c r="D2271" s="60" t="s">
        <v>2736</v>
      </c>
      <c r="E2271" s="67">
        <v>41640</v>
      </c>
      <c r="F2271" s="67">
        <v>42004</v>
      </c>
      <c r="G2271" s="60" t="s">
        <v>2734</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4135</v>
      </c>
    </row>
    <row r="2272" spans="1:32">
      <c r="A2272" s="60" t="s">
        <v>3776</v>
      </c>
      <c r="B2272" s="60" t="s">
        <v>2747</v>
      </c>
      <c r="C2272" s="60" t="s">
        <v>2731</v>
      </c>
      <c r="D2272" s="60" t="s">
        <v>2742</v>
      </c>
      <c r="E2272" s="67">
        <v>41640</v>
      </c>
      <c r="F2272" s="67">
        <v>42004</v>
      </c>
      <c r="G2272" s="60" t="s">
        <v>2729</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4135</v>
      </c>
    </row>
    <row r="2273" spans="1:32">
      <c r="A2273" s="60" t="s">
        <v>3776</v>
      </c>
      <c r="B2273" s="60" t="s">
        <v>2747</v>
      </c>
      <c r="C2273" s="60" t="s">
        <v>2731</v>
      </c>
      <c r="D2273" s="60" t="s">
        <v>2735</v>
      </c>
      <c r="E2273" s="67">
        <v>41640</v>
      </c>
      <c r="F2273" s="67">
        <v>42004</v>
      </c>
      <c r="G2273" s="60" t="s">
        <v>2729</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4135</v>
      </c>
    </row>
    <row r="2274" spans="1:32">
      <c r="A2274" s="60" t="s">
        <v>3776</v>
      </c>
      <c r="B2274" s="60" t="s">
        <v>2747</v>
      </c>
      <c r="C2274" s="60" t="s">
        <v>2731</v>
      </c>
      <c r="D2274" s="60" t="s">
        <v>2749</v>
      </c>
      <c r="E2274" s="67">
        <v>41913</v>
      </c>
      <c r="F2274" s="67">
        <v>42004</v>
      </c>
      <c r="G2274" s="60" t="s">
        <v>2729</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4135</v>
      </c>
    </row>
    <row r="2275" spans="1:32">
      <c r="A2275" s="60" t="s">
        <v>3776</v>
      </c>
      <c r="B2275" s="60" t="s">
        <v>2747</v>
      </c>
      <c r="C2275" s="60" t="s">
        <v>2731</v>
      </c>
      <c r="D2275" s="60" t="s">
        <v>2749</v>
      </c>
      <c r="E2275" s="67">
        <v>41640</v>
      </c>
      <c r="F2275" s="67">
        <v>41759</v>
      </c>
      <c r="G2275" s="60" t="s">
        <v>2729</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4135</v>
      </c>
    </row>
    <row r="2276" spans="1:32">
      <c r="A2276" s="60" t="s">
        <v>3777</v>
      </c>
      <c r="B2276" s="60" t="s">
        <v>2727</v>
      </c>
      <c r="D2276" s="60" t="s">
        <v>2728</v>
      </c>
      <c r="E2276" s="67">
        <v>41640</v>
      </c>
      <c r="F2276" s="67">
        <v>42004</v>
      </c>
      <c r="G2276" s="60" t="s">
        <v>2729</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4135</v>
      </c>
    </row>
    <row r="2277" spans="1:32">
      <c r="A2277" s="60" t="s">
        <v>3778</v>
      </c>
      <c r="B2277" s="60" t="s">
        <v>6</v>
      </c>
      <c r="D2277" s="60" t="s">
        <v>2737</v>
      </c>
      <c r="E2277" s="67">
        <v>41640</v>
      </c>
      <c r="F2277" s="67">
        <v>42004</v>
      </c>
      <c r="G2277" s="60" t="s">
        <v>2734</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4135</v>
      </c>
    </row>
    <row r="2278" spans="1:32">
      <c r="A2278" s="60" t="s">
        <v>3778</v>
      </c>
      <c r="B2278" s="60" t="s">
        <v>6</v>
      </c>
      <c r="D2278" s="60" t="s">
        <v>2735</v>
      </c>
      <c r="E2278" s="67">
        <v>41640</v>
      </c>
      <c r="F2278" s="67">
        <v>42004</v>
      </c>
      <c r="G2278" s="60" t="s">
        <v>2729</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4135</v>
      </c>
    </row>
    <row r="2279" spans="1:32">
      <c r="A2279" s="60" t="s">
        <v>3778</v>
      </c>
      <c r="B2279" s="60" t="s">
        <v>6</v>
      </c>
      <c r="D2279" s="60" t="s">
        <v>2736</v>
      </c>
      <c r="E2279" s="67">
        <v>41640</v>
      </c>
      <c r="F2279" s="67">
        <v>42004</v>
      </c>
      <c r="G2279" s="60" t="s">
        <v>2729</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4135</v>
      </c>
    </row>
    <row r="2280" spans="1:32">
      <c r="A2280" s="60" t="s">
        <v>3778</v>
      </c>
      <c r="B2280" s="60" t="s">
        <v>6</v>
      </c>
      <c r="D2280" s="60" t="s">
        <v>2739</v>
      </c>
      <c r="E2280" s="67">
        <v>41640</v>
      </c>
      <c r="F2280" s="67">
        <v>42004</v>
      </c>
      <c r="G2280" s="60" t="s">
        <v>2734</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4135</v>
      </c>
    </row>
    <row r="2281" spans="1:32">
      <c r="A2281" s="60" t="s">
        <v>3778</v>
      </c>
      <c r="B2281" s="60" t="s">
        <v>6</v>
      </c>
      <c r="D2281" s="60" t="s">
        <v>2797</v>
      </c>
      <c r="E2281" s="67">
        <v>41640</v>
      </c>
      <c r="F2281" s="67">
        <v>42004</v>
      </c>
      <c r="G2281" s="60" t="s">
        <v>2734</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4135</v>
      </c>
    </row>
    <row r="2282" spans="1:32">
      <c r="A2282" s="60" t="s">
        <v>3779</v>
      </c>
      <c r="B2282" s="60" t="s">
        <v>2727</v>
      </c>
      <c r="D2282" s="60" t="s">
        <v>2728</v>
      </c>
      <c r="E2282" s="67">
        <v>41640</v>
      </c>
      <c r="F2282" s="67">
        <v>42004</v>
      </c>
      <c r="G2282" s="60" t="s">
        <v>2729</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4135</v>
      </c>
    </row>
    <row r="2283" spans="1:32">
      <c r="A2283" s="60" t="s">
        <v>3780</v>
      </c>
      <c r="B2283" s="60" t="s">
        <v>2727</v>
      </c>
      <c r="D2283" s="60" t="s">
        <v>2728</v>
      </c>
      <c r="E2283" s="67">
        <v>41640</v>
      </c>
      <c r="F2283" s="67">
        <v>42004</v>
      </c>
      <c r="G2283" s="60" t="s">
        <v>2734</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4135</v>
      </c>
    </row>
    <row r="2284" spans="1:32">
      <c r="A2284" s="60" t="s">
        <v>3781</v>
      </c>
      <c r="B2284" s="60" t="s">
        <v>2727</v>
      </c>
      <c r="D2284" s="60" t="s">
        <v>2728</v>
      </c>
      <c r="E2284" s="67">
        <v>41640</v>
      </c>
      <c r="F2284" s="67">
        <v>42004</v>
      </c>
      <c r="G2284" s="60" t="s">
        <v>2729</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4135</v>
      </c>
    </row>
    <row r="2285" spans="1:32">
      <c r="A2285" s="60" t="s">
        <v>3782</v>
      </c>
      <c r="B2285" s="60" t="s">
        <v>0</v>
      </c>
      <c r="D2285" s="60" t="s">
        <v>2728</v>
      </c>
      <c r="E2285" s="67">
        <v>41640</v>
      </c>
      <c r="F2285" s="67">
        <v>42004</v>
      </c>
      <c r="G2285" s="60" t="s">
        <v>2729</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4135</v>
      </c>
    </row>
    <row r="2286" spans="1:32">
      <c r="A2286" s="60" t="s">
        <v>3783</v>
      </c>
      <c r="B2286" s="60" t="s">
        <v>0</v>
      </c>
      <c r="D2286" s="60" t="s">
        <v>2728</v>
      </c>
      <c r="E2286" s="67">
        <v>41640</v>
      </c>
      <c r="F2286" s="67">
        <v>42004</v>
      </c>
      <c r="G2286" s="60" t="s">
        <v>2729</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4135</v>
      </c>
    </row>
    <row r="2287" spans="1:32">
      <c r="A2287" s="60" t="s">
        <v>3784</v>
      </c>
      <c r="B2287" s="60" t="s">
        <v>2727</v>
      </c>
      <c r="D2287" s="60" t="s">
        <v>2728</v>
      </c>
      <c r="E2287" s="67">
        <v>41640</v>
      </c>
      <c r="F2287" s="67">
        <v>42004</v>
      </c>
      <c r="G2287" s="60" t="s">
        <v>2729</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4135</v>
      </c>
    </row>
    <row r="2288" spans="1:32">
      <c r="A2288" s="60" t="s">
        <v>3785</v>
      </c>
      <c r="B2288" s="60" t="s">
        <v>2727</v>
      </c>
      <c r="C2288" s="60" t="s">
        <v>2745</v>
      </c>
      <c r="D2288" s="60" t="s">
        <v>2728</v>
      </c>
      <c r="E2288" s="67">
        <v>41640</v>
      </c>
      <c r="F2288" s="67">
        <v>42004</v>
      </c>
      <c r="G2288" s="60" t="s">
        <v>2729</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4135</v>
      </c>
    </row>
    <row r="2289" spans="1:32">
      <c r="A2289" s="60" t="s">
        <v>3786</v>
      </c>
      <c r="B2289" s="60" t="s">
        <v>2783</v>
      </c>
      <c r="D2289" s="60" t="s">
        <v>3731</v>
      </c>
      <c r="E2289" s="67">
        <v>41640</v>
      </c>
      <c r="F2289" s="67">
        <v>42004</v>
      </c>
      <c r="G2289" s="60" t="s">
        <v>2734</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4135</v>
      </c>
    </row>
    <row r="2290" spans="1:32">
      <c r="A2290" s="60" t="s">
        <v>3787</v>
      </c>
      <c r="B2290" s="60" t="s">
        <v>2744</v>
      </c>
      <c r="C2290" s="60" t="s">
        <v>2745</v>
      </c>
      <c r="D2290" s="60" t="s">
        <v>3197</v>
      </c>
      <c r="E2290" s="67">
        <v>41640</v>
      </c>
      <c r="F2290" s="67">
        <v>42004</v>
      </c>
      <c r="G2290" s="60" t="s">
        <v>2734</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4135</v>
      </c>
    </row>
    <row r="2291" spans="1:32">
      <c r="A2291" s="60" t="s">
        <v>3787</v>
      </c>
      <c r="B2291" s="60" t="s">
        <v>2744</v>
      </c>
      <c r="C2291" s="60" t="s">
        <v>2745</v>
      </c>
      <c r="D2291" s="60" t="s">
        <v>2735</v>
      </c>
      <c r="E2291" s="67">
        <v>41640</v>
      </c>
      <c r="F2291" s="67">
        <v>42004</v>
      </c>
      <c r="G2291" s="60" t="s">
        <v>2729</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4135</v>
      </c>
    </row>
    <row r="2292" spans="1:32">
      <c r="A2292" s="60" t="s">
        <v>3787</v>
      </c>
      <c r="B2292" s="60" t="s">
        <v>2744</v>
      </c>
      <c r="C2292" s="60" t="s">
        <v>2745</v>
      </c>
      <c r="D2292" s="60" t="s">
        <v>2736</v>
      </c>
      <c r="E2292" s="67">
        <v>41640</v>
      </c>
      <c r="F2292" s="67">
        <v>42004</v>
      </c>
      <c r="G2292" s="60" t="s">
        <v>2729</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4135</v>
      </c>
    </row>
    <row r="2293" spans="1:32">
      <c r="A2293" s="60" t="s">
        <v>3788</v>
      </c>
      <c r="B2293" s="60" t="s">
        <v>2744</v>
      </c>
      <c r="C2293" s="60" t="s">
        <v>2745</v>
      </c>
      <c r="D2293" s="60" t="s">
        <v>3197</v>
      </c>
      <c r="E2293" s="67">
        <v>41640</v>
      </c>
      <c r="F2293" s="67">
        <v>42004</v>
      </c>
      <c r="G2293" s="60" t="s">
        <v>2734</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4135</v>
      </c>
    </row>
    <row r="2294" spans="1:32">
      <c r="A2294" s="60" t="s">
        <v>3788</v>
      </c>
      <c r="B2294" s="60" t="s">
        <v>2744</v>
      </c>
      <c r="C2294" s="60" t="s">
        <v>2745</v>
      </c>
      <c r="D2294" s="60" t="s">
        <v>2735</v>
      </c>
      <c r="E2294" s="67">
        <v>41640</v>
      </c>
      <c r="F2294" s="67">
        <v>42004</v>
      </c>
      <c r="G2294" s="60" t="s">
        <v>2729</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4135</v>
      </c>
    </row>
    <row r="2295" spans="1:32">
      <c r="A2295" s="60" t="s">
        <v>3788</v>
      </c>
      <c r="B2295" s="60" t="s">
        <v>2744</v>
      </c>
      <c r="C2295" s="60" t="s">
        <v>2745</v>
      </c>
      <c r="D2295" s="60" t="s">
        <v>2736</v>
      </c>
      <c r="E2295" s="67">
        <v>41640</v>
      </c>
      <c r="F2295" s="67">
        <v>42004</v>
      </c>
      <c r="G2295" s="60" t="s">
        <v>2729</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4135</v>
      </c>
    </row>
    <row r="2296" spans="1:32">
      <c r="A2296" s="60" t="s">
        <v>3789</v>
      </c>
      <c r="B2296" s="60" t="s">
        <v>2744</v>
      </c>
      <c r="C2296" s="60" t="s">
        <v>2745</v>
      </c>
      <c r="D2296" s="60" t="s">
        <v>3197</v>
      </c>
      <c r="E2296" s="67">
        <v>41640</v>
      </c>
      <c r="F2296" s="67">
        <v>42004</v>
      </c>
      <c r="G2296" s="60" t="s">
        <v>2734</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4135</v>
      </c>
    </row>
    <row r="2297" spans="1:32">
      <c r="A2297" s="60" t="s">
        <v>3789</v>
      </c>
      <c r="B2297" s="60" t="s">
        <v>2744</v>
      </c>
      <c r="C2297" s="60" t="s">
        <v>2745</v>
      </c>
      <c r="D2297" s="60" t="s">
        <v>2735</v>
      </c>
      <c r="E2297" s="67">
        <v>41640</v>
      </c>
      <c r="F2297" s="67">
        <v>42004</v>
      </c>
      <c r="G2297" s="60" t="s">
        <v>2729</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4135</v>
      </c>
    </row>
    <row r="2298" spans="1:32">
      <c r="A2298" s="60" t="s">
        <v>3789</v>
      </c>
      <c r="B2298" s="60" t="s">
        <v>2744</v>
      </c>
      <c r="C2298" s="60" t="s">
        <v>2745</v>
      </c>
      <c r="D2298" s="60" t="s">
        <v>2736</v>
      </c>
      <c r="E2298" s="67">
        <v>41640</v>
      </c>
      <c r="F2298" s="67">
        <v>42004</v>
      </c>
      <c r="G2298" s="60" t="s">
        <v>2729</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4135</v>
      </c>
    </row>
    <row r="2299" spans="1:32">
      <c r="A2299" s="60" t="s">
        <v>3790</v>
      </c>
      <c r="B2299" s="60" t="s">
        <v>2744</v>
      </c>
      <c r="C2299" s="60" t="s">
        <v>2745</v>
      </c>
      <c r="D2299" s="60" t="s">
        <v>3197</v>
      </c>
      <c r="E2299" s="67">
        <v>41640</v>
      </c>
      <c r="F2299" s="67">
        <v>42004</v>
      </c>
      <c r="G2299" s="60" t="s">
        <v>2734</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4135</v>
      </c>
    </row>
    <row r="2300" spans="1:32">
      <c r="A2300" s="60" t="s">
        <v>3790</v>
      </c>
      <c r="B2300" s="60" t="s">
        <v>2744</v>
      </c>
      <c r="C2300" s="60" t="s">
        <v>2745</v>
      </c>
      <c r="D2300" s="60" t="s">
        <v>2735</v>
      </c>
      <c r="E2300" s="67">
        <v>41640</v>
      </c>
      <c r="F2300" s="67">
        <v>42004</v>
      </c>
      <c r="G2300" s="60" t="s">
        <v>2729</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4135</v>
      </c>
    </row>
    <row r="2301" spans="1:32">
      <c r="A2301" s="60" t="s">
        <v>3790</v>
      </c>
      <c r="B2301" s="60" t="s">
        <v>2744</v>
      </c>
      <c r="C2301" s="60" t="s">
        <v>2745</v>
      </c>
      <c r="D2301" s="60" t="s">
        <v>2736</v>
      </c>
      <c r="E2301" s="67">
        <v>41640</v>
      </c>
      <c r="F2301" s="67">
        <v>42004</v>
      </c>
      <c r="G2301" s="60" t="s">
        <v>2729</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4135</v>
      </c>
    </row>
    <row r="2302" spans="1:32">
      <c r="A2302" s="60" t="s">
        <v>3791</v>
      </c>
      <c r="B2302" s="60" t="s">
        <v>2727</v>
      </c>
      <c r="D2302" s="60" t="s">
        <v>2990</v>
      </c>
      <c r="E2302" s="67">
        <v>41640</v>
      </c>
      <c r="F2302" s="67">
        <v>42004</v>
      </c>
      <c r="G2302" s="60" t="s">
        <v>2729</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4135</v>
      </c>
    </row>
    <row r="2303" spans="1:32">
      <c r="A2303" s="60" t="s">
        <v>3792</v>
      </c>
      <c r="B2303" s="60" t="s">
        <v>2783</v>
      </c>
      <c r="D2303" s="60" t="s">
        <v>3731</v>
      </c>
      <c r="E2303" s="67">
        <v>41640</v>
      </c>
      <c r="F2303" s="67">
        <v>42004</v>
      </c>
      <c r="G2303" s="60" t="s">
        <v>2734</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4135</v>
      </c>
    </row>
    <row r="2304" spans="1:32">
      <c r="A2304" s="60" t="s">
        <v>3793</v>
      </c>
      <c r="B2304" s="60" t="s">
        <v>6</v>
      </c>
      <c r="D2304" s="60" t="s">
        <v>2990</v>
      </c>
      <c r="E2304" s="67">
        <v>41640</v>
      </c>
      <c r="F2304" s="67">
        <v>42004</v>
      </c>
      <c r="G2304" s="60" t="s">
        <v>2734</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4135</v>
      </c>
    </row>
    <row r="2305" spans="1:32">
      <c r="A2305" s="60" t="s">
        <v>3794</v>
      </c>
      <c r="B2305" s="60" t="s">
        <v>6</v>
      </c>
      <c r="D2305" s="60" t="s">
        <v>2990</v>
      </c>
      <c r="E2305" s="67">
        <v>41640</v>
      </c>
      <c r="F2305" s="67">
        <v>42004</v>
      </c>
      <c r="G2305" s="60" t="s">
        <v>2734</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4135</v>
      </c>
    </row>
    <row r="2306" spans="1:32">
      <c r="A2306" s="60" t="s">
        <v>3795</v>
      </c>
      <c r="B2306" s="60" t="s">
        <v>2732</v>
      </c>
      <c r="D2306" s="60" t="s">
        <v>3731</v>
      </c>
      <c r="E2306" s="67">
        <v>41640</v>
      </c>
      <c r="F2306" s="67">
        <v>42004</v>
      </c>
      <c r="G2306" s="60" t="s">
        <v>2734</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4135</v>
      </c>
    </row>
    <row r="2307" spans="1:32">
      <c r="A2307" s="60" t="s">
        <v>3796</v>
      </c>
      <c r="B2307" s="60" t="s">
        <v>2732</v>
      </c>
      <c r="C2307" s="60" t="s">
        <v>2745</v>
      </c>
      <c r="D2307" s="60" t="s">
        <v>2728</v>
      </c>
      <c r="E2307" s="67">
        <v>41640</v>
      </c>
      <c r="F2307" s="67">
        <v>42004</v>
      </c>
      <c r="G2307" s="60" t="s">
        <v>2729</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4135</v>
      </c>
    </row>
    <row r="2308" spans="1:32">
      <c r="A2308" s="60" t="s">
        <v>3797</v>
      </c>
      <c r="B2308" s="60" t="s">
        <v>2732</v>
      </c>
      <c r="D2308" s="60" t="s">
        <v>2728</v>
      </c>
      <c r="E2308" s="67">
        <v>41640</v>
      </c>
      <c r="F2308" s="67">
        <v>42004</v>
      </c>
      <c r="G2308" s="60" t="s">
        <v>2729</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4135</v>
      </c>
    </row>
    <row r="2309" spans="1:32">
      <c r="A2309" s="60" t="s">
        <v>3798</v>
      </c>
      <c r="B2309" s="60" t="s">
        <v>2732</v>
      </c>
      <c r="D2309" s="60" t="s">
        <v>2728</v>
      </c>
      <c r="E2309" s="67">
        <v>41640</v>
      </c>
      <c r="F2309" s="67">
        <v>42004</v>
      </c>
      <c r="G2309" s="60" t="s">
        <v>2729</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4135</v>
      </c>
    </row>
    <row r="2310" spans="1:32">
      <c r="A2310" s="60" t="s">
        <v>3799</v>
      </c>
      <c r="B2310" s="60" t="s">
        <v>2732</v>
      </c>
      <c r="C2310" s="60" t="s">
        <v>2745</v>
      </c>
      <c r="D2310" s="60" t="s">
        <v>2728</v>
      </c>
      <c r="E2310" s="67">
        <v>41640</v>
      </c>
      <c r="F2310" s="67">
        <v>42004</v>
      </c>
      <c r="G2310" s="60" t="s">
        <v>2729</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4135</v>
      </c>
    </row>
    <row r="2311" spans="1:32">
      <c r="A2311" s="60" t="s">
        <v>3800</v>
      </c>
      <c r="B2311" s="60" t="s">
        <v>2732</v>
      </c>
      <c r="C2311" s="60" t="s">
        <v>2731</v>
      </c>
      <c r="D2311" s="60" t="s">
        <v>2737</v>
      </c>
      <c r="E2311" s="67">
        <v>41640</v>
      </c>
      <c r="F2311" s="67">
        <v>42004</v>
      </c>
      <c r="G2311" s="60" t="s">
        <v>2734</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4135</v>
      </c>
    </row>
    <row r="2312" spans="1:32">
      <c r="A2312" s="60" t="s">
        <v>3800</v>
      </c>
      <c r="B2312" s="60" t="s">
        <v>2732</v>
      </c>
      <c r="C2312" s="60" t="s">
        <v>2731</v>
      </c>
      <c r="D2312" s="60" t="s">
        <v>3003</v>
      </c>
      <c r="E2312" s="67">
        <v>41640</v>
      </c>
      <c r="F2312" s="67">
        <v>42004</v>
      </c>
      <c r="G2312" s="60" t="s">
        <v>2734</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4135</v>
      </c>
    </row>
    <row r="2313" spans="1:32">
      <c r="A2313" s="60" t="s">
        <v>3801</v>
      </c>
      <c r="B2313" s="60" t="s">
        <v>2732</v>
      </c>
      <c r="C2313" s="60" t="s">
        <v>2731</v>
      </c>
      <c r="D2313" s="60" t="s">
        <v>2728</v>
      </c>
      <c r="E2313" s="67">
        <v>41640</v>
      </c>
      <c r="F2313" s="67">
        <v>42004</v>
      </c>
      <c r="G2313" s="60" t="s">
        <v>2729</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4135</v>
      </c>
    </row>
    <row r="2314" spans="1:32">
      <c r="A2314" s="60" t="s">
        <v>3802</v>
      </c>
      <c r="B2314" s="60" t="s">
        <v>2732</v>
      </c>
      <c r="D2314" s="60" t="s">
        <v>3731</v>
      </c>
      <c r="E2314" s="67">
        <v>41640</v>
      </c>
      <c r="F2314" s="67">
        <v>42004</v>
      </c>
      <c r="G2314" s="60" t="s">
        <v>2734</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4135</v>
      </c>
    </row>
    <row r="2315" spans="1:32">
      <c r="A2315" s="60" t="s">
        <v>3803</v>
      </c>
      <c r="B2315" s="60" t="s">
        <v>2727</v>
      </c>
      <c r="D2315" s="60" t="s">
        <v>2728</v>
      </c>
      <c r="E2315" s="67">
        <v>41640</v>
      </c>
      <c r="F2315" s="67">
        <v>42004</v>
      </c>
      <c r="G2315" s="60" t="s">
        <v>2729</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4135</v>
      </c>
    </row>
    <row r="2316" spans="1:32">
      <c r="A2316" s="60" t="s">
        <v>3804</v>
      </c>
      <c r="B2316" s="60" t="s">
        <v>2945</v>
      </c>
      <c r="D2316" s="60" t="s">
        <v>3747</v>
      </c>
      <c r="E2316" s="67">
        <v>41640</v>
      </c>
      <c r="F2316" s="67">
        <v>42004</v>
      </c>
      <c r="G2316" s="60" t="s">
        <v>2734</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4135</v>
      </c>
    </row>
    <row r="2317" spans="1:32">
      <c r="A2317" s="60" t="s">
        <v>3804</v>
      </c>
      <c r="B2317" s="60" t="s">
        <v>2945</v>
      </c>
      <c r="D2317" s="60" t="s">
        <v>2735</v>
      </c>
      <c r="E2317" s="67">
        <v>41640</v>
      </c>
      <c r="F2317" s="67">
        <v>42004</v>
      </c>
      <c r="G2317" s="60" t="s">
        <v>2729</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4135</v>
      </c>
    </row>
    <row r="2318" spans="1:32">
      <c r="A2318" s="60" t="s">
        <v>3805</v>
      </c>
      <c r="B2318" s="60" t="s">
        <v>2945</v>
      </c>
      <c r="D2318" s="60" t="s">
        <v>3747</v>
      </c>
      <c r="E2318" s="67">
        <v>41640</v>
      </c>
      <c r="F2318" s="67">
        <v>42004</v>
      </c>
      <c r="G2318" s="60" t="s">
        <v>2734</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4135</v>
      </c>
    </row>
    <row r="2319" spans="1:32">
      <c r="A2319" s="60" t="s">
        <v>3805</v>
      </c>
      <c r="B2319" s="60" t="s">
        <v>2945</v>
      </c>
      <c r="D2319" s="60" t="s">
        <v>2735</v>
      </c>
      <c r="E2319" s="67">
        <v>41640</v>
      </c>
      <c r="F2319" s="67">
        <v>42004</v>
      </c>
      <c r="G2319" s="60" t="s">
        <v>2729</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4135</v>
      </c>
    </row>
    <row r="2320" spans="1:32">
      <c r="A2320" s="60" t="s">
        <v>3806</v>
      </c>
      <c r="B2320" s="60" t="s">
        <v>2945</v>
      </c>
      <c r="D2320" s="60" t="s">
        <v>2728</v>
      </c>
      <c r="E2320" s="67">
        <v>41640</v>
      </c>
      <c r="F2320" s="67">
        <v>42004</v>
      </c>
      <c r="G2320" s="60" t="s">
        <v>2729</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4135</v>
      </c>
    </row>
    <row r="2321" spans="1:32">
      <c r="A2321" s="60" t="s">
        <v>3807</v>
      </c>
      <c r="B2321" s="60" t="s">
        <v>2945</v>
      </c>
      <c r="D2321" s="60" t="s">
        <v>3747</v>
      </c>
      <c r="E2321" s="67">
        <v>41640</v>
      </c>
      <c r="F2321" s="67">
        <v>42004</v>
      </c>
      <c r="G2321" s="60" t="s">
        <v>2734</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4135</v>
      </c>
    </row>
    <row r="2322" spans="1:32">
      <c r="A2322" s="60" t="s">
        <v>3807</v>
      </c>
      <c r="B2322" s="60" t="s">
        <v>2945</v>
      </c>
      <c r="D2322" s="60" t="s">
        <v>2735</v>
      </c>
      <c r="E2322" s="67">
        <v>41640</v>
      </c>
      <c r="F2322" s="67">
        <v>42004</v>
      </c>
      <c r="G2322" s="60" t="s">
        <v>2729</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4135</v>
      </c>
    </row>
    <row r="2323" spans="1:32">
      <c r="A2323" s="60" t="s">
        <v>3808</v>
      </c>
      <c r="B2323" s="60" t="s">
        <v>2727</v>
      </c>
      <c r="D2323" s="60" t="s">
        <v>2728</v>
      </c>
      <c r="E2323" s="67">
        <v>41640</v>
      </c>
      <c r="F2323" s="67">
        <v>42004</v>
      </c>
      <c r="G2323" s="60" t="s">
        <v>2729</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4135</v>
      </c>
    </row>
    <row r="2324" spans="1:32">
      <c r="A2324" s="60" t="s">
        <v>3809</v>
      </c>
      <c r="B2324" s="60" t="s">
        <v>2727</v>
      </c>
      <c r="D2324" s="60" t="s">
        <v>2728</v>
      </c>
      <c r="E2324" s="67">
        <v>41640</v>
      </c>
      <c r="F2324" s="67">
        <v>42004</v>
      </c>
      <c r="G2324" s="60" t="s">
        <v>2729</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4135</v>
      </c>
    </row>
    <row r="2325" spans="1:32">
      <c r="A2325" s="60" t="s">
        <v>3810</v>
      </c>
      <c r="B2325" s="60" t="s">
        <v>2732</v>
      </c>
      <c r="D2325" s="60" t="s">
        <v>3197</v>
      </c>
      <c r="E2325" s="67">
        <v>41640</v>
      </c>
      <c r="F2325" s="67">
        <v>42004</v>
      </c>
      <c r="G2325" s="60" t="s">
        <v>2734</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4135</v>
      </c>
    </row>
    <row r="2326" spans="1:32">
      <c r="A2326" s="60" t="s">
        <v>3810</v>
      </c>
      <c r="B2326" s="60" t="s">
        <v>2732</v>
      </c>
      <c r="D2326" s="60" t="s">
        <v>2735</v>
      </c>
      <c r="E2326" s="67">
        <v>41640</v>
      </c>
      <c r="F2326" s="67">
        <v>42004</v>
      </c>
      <c r="G2326" s="60" t="s">
        <v>2729</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4135</v>
      </c>
    </row>
    <row r="2327" spans="1:32">
      <c r="A2327" s="60" t="s">
        <v>3810</v>
      </c>
      <c r="B2327" s="60" t="s">
        <v>2732</v>
      </c>
      <c r="D2327" s="60" t="s">
        <v>2736</v>
      </c>
      <c r="E2327" s="67">
        <v>41640</v>
      </c>
      <c r="F2327" s="67">
        <v>42004</v>
      </c>
      <c r="G2327" s="60" t="s">
        <v>2729</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4135</v>
      </c>
    </row>
    <row r="2328" spans="1:32">
      <c r="A2328" s="60" t="s">
        <v>3811</v>
      </c>
      <c r="B2328" s="60" t="s">
        <v>2727</v>
      </c>
      <c r="C2328" s="60" t="s">
        <v>2745</v>
      </c>
      <c r="D2328" s="60" t="s">
        <v>2728</v>
      </c>
      <c r="E2328" s="67">
        <v>41640</v>
      </c>
      <c r="F2328" s="67">
        <v>42004</v>
      </c>
      <c r="G2328" s="60" t="s">
        <v>2729</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4135</v>
      </c>
    </row>
    <row r="2329" spans="1:32">
      <c r="A2329" s="60" t="s">
        <v>3811</v>
      </c>
      <c r="B2329" s="60" t="s">
        <v>2727</v>
      </c>
      <c r="C2329" s="60" t="s">
        <v>2745</v>
      </c>
      <c r="D2329" s="60" t="s">
        <v>2749</v>
      </c>
      <c r="E2329" s="67">
        <v>41913</v>
      </c>
      <c r="F2329" s="67">
        <v>42004</v>
      </c>
      <c r="G2329" s="60" t="s">
        <v>2729</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4135</v>
      </c>
    </row>
    <row r="2330" spans="1:32">
      <c r="A2330" s="60" t="s">
        <v>3811</v>
      </c>
      <c r="B2330" s="60" t="s">
        <v>2727</v>
      </c>
      <c r="C2330" s="60" t="s">
        <v>2745</v>
      </c>
      <c r="D2330" s="60" t="s">
        <v>2749</v>
      </c>
      <c r="E2330" s="67">
        <v>41640</v>
      </c>
      <c r="F2330" s="67">
        <v>41729</v>
      </c>
      <c r="G2330" s="60" t="s">
        <v>2729</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4135</v>
      </c>
    </row>
    <row r="2331" spans="1:32">
      <c r="A2331" s="60" t="s">
        <v>3812</v>
      </c>
      <c r="B2331" s="60" t="s">
        <v>2727</v>
      </c>
      <c r="C2331" s="60" t="s">
        <v>2731</v>
      </c>
      <c r="D2331" s="60" t="s">
        <v>2728</v>
      </c>
      <c r="E2331" s="67">
        <v>41640</v>
      </c>
      <c r="F2331" s="67">
        <v>42004</v>
      </c>
      <c r="G2331" s="60" t="s">
        <v>2729</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4135</v>
      </c>
    </row>
    <row r="2332" spans="1:32">
      <c r="A2332" s="60" t="s">
        <v>3813</v>
      </c>
      <c r="B2332" s="60" t="s">
        <v>2741</v>
      </c>
      <c r="C2332" s="60" t="s">
        <v>2745</v>
      </c>
      <c r="D2332" s="60" t="s">
        <v>2728</v>
      </c>
      <c r="E2332" s="67">
        <v>41640</v>
      </c>
      <c r="F2332" s="67">
        <v>42004</v>
      </c>
      <c r="G2332" s="60" t="s">
        <v>2729</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4135</v>
      </c>
    </row>
    <row r="2333" spans="1:32">
      <c r="A2333" s="60" t="s">
        <v>3814</v>
      </c>
      <c r="B2333" s="60" t="s">
        <v>2741</v>
      </c>
      <c r="C2333" s="60" t="s">
        <v>2745</v>
      </c>
      <c r="D2333" s="60" t="s">
        <v>2728</v>
      </c>
      <c r="E2333" s="67">
        <v>41640</v>
      </c>
      <c r="F2333" s="67">
        <v>42004</v>
      </c>
      <c r="G2333" s="60" t="s">
        <v>2729</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4135</v>
      </c>
    </row>
    <row r="2334" spans="1:32">
      <c r="A2334" s="60" t="s">
        <v>3815</v>
      </c>
      <c r="B2334" s="60" t="s">
        <v>2741</v>
      </c>
      <c r="C2334" s="60" t="s">
        <v>2745</v>
      </c>
      <c r="D2334" s="60" t="s">
        <v>2728</v>
      </c>
      <c r="E2334" s="67">
        <v>41640</v>
      </c>
      <c r="F2334" s="67">
        <v>42004</v>
      </c>
      <c r="G2334" s="60" t="s">
        <v>2729</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4135</v>
      </c>
    </row>
    <row r="2335" spans="1:32">
      <c r="A2335" s="60" t="s">
        <v>3816</v>
      </c>
      <c r="B2335" s="60" t="s">
        <v>6</v>
      </c>
      <c r="D2335" s="60" t="s">
        <v>2737</v>
      </c>
      <c r="E2335" s="67">
        <v>41640</v>
      </c>
      <c r="F2335" s="67">
        <v>42004</v>
      </c>
      <c r="G2335" s="60" t="s">
        <v>2734</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4135</v>
      </c>
    </row>
    <row r="2336" spans="1:32">
      <c r="A2336" s="60" t="s">
        <v>3816</v>
      </c>
      <c r="B2336" s="60" t="s">
        <v>6</v>
      </c>
      <c r="D2336" s="60" t="s">
        <v>2735</v>
      </c>
      <c r="E2336" s="67">
        <v>41640</v>
      </c>
      <c r="F2336" s="67">
        <v>42004</v>
      </c>
      <c r="G2336" s="60" t="s">
        <v>2729</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4135</v>
      </c>
    </row>
    <row r="2337" spans="1:32">
      <c r="A2337" s="60" t="s">
        <v>3816</v>
      </c>
      <c r="B2337" s="60" t="s">
        <v>6</v>
      </c>
      <c r="D2337" s="60" t="s">
        <v>2736</v>
      </c>
      <c r="E2337" s="67">
        <v>41640</v>
      </c>
      <c r="F2337" s="67">
        <v>42004</v>
      </c>
      <c r="G2337" s="60" t="s">
        <v>2729</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4135</v>
      </c>
    </row>
    <row r="2338" spans="1:32">
      <c r="A2338" s="60" t="s">
        <v>3816</v>
      </c>
      <c r="B2338" s="60" t="s">
        <v>6</v>
      </c>
      <c r="D2338" s="60" t="s">
        <v>2739</v>
      </c>
      <c r="E2338" s="67">
        <v>41640</v>
      </c>
      <c r="F2338" s="67">
        <v>42004</v>
      </c>
      <c r="G2338" s="60" t="s">
        <v>2734</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4135</v>
      </c>
    </row>
    <row r="2339" spans="1:32">
      <c r="A2339" s="60" t="s">
        <v>3816</v>
      </c>
      <c r="B2339" s="60" t="s">
        <v>6</v>
      </c>
      <c r="D2339" s="60" t="s">
        <v>2797</v>
      </c>
      <c r="E2339" s="67">
        <v>41640</v>
      </c>
      <c r="F2339" s="67">
        <v>42004</v>
      </c>
      <c r="G2339" s="60" t="s">
        <v>2734</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4135</v>
      </c>
    </row>
    <row r="2340" spans="1:32">
      <c r="A2340" s="60" t="s">
        <v>3817</v>
      </c>
      <c r="B2340" s="60" t="s">
        <v>2</v>
      </c>
      <c r="D2340" s="60" t="s">
        <v>2737</v>
      </c>
      <c r="E2340" s="67">
        <v>41640</v>
      </c>
      <c r="F2340" s="67">
        <v>42004</v>
      </c>
      <c r="G2340" s="60" t="s">
        <v>2734</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4135</v>
      </c>
    </row>
    <row r="2341" spans="1:32">
      <c r="A2341" s="60" t="s">
        <v>3817</v>
      </c>
      <c r="B2341" s="60" t="s">
        <v>2</v>
      </c>
      <c r="D2341" s="60" t="s">
        <v>2735</v>
      </c>
      <c r="E2341" s="67">
        <v>41640</v>
      </c>
      <c r="F2341" s="67">
        <v>42004</v>
      </c>
      <c r="G2341" s="60" t="s">
        <v>2729</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4135</v>
      </c>
    </row>
    <row r="2342" spans="1:32">
      <c r="A2342" s="60" t="s">
        <v>3817</v>
      </c>
      <c r="B2342" s="60" t="s">
        <v>2</v>
      </c>
      <c r="D2342" s="60" t="s">
        <v>2736</v>
      </c>
      <c r="E2342" s="67">
        <v>41640</v>
      </c>
      <c r="F2342" s="67">
        <v>42004</v>
      </c>
      <c r="G2342" s="60" t="s">
        <v>2729</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4135</v>
      </c>
    </row>
    <row r="2343" spans="1:32">
      <c r="A2343" s="60" t="s">
        <v>3817</v>
      </c>
      <c r="B2343" s="60" t="s">
        <v>2</v>
      </c>
      <c r="D2343" s="60" t="s">
        <v>3710</v>
      </c>
      <c r="E2343" s="67">
        <v>41640</v>
      </c>
      <c r="F2343" s="67">
        <v>42004</v>
      </c>
      <c r="G2343" s="60" t="s">
        <v>2734</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4135</v>
      </c>
    </row>
    <row r="2344" spans="1:32">
      <c r="A2344" s="60" t="s">
        <v>3818</v>
      </c>
      <c r="B2344" s="60" t="s">
        <v>2727</v>
      </c>
      <c r="D2344" s="60" t="s">
        <v>2728</v>
      </c>
      <c r="E2344" s="67">
        <v>41640</v>
      </c>
      <c r="F2344" s="67">
        <v>42004</v>
      </c>
      <c r="G2344" s="60" t="s">
        <v>2729</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4135</v>
      </c>
    </row>
    <row r="2345" spans="1:32">
      <c r="A2345" s="60" t="s">
        <v>3819</v>
      </c>
      <c r="B2345" s="60" t="s">
        <v>2730</v>
      </c>
      <c r="C2345" s="60" t="s">
        <v>2731</v>
      </c>
      <c r="D2345" s="60" t="s">
        <v>2728</v>
      </c>
      <c r="E2345" s="67">
        <v>41640</v>
      </c>
      <c r="F2345" s="67">
        <v>42004</v>
      </c>
      <c r="G2345" s="60" t="s">
        <v>2729</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4135</v>
      </c>
    </row>
    <row r="2346" spans="1:32">
      <c r="A2346" s="60" t="s">
        <v>3820</v>
      </c>
      <c r="B2346" s="60" t="s">
        <v>2727</v>
      </c>
      <c r="C2346" s="60" t="s">
        <v>2731</v>
      </c>
      <c r="D2346" s="60" t="s">
        <v>2728</v>
      </c>
      <c r="E2346" s="67">
        <v>41640</v>
      </c>
      <c r="F2346" s="67">
        <v>42004</v>
      </c>
      <c r="G2346" s="60" t="s">
        <v>2729</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4135</v>
      </c>
    </row>
    <row r="2347" spans="1:32">
      <c r="A2347" s="60" t="s">
        <v>3821</v>
      </c>
      <c r="B2347" s="60" t="s">
        <v>2727</v>
      </c>
      <c r="D2347" s="60" t="s">
        <v>2728</v>
      </c>
      <c r="E2347" s="67">
        <v>41640</v>
      </c>
      <c r="F2347" s="67">
        <v>42004</v>
      </c>
      <c r="G2347" s="60" t="s">
        <v>2729</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4135</v>
      </c>
    </row>
    <row r="2348" spans="1:32">
      <c r="A2348" s="60" t="s">
        <v>3822</v>
      </c>
      <c r="B2348" s="60" t="s">
        <v>2727</v>
      </c>
      <c r="D2348" s="60" t="s">
        <v>2728</v>
      </c>
      <c r="E2348" s="67">
        <v>41640</v>
      </c>
      <c r="F2348" s="67">
        <v>42004</v>
      </c>
      <c r="G2348" s="60" t="s">
        <v>2729</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4135</v>
      </c>
    </row>
    <row r="2349" spans="1:32">
      <c r="A2349" s="60" t="s">
        <v>3823</v>
      </c>
      <c r="B2349" s="60" t="s">
        <v>2755</v>
      </c>
      <c r="D2349" s="60" t="s">
        <v>2737</v>
      </c>
      <c r="E2349" s="67">
        <v>41640</v>
      </c>
      <c r="F2349" s="67">
        <v>42004</v>
      </c>
      <c r="G2349" s="60" t="s">
        <v>2734</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4135</v>
      </c>
    </row>
    <row r="2350" spans="1:32">
      <c r="A2350" s="60" t="s">
        <v>3823</v>
      </c>
      <c r="B2350" s="60" t="s">
        <v>2755</v>
      </c>
      <c r="D2350" s="60" t="s">
        <v>2743</v>
      </c>
      <c r="E2350" s="67">
        <v>41640</v>
      </c>
      <c r="F2350" s="67">
        <v>42004</v>
      </c>
      <c r="G2350" s="60" t="s">
        <v>2734</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4135</v>
      </c>
    </row>
    <row r="2351" spans="1:32">
      <c r="A2351" s="60" t="s">
        <v>3823</v>
      </c>
      <c r="B2351" s="60" t="s">
        <v>2755</v>
      </c>
      <c r="D2351" s="60" t="s">
        <v>2951</v>
      </c>
      <c r="E2351" s="67">
        <v>41640</v>
      </c>
      <c r="F2351" s="67">
        <v>42004</v>
      </c>
      <c r="G2351" s="60" t="s">
        <v>2734</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4135</v>
      </c>
    </row>
    <row r="2352" spans="1:32">
      <c r="A2352" s="60" t="s">
        <v>3824</v>
      </c>
      <c r="B2352" s="60" t="s">
        <v>2732</v>
      </c>
      <c r="D2352" s="60" t="s">
        <v>2737</v>
      </c>
      <c r="E2352" s="67">
        <v>41640</v>
      </c>
      <c r="F2352" s="67">
        <v>42004</v>
      </c>
      <c r="G2352" s="60" t="s">
        <v>2734</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4135</v>
      </c>
    </row>
    <row r="2353" spans="1:32">
      <c r="A2353" s="60" t="s">
        <v>3824</v>
      </c>
      <c r="B2353" s="60" t="s">
        <v>2732</v>
      </c>
      <c r="D2353" s="60" t="s">
        <v>2735</v>
      </c>
      <c r="E2353" s="67">
        <v>41640</v>
      </c>
      <c r="F2353" s="67">
        <v>42004</v>
      </c>
      <c r="G2353" s="60" t="s">
        <v>2729</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4135</v>
      </c>
    </row>
    <row r="2354" spans="1:32">
      <c r="A2354" s="60" t="s">
        <v>3824</v>
      </c>
      <c r="B2354" s="60" t="s">
        <v>2732</v>
      </c>
      <c r="D2354" s="60" t="s">
        <v>2736</v>
      </c>
      <c r="E2354" s="67">
        <v>41640</v>
      </c>
      <c r="F2354" s="67">
        <v>42004</v>
      </c>
      <c r="G2354" s="60" t="s">
        <v>2729</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4135</v>
      </c>
    </row>
    <row r="2355" spans="1:32">
      <c r="A2355" s="60" t="s">
        <v>3824</v>
      </c>
      <c r="B2355" s="60" t="s">
        <v>2732</v>
      </c>
      <c r="D2355" s="60" t="s">
        <v>2739</v>
      </c>
      <c r="E2355" s="67">
        <v>41640</v>
      </c>
      <c r="F2355" s="67">
        <v>42004</v>
      </c>
      <c r="G2355" s="60" t="s">
        <v>2734</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4135</v>
      </c>
    </row>
    <row r="2356" spans="1:32">
      <c r="A2356" s="60" t="s">
        <v>3824</v>
      </c>
      <c r="B2356" s="60" t="s">
        <v>2732</v>
      </c>
      <c r="D2356" s="60" t="s">
        <v>2797</v>
      </c>
      <c r="E2356" s="67">
        <v>41640</v>
      </c>
      <c r="F2356" s="67">
        <v>42004</v>
      </c>
      <c r="G2356" s="60" t="s">
        <v>2734</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4135</v>
      </c>
    </row>
    <row r="2357" spans="1:32">
      <c r="A2357" s="60" t="s">
        <v>3825</v>
      </c>
      <c r="B2357" s="60" t="s">
        <v>0</v>
      </c>
      <c r="D2357" s="60" t="s">
        <v>2737</v>
      </c>
      <c r="E2357" s="67">
        <v>41640</v>
      </c>
      <c r="F2357" s="67">
        <v>42004</v>
      </c>
      <c r="G2357" s="60" t="s">
        <v>2734</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4135</v>
      </c>
    </row>
    <row r="2358" spans="1:32">
      <c r="A2358" s="60" t="s">
        <v>3825</v>
      </c>
      <c r="B2358" s="60" t="s">
        <v>0</v>
      </c>
      <c r="D2358" s="60" t="s">
        <v>2735</v>
      </c>
      <c r="E2358" s="67">
        <v>41640</v>
      </c>
      <c r="F2358" s="67">
        <v>42004</v>
      </c>
      <c r="G2358" s="60" t="s">
        <v>2729</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4135</v>
      </c>
    </row>
    <row r="2359" spans="1:32">
      <c r="A2359" s="60" t="s">
        <v>3825</v>
      </c>
      <c r="B2359" s="60" t="s">
        <v>0</v>
      </c>
      <c r="D2359" s="60" t="s">
        <v>2736</v>
      </c>
      <c r="E2359" s="67">
        <v>41640</v>
      </c>
      <c r="F2359" s="67">
        <v>42004</v>
      </c>
      <c r="G2359" s="60" t="s">
        <v>2729</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4135</v>
      </c>
    </row>
    <row r="2360" spans="1:32">
      <c r="A2360" s="60" t="s">
        <v>3825</v>
      </c>
      <c r="B2360" s="60" t="s">
        <v>0</v>
      </c>
      <c r="D2360" s="60" t="s">
        <v>2739</v>
      </c>
      <c r="E2360" s="67">
        <v>41640</v>
      </c>
      <c r="F2360" s="67">
        <v>42004</v>
      </c>
      <c r="G2360" s="60" t="s">
        <v>2734</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4135</v>
      </c>
    </row>
    <row r="2361" spans="1:32">
      <c r="A2361" s="60" t="s">
        <v>3825</v>
      </c>
      <c r="B2361" s="60" t="s">
        <v>0</v>
      </c>
      <c r="D2361" s="60" t="s">
        <v>2797</v>
      </c>
      <c r="E2361" s="67">
        <v>41640</v>
      </c>
      <c r="F2361" s="67">
        <v>42004</v>
      </c>
      <c r="G2361" s="60" t="s">
        <v>2734</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4135</v>
      </c>
    </row>
    <row r="2362" spans="1:32">
      <c r="A2362" s="60" t="s">
        <v>3826</v>
      </c>
      <c r="B2362" s="60" t="s">
        <v>0</v>
      </c>
      <c r="D2362" s="60" t="s">
        <v>2737</v>
      </c>
      <c r="E2362" s="67">
        <v>41640</v>
      </c>
      <c r="F2362" s="67">
        <v>42004</v>
      </c>
      <c r="G2362" s="60" t="s">
        <v>2734</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4135</v>
      </c>
    </row>
    <row r="2363" spans="1:32">
      <c r="A2363" s="60" t="s">
        <v>3826</v>
      </c>
      <c r="B2363" s="60" t="s">
        <v>0</v>
      </c>
      <c r="D2363" s="60" t="s">
        <v>2735</v>
      </c>
      <c r="E2363" s="67">
        <v>41640</v>
      </c>
      <c r="F2363" s="67">
        <v>42004</v>
      </c>
      <c r="G2363" s="60" t="s">
        <v>2729</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4135</v>
      </c>
    </row>
    <row r="2364" spans="1:32">
      <c r="A2364" s="60" t="s">
        <v>3826</v>
      </c>
      <c r="B2364" s="60" t="s">
        <v>0</v>
      </c>
      <c r="D2364" s="60" t="s">
        <v>2736</v>
      </c>
      <c r="E2364" s="67">
        <v>41640</v>
      </c>
      <c r="F2364" s="67">
        <v>42004</v>
      </c>
      <c r="G2364" s="60" t="s">
        <v>2729</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4135</v>
      </c>
    </row>
    <row r="2365" spans="1:32">
      <c r="A2365" s="60" t="s">
        <v>3826</v>
      </c>
      <c r="B2365" s="60" t="s">
        <v>0</v>
      </c>
      <c r="D2365" s="60" t="s">
        <v>2739</v>
      </c>
      <c r="E2365" s="67">
        <v>41640</v>
      </c>
      <c r="F2365" s="67">
        <v>42004</v>
      </c>
      <c r="G2365" s="60" t="s">
        <v>2734</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4135</v>
      </c>
    </row>
    <row r="2366" spans="1:32">
      <c r="A2366" s="60" t="s">
        <v>3826</v>
      </c>
      <c r="B2366" s="60" t="s">
        <v>0</v>
      </c>
      <c r="D2366" s="60" t="s">
        <v>2797</v>
      </c>
      <c r="E2366" s="67">
        <v>41640</v>
      </c>
      <c r="F2366" s="67">
        <v>42004</v>
      </c>
      <c r="G2366" s="60" t="s">
        <v>2734</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4135</v>
      </c>
    </row>
    <row r="2367" spans="1:32">
      <c r="A2367" s="60" t="s">
        <v>3827</v>
      </c>
      <c r="B2367" s="60" t="s">
        <v>0</v>
      </c>
      <c r="D2367" s="60" t="s">
        <v>2737</v>
      </c>
      <c r="E2367" s="67">
        <v>41640</v>
      </c>
      <c r="F2367" s="67">
        <v>42004</v>
      </c>
      <c r="G2367" s="60" t="s">
        <v>2734</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4135</v>
      </c>
    </row>
    <row r="2368" spans="1:32">
      <c r="A2368" s="60" t="s">
        <v>3827</v>
      </c>
      <c r="B2368" s="60" t="s">
        <v>0</v>
      </c>
      <c r="D2368" s="60" t="s">
        <v>2735</v>
      </c>
      <c r="E2368" s="67">
        <v>41640</v>
      </c>
      <c r="F2368" s="67">
        <v>42004</v>
      </c>
      <c r="G2368" s="60" t="s">
        <v>2729</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4135</v>
      </c>
    </row>
    <row r="2369" spans="1:32">
      <c r="A2369" s="60" t="s">
        <v>3827</v>
      </c>
      <c r="B2369" s="60" t="s">
        <v>0</v>
      </c>
      <c r="D2369" s="60" t="s">
        <v>2736</v>
      </c>
      <c r="E2369" s="67">
        <v>41640</v>
      </c>
      <c r="F2369" s="67">
        <v>42004</v>
      </c>
      <c r="G2369" s="60" t="s">
        <v>2729</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4135</v>
      </c>
    </row>
    <row r="2370" spans="1:32">
      <c r="A2370" s="60" t="s">
        <v>3827</v>
      </c>
      <c r="B2370" s="60" t="s">
        <v>0</v>
      </c>
      <c r="D2370" s="60" t="s">
        <v>2739</v>
      </c>
      <c r="E2370" s="67">
        <v>41640</v>
      </c>
      <c r="F2370" s="67">
        <v>42004</v>
      </c>
      <c r="G2370" s="60" t="s">
        <v>2734</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4135</v>
      </c>
    </row>
    <row r="2371" spans="1:32">
      <c r="A2371" s="60" t="s">
        <v>3827</v>
      </c>
      <c r="B2371" s="60" t="s">
        <v>0</v>
      </c>
      <c r="D2371" s="60" t="s">
        <v>2797</v>
      </c>
      <c r="E2371" s="67">
        <v>41640</v>
      </c>
      <c r="F2371" s="67">
        <v>42004</v>
      </c>
      <c r="G2371" s="60" t="s">
        <v>2734</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4135</v>
      </c>
    </row>
    <row r="2372" spans="1:32">
      <c r="A2372" s="60" t="s">
        <v>3828</v>
      </c>
      <c r="B2372" s="60" t="s">
        <v>0</v>
      </c>
      <c r="D2372" s="60" t="s">
        <v>2737</v>
      </c>
      <c r="E2372" s="67">
        <v>41640</v>
      </c>
      <c r="F2372" s="67">
        <v>42004</v>
      </c>
      <c r="G2372" s="60" t="s">
        <v>2734</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4135</v>
      </c>
    </row>
    <row r="2373" spans="1:32">
      <c r="A2373" s="60" t="s">
        <v>3828</v>
      </c>
      <c r="B2373" s="60" t="s">
        <v>0</v>
      </c>
      <c r="D2373" s="60" t="s">
        <v>2735</v>
      </c>
      <c r="E2373" s="67">
        <v>41640</v>
      </c>
      <c r="F2373" s="67">
        <v>42004</v>
      </c>
      <c r="G2373" s="60" t="s">
        <v>2729</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4135</v>
      </c>
    </row>
    <row r="2374" spans="1:32">
      <c r="A2374" s="60" t="s">
        <v>3828</v>
      </c>
      <c r="B2374" s="60" t="s">
        <v>0</v>
      </c>
      <c r="D2374" s="60" t="s">
        <v>2736</v>
      </c>
      <c r="E2374" s="67">
        <v>41640</v>
      </c>
      <c r="F2374" s="67">
        <v>42004</v>
      </c>
      <c r="G2374" s="60" t="s">
        <v>2729</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4135</v>
      </c>
    </row>
    <row r="2375" spans="1:32">
      <c r="A2375" s="60" t="s">
        <v>3828</v>
      </c>
      <c r="B2375" s="60" t="s">
        <v>0</v>
      </c>
      <c r="D2375" s="60" t="s">
        <v>2739</v>
      </c>
      <c r="E2375" s="67">
        <v>41640</v>
      </c>
      <c r="F2375" s="67">
        <v>42004</v>
      </c>
      <c r="G2375" s="60" t="s">
        <v>2734</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4135</v>
      </c>
    </row>
    <row r="2376" spans="1:32">
      <c r="A2376" s="60" t="s">
        <v>3828</v>
      </c>
      <c r="B2376" s="60" t="s">
        <v>0</v>
      </c>
      <c r="D2376" s="60" t="s">
        <v>2797</v>
      </c>
      <c r="E2376" s="67">
        <v>41640</v>
      </c>
      <c r="F2376" s="67">
        <v>42004</v>
      </c>
      <c r="G2376" s="60" t="s">
        <v>2734</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4135</v>
      </c>
    </row>
    <row r="2377" spans="1:32">
      <c r="A2377" s="60" t="s">
        <v>3829</v>
      </c>
      <c r="B2377" s="60" t="s">
        <v>2</v>
      </c>
      <c r="D2377" s="60" t="s">
        <v>2737</v>
      </c>
      <c r="E2377" s="67">
        <v>41640</v>
      </c>
      <c r="F2377" s="67">
        <v>42004</v>
      </c>
      <c r="G2377" s="60" t="s">
        <v>2734</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4135</v>
      </c>
    </row>
    <row r="2378" spans="1:32">
      <c r="A2378" s="60" t="s">
        <v>3829</v>
      </c>
      <c r="B2378" s="60" t="s">
        <v>2</v>
      </c>
      <c r="D2378" s="60" t="s">
        <v>2735</v>
      </c>
      <c r="E2378" s="67">
        <v>41640</v>
      </c>
      <c r="F2378" s="67">
        <v>42004</v>
      </c>
      <c r="G2378" s="60" t="s">
        <v>2729</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4135</v>
      </c>
    </row>
    <row r="2379" spans="1:32">
      <c r="A2379" s="60" t="s">
        <v>3829</v>
      </c>
      <c r="B2379" s="60" t="s">
        <v>2</v>
      </c>
      <c r="D2379" s="60" t="s">
        <v>2736</v>
      </c>
      <c r="E2379" s="67">
        <v>41640</v>
      </c>
      <c r="F2379" s="67">
        <v>42004</v>
      </c>
      <c r="G2379" s="60" t="s">
        <v>2729</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4135</v>
      </c>
    </row>
    <row r="2380" spans="1:32">
      <c r="A2380" s="60" t="s">
        <v>3829</v>
      </c>
      <c r="B2380" s="60" t="s">
        <v>2</v>
      </c>
      <c r="D2380" s="60" t="s">
        <v>2739</v>
      </c>
      <c r="E2380" s="67">
        <v>41640</v>
      </c>
      <c r="F2380" s="67">
        <v>42004</v>
      </c>
      <c r="G2380" s="60" t="s">
        <v>2734</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4135</v>
      </c>
    </row>
    <row r="2381" spans="1:32">
      <c r="A2381" s="60" t="s">
        <v>3829</v>
      </c>
      <c r="B2381" s="60" t="s">
        <v>2</v>
      </c>
      <c r="D2381" s="60" t="s">
        <v>2797</v>
      </c>
      <c r="E2381" s="67">
        <v>41640</v>
      </c>
      <c r="F2381" s="67">
        <v>42004</v>
      </c>
      <c r="G2381" s="60" t="s">
        <v>2734</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4135</v>
      </c>
    </row>
    <row r="2382" spans="1:32">
      <c r="A2382" s="60" t="s">
        <v>3830</v>
      </c>
      <c r="B2382" s="60" t="s">
        <v>2741</v>
      </c>
      <c r="D2382" s="60" t="s">
        <v>2737</v>
      </c>
      <c r="E2382" s="67">
        <v>41640</v>
      </c>
      <c r="F2382" s="67">
        <v>42004</v>
      </c>
      <c r="G2382" s="60" t="s">
        <v>2734</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4135</v>
      </c>
    </row>
    <row r="2383" spans="1:32">
      <c r="A2383" s="60" t="s">
        <v>3830</v>
      </c>
      <c r="B2383" s="60" t="s">
        <v>2741</v>
      </c>
      <c r="D2383" s="60" t="s">
        <v>2743</v>
      </c>
      <c r="E2383" s="67">
        <v>41640</v>
      </c>
      <c r="F2383" s="67">
        <v>42004</v>
      </c>
      <c r="G2383" s="60" t="s">
        <v>2734</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4135</v>
      </c>
    </row>
    <row r="2384" spans="1:32">
      <c r="A2384" s="60" t="s">
        <v>3830</v>
      </c>
      <c r="B2384" s="60" t="s">
        <v>2741</v>
      </c>
      <c r="D2384" s="60" t="s">
        <v>2951</v>
      </c>
      <c r="E2384" s="67">
        <v>41640</v>
      </c>
      <c r="F2384" s="67">
        <v>42004</v>
      </c>
      <c r="G2384" s="60" t="s">
        <v>2734</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4135</v>
      </c>
    </row>
    <row r="2385" spans="1:32">
      <c r="A2385" s="60" t="s">
        <v>3831</v>
      </c>
      <c r="B2385" s="60" t="s">
        <v>2744</v>
      </c>
      <c r="C2385" s="60" t="s">
        <v>2745</v>
      </c>
      <c r="D2385" s="60" t="s">
        <v>2737</v>
      </c>
      <c r="E2385" s="67">
        <v>41640</v>
      </c>
      <c r="F2385" s="67">
        <v>42004</v>
      </c>
      <c r="G2385" s="60" t="s">
        <v>2734</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4135</v>
      </c>
    </row>
    <row r="2386" spans="1:32">
      <c r="A2386" s="60" t="s">
        <v>3831</v>
      </c>
      <c r="B2386" s="60" t="s">
        <v>2744</v>
      </c>
      <c r="C2386" s="60" t="s">
        <v>2745</v>
      </c>
      <c r="D2386" s="60" t="s">
        <v>2735</v>
      </c>
      <c r="E2386" s="67">
        <v>41640</v>
      </c>
      <c r="F2386" s="67">
        <v>42004</v>
      </c>
      <c r="G2386" s="60" t="s">
        <v>2729</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4135</v>
      </c>
    </row>
    <row r="2387" spans="1:32">
      <c r="A2387" s="60" t="s">
        <v>3831</v>
      </c>
      <c r="B2387" s="60" t="s">
        <v>2744</v>
      </c>
      <c r="C2387" s="60" t="s">
        <v>2745</v>
      </c>
      <c r="D2387" s="60" t="s">
        <v>2736</v>
      </c>
      <c r="E2387" s="67">
        <v>41640</v>
      </c>
      <c r="F2387" s="67">
        <v>42004</v>
      </c>
      <c r="G2387" s="60" t="s">
        <v>2734</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4135</v>
      </c>
    </row>
    <row r="2388" spans="1:32">
      <c r="A2388" s="60" t="s">
        <v>3831</v>
      </c>
      <c r="B2388" s="60" t="s">
        <v>2744</v>
      </c>
      <c r="C2388" s="60" t="s">
        <v>2745</v>
      </c>
      <c r="D2388" s="60" t="s">
        <v>2739</v>
      </c>
      <c r="E2388" s="67">
        <v>41640</v>
      </c>
      <c r="F2388" s="67">
        <v>42004</v>
      </c>
      <c r="G2388" s="60" t="s">
        <v>2734</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4135</v>
      </c>
    </row>
    <row r="2389" spans="1:32">
      <c r="A2389" s="60" t="s">
        <v>3831</v>
      </c>
      <c r="B2389" s="60" t="s">
        <v>2744</v>
      </c>
      <c r="C2389" s="60" t="s">
        <v>2745</v>
      </c>
      <c r="D2389" s="60" t="s">
        <v>2797</v>
      </c>
      <c r="E2389" s="67">
        <v>41640</v>
      </c>
      <c r="F2389" s="67">
        <v>42004</v>
      </c>
      <c r="G2389" s="60" t="s">
        <v>2734</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4135</v>
      </c>
    </row>
    <row r="2390" spans="1:32">
      <c r="A2390" s="60" t="s">
        <v>3832</v>
      </c>
      <c r="B2390" s="60" t="s">
        <v>2744</v>
      </c>
      <c r="C2390" s="60" t="s">
        <v>2745</v>
      </c>
      <c r="D2390" s="60" t="s">
        <v>3197</v>
      </c>
      <c r="E2390" s="67">
        <v>41640</v>
      </c>
      <c r="F2390" s="67">
        <v>42004</v>
      </c>
      <c r="G2390" s="60" t="s">
        <v>2729</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4135</v>
      </c>
    </row>
    <row r="2391" spans="1:32">
      <c r="A2391" s="60" t="s">
        <v>3832</v>
      </c>
      <c r="B2391" s="60" t="s">
        <v>2744</v>
      </c>
      <c r="C2391" s="60" t="s">
        <v>2745</v>
      </c>
      <c r="D2391" s="60" t="s">
        <v>2735</v>
      </c>
      <c r="E2391" s="67">
        <v>41640</v>
      </c>
      <c r="F2391" s="67">
        <v>42004</v>
      </c>
      <c r="G2391" s="60" t="s">
        <v>2729</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4135</v>
      </c>
    </row>
    <row r="2392" spans="1:32">
      <c r="A2392" s="60" t="s">
        <v>3832</v>
      </c>
      <c r="B2392" s="60" t="s">
        <v>2744</v>
      </c>
      <c r="C2392" s="60" t="s">
        <v>2745</v>
      </c>
      <c r="D2392" s="60" t="s">
        <v>2736</v>
      </c>
      <c r="E2392" s="67">
        <v>41640</v>
      </c>
      <c r="F2392" s="67">
        <v>42004</v>
      </c>
      <c r="G2392" s="60" t="s">
        <v>2734</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4135</v>
      </c>
    </row>
    <row r="2393" spans="1:32">
      <c r="A2393" s="60" t="s">
        <v>3833</v>
      </c>
      <c r="B2393" s="60" t="s">
        <v>2744</v>
      </c>
      <c r="C2393" s="60" t="s">
        <v>2745</v>
      </c>
      <c r="D2393" s="60" t="s">
        <v>2737</v>
      </c>
      <c r="E2393" s="67">
        <v>41640</v>
      </c>
      <c r="F2393" s="67">
        <v>42004</v>
      </c>
      <c r="G2393" s="60" t="s">
        <v>2734</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4135</v>
      </c>
    </row>
    <row r="2394" spans="1:32">
      <c r="A2394" s="60" t="s">
        <v>3833</v>
      </c>
      <c r="B2394" s="60" t="s">
        <v>2744</v>
      </c>
      <c r="C2394" s="60" t="s">
        <v>2745</v>
      </c>
      <c r="D2394" s="60" t="s">
        <v>2735</v>
      </c>
      <c r="E2394" s="67">
        <v>41640</v>
      </c>
      <c r="F2394" s="67">
        <v>42004</v>
      </c>
      <c r="G2394" s="60" t="s">
        <v>2729</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4135</v>
      </c>
    </row>
    <row r="2395" spans="1:32">
      <c r="A2395" s="60" t="s">
        <v>3833</v>
      </c>
      <c r="B2395" s="60" t="s">
        <v>2744</v>
      </c>
      <c r="C2395" s="60" t="s">
        <v>2745</v>
      </c>
      <c r="D2395" s="60" t="s">
        <v>2736</v>
      </c>
      <c r="E2395" s="67">
        <v>41640</v>
      </c>
      <c r="F2395" s="67">
        <v>42004</v>
      </c>
      <c r="G2395" s="60" t="s">
        <v>2734</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4135</v>
      </c>
    </row>
    <row r="2396" spans="1:32">
      <c r="A2396" s="60" t="s">
        <v>3833</v>
      </c>
      <c r="B2396" s="60" t="s">
        <v>2744</v>
      </c>
      <c r="C2396" s="60" t="s">
        <v>2745</v>
      </c>
      <c r="D2396" s="60" t="s">
        <v>2739</v>
      </c>
      <c r="E2396" s="67">
        <v>41640</v>
      </c>
      <c r="F2396" s="67">
        <v>42004</v>
      </c>
      <c r="G2396" s="60" t="s">
        <v>2734</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4135</v>
      </c>
    </row>
    <row r="2397" spans="1:32">
      <c r="A2397" s="60" t="s">
        <v>3833</v>
      </c>
      <c r="B2397" s="60" t="s">
        <v>2744</v>
      </c>
      <c r="C2397" s="60" t="s">
        <v>2745</v>
      </c>
      <c r="D2397" s="60" t="s">
        <v>2797</v>
      </c>
      <c r="E2397" s="67">
        <v>41640</v>
      </c>
      <c r="F2397" s="67">
        <v>42004</v>
      </c>
      <c r="G2397" s="60" t="s">
        <v>2734</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4135</v>
      </c>
    </row>
    <row r="2398" spans="1:32">
      <c r="A2398" s="60" t="s">
        <v>3834</v>
      </c>
      <c r="B2398" s="60" t="s">
        <v>2744</v>
      </c>
      <c r="C2398" s="60" t="s">
        <v>2745</v>
      </c>
      <c r="D2398" s="60" t="s">
        <v>2737</v>
      </c>
      <c r="E2398" s="67">
        <v>41640</v>
      </c>
      <c r="F2398" s="67">
        <v>42004</v>
      </c>
      <c r="G2398" s="60" t="s">
        <v>2734</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4135</v>
      </c>
    </row>
    <row r="2399" spans="1:32">
      <c r="A2399" s="60" t="s">
        <v>3834</v>
      </c>
      <c r="B2399" s="60" t="s">
        <v>2744</v>
      </c>
      <c r="C2399" s="60" t="s">
        <v>2745</v>
      </c>
      <c r="D2399" s="60" t="s">
        <v>2735</v>
      </c>
      <c r="E2399" s="67">
        <v>41640</v>
      </c>
      <c r="F2399" s="67">
        <v>42004</v>
      </c>
      <c r="G2399" s="60" t="s">
        <v>2729</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4135</v>
      </c>
    </row>
    <row r="2400" spans="1:32">
      <c r="A2400" s="60" t="s">
        <v>3834</v>
      </c>
      <c r="B2400" s="60" t="s">
        <v>2744</v>
      </c>
      <c r="C2400" s="60" t="s">
        <v>2745</v>
      </c>
      <c r="D2400" s="60" t="s">
        <v>2736</v>
      </c>
      <c r="E2400" s="67">
        <v>41640</v>
      </c>
      <c r="F2400" s="67">
        <v>42004</v>
      </c>
      <c r="G2400" s="60" t="s">
        <v>2734</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4135</v>
      </c>
    </row>
    <row r="2401" spans="1:32">
      <c r="A2401" s="60" t="s">
        <v>3834</v>
      </c>
      <c r="B2401" s="60" t="s">
        <v>2744</v>
      </c>
      <c r="C2401" s="60" t="s">
        <v>2745</v>
      </c>
      <c r="D2401" s="60" t="s">
        <v>2739</v>
      </c>
      <c r="E2401" s="67">
        <v>41640</v>
      </c>
      <c r="F2401" s="67">
        <v>42004</v>
      </c>
      <c r="G2401" s="60" t="s">
        <v>2734</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4135</v>
      </c>
    </row>
    <row r="2402" spans="1:32">
      <c r="A2402" s="60" t="s">
        <v>3834</v>
      </c>
      <c r="B2402" s="60" t="s">
        <v>2744</v>
      </c>
      <c r="C2402" s="60" t="s">
        <v>2745</v>
      </c>
      <c r="D2402" s="60" t="s">
        <v>2797</v>
      </c>
      <c r="E2402" s="67">
        <v>41640</v>
      </c>
      <c r="F2402" s="67">
        <v>42004</v>
      </c>
      <c r="G2402" s="60" t="s">
        <v>2734</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4135</v>
      </c>
    </row>
    <row r="2403" spans="1:32">
      <c r="A2403" s="60" t="s">
        <v>3835</v>
      </c>
      <c r="B2403" s="60" t="s">
        <v>2744</v>
      </c>
      <c r="C2403" s="60" t="s">
        <v>2745</v>
      </c>
      <c r="D2403" s="60" t="s">
        <v>2737</v>
      </c>
      <c r="E2403" s="67">
        <v>41640</v>
      </c>
      <c r="F2403" s="67">
        <v>42004</v>
      </c>
      <c r="G2403" s="60" t="s">
        <v>2734</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4135</v>
      </c>
    </row>
    <row r="2404" spans="1:32">
      <c r="A2404" s="60" t="s">
        <v>3835</v>
      </c>
      <c r="B2404" s="60" t="s">
        <v>2744</v>
      </c>
      <c r="C2404" s="60" t="s">
        <v>2745</v>
      </c>
      <c r="D2404" s="60" t="s">
        <v>2735</v>
      </c>
      <c r="E2404" s="67">
        <v>41640</v>
      </c>
      <c r="F2404" s="67">
        <v>42004</v>
      </c>
      <c r="G2404" s="60" t="s">
        <v>2729</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4135</v>
      </c>
    </row>
    <row r="2405" spans="1:32">
      <c r="A2405" s="60" t="s">
        <v>3835</v>
      </c>
      <c r="B2405" s="60" t="s">
        <v>2744</v>
      </c>
      <c r="C2405" s="60" t="s">
        <v>2745</v>
      </c>
      <c r="D2405" s="60" t="s">
        <v>2736</v>
      </c>
      <c r="E2405" s="67">
        <v>41640</v>
      </c>
      <c r="F2405" s="67">
        <v>42004</v>
      </c>
      <c r="G2405" s="60" t="s">
        <v>2734</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4135</v>
      </c>
    </row>
    <row r="2406" spans="1:32">
      <c r="A2406" s="60" t="s">
        <v>3835</v>
      </c>
      <c r="B2406" s="60" t="s">
        <v>2744</v>
      </c>
      <c r="C2406" s="60" t="s">
        <v>2745</v>
      </c>
      <c r="D2406" s="60" t="s">
        <v>2739</v>
      </c>
      <c r="E2406" s="67">
        <v>41640</v>
      </c>
      <c r="F2406" s="67">
        <v>42004</v>
      </c>
      <c r="G2406" s="60" t="s">
        <v>2734</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4135</v>
      </c>
    </row>
    <row r="2407" spans="1:32">
      <c r="A2407" s="60" t="s">
        <v>3835</v>
      </c>
      <c r="B2407" s="60" t="s">
        <v>2744</v>
      </c>
      <c r="C2407" s="60" t="s">
        <v>2745</v>
      </c>
      <c r="D2407" s="60" t="s">
        <v>2797</v>
      </c>
      <c r="E2407" s="67">
        <v>41640</v>
      </c>
      <c r="F2407" s="67">
        <v>42004</v>
      </c>
      <c r="G2407" s="60" t="s">
        <v>2734</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4135</v>
      </c>
    </row>
    <row r="2408" spans="1:32">
      <c r="A2408" s="60" t="s">
        <v>3836</v>
      </c>
      <c r="B2408" s="60" t="s">
        <v>2747</v>
      </c>
      <c r="C2408" s="60" t="s">
        <v>2731</v>
      </c>
      <c r="D2408" s="60" t="s">
        <v>2742</v>
      </c>
      <c r="E2408" s="67">
        <v>41640</v>
      </c>
      <c r="F2408" s="67">
        <v>42004</v>
      </c>
      <c r="G2408" s="60" t="s">
        <v>2729</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4135</v>
      </c>
    </row>
    <row r="2409" spans="1:32">
      <c r="A2409" s="60" t="s">
        <v>3836</v>
      </c>
      <c r="B2409" s="60" t="s">
        <v>2747</v>
      </c>
      <c r="C2409" s="60" t="s">
        <v>2731</v>
      </c>
      <c r="D2409" s="60" t="s">
        <v>2735</v>
      </c>
      <c r="E2409" s="67">
        <v>41640</v>
      </c>
      <c r="F2409" s="67">
        <v>42004</v>
      </c>
      <c r="G2409" s="60" t="s">
        <v>2729</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4135</v>
      </c>
    </row>
    <row r="2410" spans="1:32">
      <c r="A2410" s="60" t="s">
        <v>3836</v>
      </c>
      <c r="B2410" s="60" t="s">
        <v>2747</v>
      </c>
      <c r="C2410" s="60" t="s">
        <v>2731</v>
      </c>
      <c r="D2410" s="60" t="s">
        <v>2749</v>
      </c>
      <c r="E2410" s="67">
        <v>41913</v>
      </c>
      <c r="F2410" s="67">
        <v>42004</v>
      </c>
      <c r="G2410" s="60" t="s">
        <v>2729</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4135</v>
      </c>
    </row>
    <row r="2411" spans="1:32">
      <c r="A2411" s="60" t="s">
        <v>3836</v>
      </c>
      <c r="B2411" s="60" t="s">
        <v>2747</v>
      </c>
      <c r="C2411" s="60" t="s">
        <v>2731</v>
      </c>
      <c r="D2411" s="60" t="s">
        <v>2749</v>
      </c>
      <c r="E2411" s="67">
        <v>41640</v>
      </c>
      <c r="F2411" s="67">
        <v>41759</v>
      </c>
      <c r="G2411" s="60" t="s">
        <v>2729</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4135</v>
      </c>
    </row>
    <row r="2412" spans="1:32">
      <c r="A2412" s="60" t="s">
        <v>3837</v>
      </c>
      <c r="B2412" s="60" t="s">
        <v>2727</v>
      </c>
      <c r="D2412" s="60" t="s">
        <v>2728</v>
      </c>
      <c r="E2412" s="67">
        <v>41640</v>
      </c>
      <c r="F2412" s="67">
        <v>42004</v>
      </c>
      <c r="G2412" s="60" t="s">
        <v>2729</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4135</v>
      </c>
    </row>
    <row r="2413" spans="1:32">
      <c r="A2413" s="60" t="s">
        <v>3838</v>
      </c>
      <c r="B2413" s="60" t="s">
        <v>2727</v>
      </c>
      <c r="C2413" s="60" t="s">
        <v>2745</v>
      </c>
      <c r="D2413" s="60" t="s">
        <v>2728</v>
      </c>
      <c r="E2413" s="67">
        <v>41640</v>
      </c>
      <c r="F2413" s="67">
        <v>42004</v>
      </c>
      <c r="G2413" s="60" t="s">
        <v>2729</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4135</v>
      </c>
    </row>
    <row r="2414" spans="1:32">
      <c r="A2414" s="60" t="s">
        <v>3839</v>
      </c>
      <c r="B2414" s="60" t="s">
        <v>2727</v>
      </c>
      <c r="D2414" s="60" t="s">
        <v>2728</v>
      </c>
      <c r="E2414" s="67">
        <v>41640</v>
      </c>
      <c r="F2414" s="67">
        <v>42004</v>
      </c>
      <c r="G2414" s="60" t="s">
        <v>2729</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4135</v>
      </c>
    </row>
    <row r="2415" spans="1:32">
      <c r="A2415" s="60" t="s">
        <v>3840</v>
      </c>
      <c r="B2415" s="60" t="s">
        <v>2727</v>
      </c>
      <c r="D2415" s="60" t="s">
        <v>2728</v>
      </c>
      <c r="E2415" s="67">
        <v>41640</v>
      </c>
      <c r="F2415" s="67">
        <v>42004</v>
      </c>
      <c r="G2415" s="60" t="s">
        <v>2734</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4135</v>
      </c>
    </row>
    <row r="2416" spans="1:32">
      <c r="A2416" s="60" t="s">
        <v>3841</v>
      </c>
      <c r="B2416" s="60" t="s">
        <v>2727</v>
      </c>
      <c r="D2416" s="60" t="s">
        <v>2728</v>
      </c>
      <c r="E2416" s="67">
        <v>41640</v>
      </c>
      <c r="F2416" s="67">
        <v>42004</v>
      </c>
      <c r="G2416" s="60" t="s">
        <v>2729</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4135</v>
      </c>
    </row>
    <row r="2417" spans="1:32">
      <c r="A2417" s="60" t="s">
        <v>3842</v>
      </c>
      <c r="B2417" s="60" t="s">
        <v>0</v>
      </c>
      <c r="D2417" s="60" t="s">
        <v>2728</v>
      </c>
      <c r="E2417" s="67">
        <v>41640</v>
      </c>
      <c r="F2417" s="67">
        <v>42004</v>
      </c>
      <c r="G2417" s="60" t="s">
        <v>2729</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4135</v>
      </c>
    </row>
    <row r="2418" spans="1:32">
      <c r="A2418" s="60" t="s">
        <v>3843</v>
      </c>
      <c r="B2418" s="60" t="s">
        <v>0</v>
      </c>
      <c r="D2418" s="60" t="s">
        <v>2728</v>
      </c>
      <c r="E2418" s="67">
        <v>41640</v>
      </c>
      <c r="F2418" s="67">
        <v>42004</v>
      </c>
      <c r="G2418" s="60" t="s">
        <v>2729</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4135</v>
      </c>
    </row>
    <row r="2419" spans="1:32">
      <c r="A2419" s="60" t="s">
        <v>3844</v>
      </c>
      <c r="B2419" s="60" t="s">
        <v>2727</v>
      </c>
      <c r="D2419" s="60" t="s">
        <v>2728</v>
      </c>
      <c r="E2419" s="67">
        <v>41640</v>
      </c>
      <c r="F2419" s="67">
        <v>42004</v>
      </c>
      <c r="G2419" s="60" t="s">
        <v>2729</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4135</v>
      </c>
    </row>
    <row r="2420" spans="1:32">
      <c r="A2420" s="60" t="s">
        <v>3845</v>
      </c>
      <c r="B2420" s="60" t="s">
        <v>2727</v>
      </c>
      <c r="D2420" s="60" t="s">
        <v>2728</v>
      </c>
      <c r="E2420" s="67">
        <v>41640</v>
      </c>
      <c r="F2420" s="67">
        <v>42004</v>
      </c>
      <c r="G2420" s="60" t="s">
        <v>2729</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4135</v>
      </c>
    </row>
    <row r="2421" spans="1:32">
      <c r="A2421" s="60" t="s">
        <v>3846</v>
      </c>
      <c r="B2421" s="60" t="s">
        <v>2727</v>
      </c>
      <c r="D2421" s="60" t="s">
        <v>2728</v>
      </c>
      <c r="E2421" s="67">
        <v>41640</v>
      </c>
      <c r="F2421" s="67">
        <v>42004</v>
      </c>
      <c r="G2421" s="60" t="s">
        <v>2729</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4135</v>
      </c>
    </row>
    <row r="2422" spans="1:32">
      <c r="A2422" s="60" t="s">
        <v>3847</v>
      </c>
      <c r="B2422" s="60" t="s">
        <v>2727</v>
      </c>
      <c r="C2422" s="60" t="s">
        <v>2745</v>
      </c>
      <c r="D2422" s="60" t="s">
        <v>2728</v>
      </c>
      <c r="E2422" s="67">
        <v>41640</v>
      </c>
      <c r="F2422" s="67">
        <v>42004</v>
      </c>
      <c r="G2422" s="60" t="s">
        <v>2729</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4135</v>
      </c>
    </row>
    <row r="2423" spans="1:32">
      <c r="A2423" s="60" t="s">
        <v>3848</v>
      </c>
      <c r="B2423" s="60" t="s">
        <v>2727</v>
      </c>
      <c r="C2423" s="60" t="s">
        <v>2745</v>
      </c>
      <c r="D2423" s="60" t="s">
        <v>2728</v>
      </c>
      <c r="E2423" s="67">
        <v>41640</v>
      </c>
      <c r="F2423" s="67">
        <v>42004</v>
      </c>
      <c r="G2423" s="60" t="s">
        <v>2729</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4135</v>
      </c>
    </row>
    <row r="2424" spans="1:32">
      <c r="A2424" s="60" t="s">
        <v>3849</v>
      </c>
      <c r="B2424" s="60" t="s">
        <v>2727</v>
      </c>
      <c r="C2424" s="60" t="s">
        <v>2731</v>
      </c>
      <c r="D2424" s="60" t="s">
        <v>2728</v>
      </c>
      <c r="E2424" s="67">
        <v>41640</v>
      </c>
      <c r="F2424" s="67">
        <v>42004</v>
      </c>
      <c r="G2424" s="60" t="s">
        <v>2729</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4135</v>
      </c>
    </row>
    <row r="2425" spans="1:32">
      <c r="A2425" s="60" t="s">
        <v>3850</v>
      </c>
      <c r="B2425" s="60" t="s">
        <v>2783</v>
      </c>
      <c r="D2425" s="60" t="s">
        <v>2737</v>
      </c>
      <c r="E2425" s="67">
        <v>41640</v>
      </c>
      <c r="F2425" s="67">
        <v>42004</v>
      </c>
      <c r="G2425" s="60" t="s">
        <v>2734</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4135</v>
      </c>
    </row>
    <row r="2426" spans="1:32">
      <c r="A2426" s="60" t="s">
        <v>3850</v>
      </c>
      <c r="B2426" s="60" t="s">
        <v>2783</v>
      </c>
      <c r="D2426" s="60" t="s">
        <v>2743</v>
      </c>
      <c r="E2426" s="67">
        <v>41640</v>
      </c>
      <c r="F2426" s="67">
        <v>42004</v>
      </c>
      <c r="G2426" s="60" t="s">
        <v>2734</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4135</v>
      </c>
    </row>
    <row r="2427" spans="1:32">
      <c r="A2427" s="60" t="s">
        <v>3850</v>
      </c>
      <c r="B2427" s="60" t="s">
        <v>2783</v>
      </c>
      <c r="D2427" s="60" t="s">
        <v>2951</v>
      </c>
      <c r="E2427" s="67">
        <v>41640</v>
      </c>
      <c r="F2427" s="67">
        <v>42004</v>
      </c>
      <c r="G2427" s="60" t="s">
        <v>2734</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4135</v>
      </c>
    </row>
    <row r="2428" spans="1:32">
      <c r="A2428" s="60" t="s">
        <v>3851</v>
      </c>
      <c r="B2428" s="60" t="s">
        <v>2744</v>
      </c>
      <c r="C2428" s="60" t="s">
        <v>2745</v>
      </c>
      <c r="D2428" s="60" t="s">
        <v>2737</v>
      </c>
      <c r="E2428" s="67">
        <v>41640</v>
      </c>
      <c r="F2428" s="67">
        <v>42004</v>
      </c>
      <c r="G2428" s="60" t="s">
        <v>2734</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4135</v>
      </c>
    </row>
    <row r="2429" spans="1:32">
      <c r="A2429" s="60" t="s">
        <v>3851</v>
      </c>
      <c r="B2429" s="60" t="s">
        <v>2744</v>
      </c>
      <c r="C2429" s="60" t="s">
        <v>2745</v>
      </c>
      <c r="D2429" s="60" t="s">
        <v>3852</v>
      </c>
      <c r="E2429" s="67">
        <v>41640</v>
      </c>
      <c r="F2429" s="67">
        <v>42004</v>
      </c>
      <c r="G2429" s="60" t="s">
        <v>2734</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4135</v>
      </c>
    </row>
    <row r="2430" spans="1:32">
      <c r="A2430" s="60" t="s">
        <v>3851</v>
      </c>
      <c r="B2430" s="60" t="s">
        <v>2744</v>
      </c>
      <c r="C2430" s="60" t="s">
        <v>2745</v>
      </c>
      <c r="D2430" s="60" t="s">
        <v>2736</v>
      </c>
      <c r="E2430" s="67">
        <v>41640</v>
      </c>
      <c r="F2430" s="67">
        <v>42004</v>
      </c>
      <c r="G2430" s="60" t="s">
        <v>2729</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4135</v>
      </c>
    </row>
    <row r="2431" spans="1:32">
      <c r="A2431" s="60" t="s">
        <v>3851</v>
      </c>
      <c r="B2431" s="60" t="s">
        <v>2744</v>
      </c>
      <c r="C2431" s="60" t="s">
        <v>2745</v>
      </c>
      <c r="D2431" s="60" t="s">
        <v>2739</v>
      </c>
      <c r="E2431" s="67">
        <v>41640</v>
      </c>
      <c r="F2431" s="67">
        <v>42004</v>
      </c>
      <c r="G2431" s="60" t="s">
        <v>2734</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4135</v>
      </c>
    </row>
    <row r="2432" spans="1:32">
      <c r="A2432" s="60" t="s">
        <v>3853</v>
      </c>
      <c r="B2432" s="60" t="s">
        <v>2744</v>
      </c>
      <c r="C2432" s="60" t="s">
        <v>2745</v>
      </c>
      <c r="D2432" s="60" t="s">
        <v>2737</v>
      </c>
      <c r="E2432" s="67">
        <v>41640</v>
      </c>
      <c r="F2432" s="67">
        <v>42004</v>
      </c>
      <c r="G2432" s="60" t="s">
        <v>2734</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4135</v>
      </c>
    </row>
    <row r="2433" spans="1:32">
      <c r="A2433" s="60" t="s">
        <v>3853</v>
      </c>
      <c r="B2433" s="60" t="s">
        <v>2744</v>
      </c>
      <c r="C2433" s="60" t="s">
        <v>2745</v>
      </c>
      <c r="D2433" s="60" t="s">
        <v>2735</v>
      </c>
      <c r="E2433" s="67">
        <v>41640</v>
      </c>
      <c r="F2433" s="67">
        <v>42004</v>
      </c>
      <c r="G2433" s="60" t="s">
        <v>2734</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4135</v>
      </c>
    </row>
    <row r="2434" spans="1:32">
      <c r="A2434" s="60" t="s">
        <v>3853</v>
      </c>
      <c r="B2434" s="60" t="s">
        <v>2744</v>
      </c>
      <c r="C2434" s="60" t="s">
        <v>2745</v>
      </c>
      <c r="D2434" s="60" t="s">
        <v>2736</v>
      </c>
      <c r="E2434" s="67">
        <v>41640</v>
      </c>
      <c r="F2434" s="67">
        <v>42004</v>
      </c>
      <c r="G2434" s="60" t="s">
        <v>2729</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4135</v>
      </c>
    </row>
    <row r="2435" spans="1:32">
      <c r="A2435" s="60" t="s">
        <v>3853</v>
      </c>
      <c r="B2435" s="60" t="s">
        <v>2744</v>
      </c>
      <c r="C2435" s="60" t="s">
        <v>2745</v>
      </c>
      <c r="D2435" s="60" t="s">
        <v>2739</v>
      </c>
      <c r="E2435" s="67">
        <v>41640</v>
      </c>
      <c r="F2435" s="67">
        <v>42004</v>
      </c>
      <c r="G2435" s="60" t="s">
        <v>2734</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4135</v>
      </c>
    </row>
    <row r="2436" spans="1:32">
      <c r="A2436" s="60" t="s">
        <v>3853</v>
      </c>
      <c r="B2436" s="60" t="s">
        <v>2744</v>
      </c>
      <c r="C2436" s="60" t="s">
        <v>2745</v>
      </c>
      <c r="D2436" s="60" t="s">
        <v>2797</v>
      </c>
      <c r="E2436" s="67">
        <v>41640</v>
      </c>
      <c r="F2436" s="67">
        <v>42004</v>
      </c>
      <c r="G2436" s="60" t="s">
        <v>2734</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4135</v>
      </c>
    </row>
    <row r="2437" spans="1:32">
      <c r="A2437" s="60" t="s">
        <v>3854</v>
      </c>
      <c r="B2437" s="60" t="s">
        <v>2744</v>
      </c>
      <c r="C2437" s="60" t="s">
        <v>2745</v>
      </c>
      <c r="D2437" s="60" t="s">
        <v>2737</v>
      </c>
      <c r="E2437" s="67">
        <v>41640</v>
      </c>
      <c r="F2437" s="67">
        <v>42004</v>
      </c>
      <c r="G2437" s="60" t="s">
        <v>2734</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4135</v>
      </c>
    </row>
    <row r="2438" spans="1:32">
      <c r="A2438" s="60" t="s">
        <v>3854</v>
      </c>
      <c r="B2438" s="60" t="s">
        <v>2744</v>
      </c>
      <c r="C2438" s="60" t="s">
        <v>2745</v>
      </c>
      <c r="D2438" s="60" t="s">
        <v>2735</v>
      </c>
      <c r="E2438" s="67">
        <v>41640</v>
      </c>
      <c r="F2438" s="67">
        <v>42004</v>
      </c>
      <c r="G2438" s="60" t="s">
        <v>2734</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4135</v>
      </c>
    </row>
    <row r="2439" spans="1:32">
      <c r="A2439" s="60" t="s">
        <v>3854</v>
      </c>
      <c r="B2439" s="60" t="s">
        <v>2744</v>
      </c>
      <c r="C2439" s="60" t="s">
        <v>2745</v>
      </c>
      <c r="D2439" s="60" t="s">
        <v>2736</v>
      </c>
      <c r="E2439" s="67">
        <v>41640</v>
      </c>
      <c r="F2439" s="67">
        <v>42004</v>
      </c>
      <c r="G2439" s="60" t="s">
        <v>2729</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4135</v>
      </c>
    </row>
    <row r="2440" spans="1:32">
      <c r="A2440" s="60" t="s">
        <v>3854</v>
      </c>
      <c r="B2440" s="60" t="s">
        <v>2744</v>
      </c>
      <c r="C2440" s="60" t="s">
        <v>2745</v>
      </c>
      <c r="D2440" s="60" t="s">
        <v>2739</v>
      </c>
      <c r="E2440" s="67">
        <v>41640</v>
      </c>
      <c r="F2440" s="67">
        <v>42004</v>
      </c>
      <c r="G2440" s="60" t="s">
        <v>2734</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4135</v>
      </c>
    </row>
    <row r="2441" spans="1:32">
      <c r="A2441" s="60" t="s">
        <v>3854</v>
      </c>
      <c r="B2441" s="60" t="s">
        <v>2744</v>
      </c>
      <c r="C2441" s="60" t="s">
        <v>2745</v>
      </c>
      <c r="D2441" s="60" t="s">
        <v>2797</v>
      </c>
      <c r="E2441" s="67">
        <v>41640</v>
      </c>
      <c r="F2441" s="67">
        <v>42004</v>
      </c>
      <c r="G2441" s="60" t="s">
        <v>2734</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4135</v>
      </c>
    </row>
    <row r="2442" spans="1:32">
      <c r="A2442" s="60" t="s">
        <v>3855</v>
      </c>
      <c r="B2442" s="60" t="s">
        <v>2744</v>
      </c>
      <c r="C2442" s="60" t="s">
        <v>2745</v>
      </c>
      <c r="D2442" s="60" t="s">
        <v>2737</v>
      </c>
      <c r="E2442" s="67">
        <v>41640</v>
      </c>
      <c r="F2442" s="67">
        <v>42004</v>
      </c>
      <c r="G2442" s="60" t="s">
        <v>2734</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4135</v>
      </c>
    </row>
    <row r="2443" spans="1:32">
      <c r="A2443" s="60" t="s">
        <v>3855</v>
      </c>
      <c r="B2443" s="60" t="s">
        <v>2744</v>
      </c>
      <c r="C2443" s="60" t="s">
        <v>2745</v>
      </c>
      <c r="D2443" s="60" t="s">
        <v>2735</v>
      </c>
      <c r="E2443" s="67">
        <v>41640</v>
      </c>
      <c r="F2443" s="67">
        <v>42004</v>
      </c>
      <c r="G2443" s="60" t="s">
        <v>2734</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4135</v>
      </c>
    </row>
    <row r="2444" spans="1:32">
      <c r="A2444" s="60" t="s">
        <v>3855</v>
      </c>
      <c r="B2444" s="60" t="s">
        <v>2744</v>
      </c>
      <c r="C2444" s="60" t="s">
        <v>2745</v>
      </c>
      <c r="D2444" s="60" t="s">
        <v>2736</v>
      </c>
      <c r="E2444" s="67">
        <v>41640</v>
      </c>
      <c r="F2444" s="67">
        <v>42004</v>
      </c>
      <c r="G2444" s="60" t="s">
        <v>2729</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4135</v>
      </c>
    </row>
    <row r="2445" spans="1:32">
      <c r="A2445" s="60" t="s">
        <v>3855</v>
      </c>
      <c r="B2445" s="60" t="s">
        <v>2744</v>
      </c>
      <c r="C2445" s="60" t="s">
        <v>2745</v>
      </c>
      <c r="D2445" s="60" t="s">
        <v>2739</v>
      </c>
      <c r="E2445" s="67">
        <v>41640</v>
      </c>
      <c r="F2445" s="67">
        <v>42004</v>
      </c>
      <c r="G2445" s="60" t="s">
        <v>2734</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4135</v>
      </c>
    </row>
    <row r="2446" spans="1:32">
      <c r="A2446" s="60" t="s">
        <v>3855</v>
      </c>
      <c r="B2446" s="60" t="s">
        <v>2744</v>
      </c>
      <c r="C2446" s="60" t="s">
        <v>2745</v>
      </c>
      <c r="D2446" s="60" t="s">
        <v>2797</v>
      </c>
      <c r="E2446" s="67">
        <v>41640</v>
      </c>
      <c r="F2446" s="67">
        <v>42004</v>
      </c>
      <c r="G2446" s="60" t="s">
        <v>2734</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4135</v>
      </c>
    </row>
    <row r="2447" spans="1:32">
      <c r="A2447" s="60" t="s">
        <v>3856</v>
      </c>
      <c r="B2447" s="60" t="s">
        <v>2744</v>
      </c>
      <c r="C2447" s="60" t="s">
        <v>2745</v>
      </c>
      <c r="D2447" s="60" t="s">
        <v>2737</v>
      </c>
      <c r="E2447" s="67">
        <v>41640</v>
      </c>
      <c r="F2447" s="67">
        <v>42004</v>
      </c>
      <c r="G2447" s="60" t="s">
        <v>2734</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4135</v>
      </c>
    </row>
    <row r="2448" spans="1:32">
      <c r="A2448" s="60" t="s">
        <v>3856</v>
      </c>
      <c r="B2448" s="60" t="s">
        <v>2744</v>
      </c>
      <c r="C2448" s="60" t="s">
        <v>2745</v>
      </c>
      <c r="D2448" s="60" t="s">
        <v>2735</v>
      </c>
      <c r="E2448" s="67">
        <v>41640</v>
      </c>
      <c r="F2448" s="67">
        <v>42004</v>
      </c>
      <c r="G2448" s="60" t="s">
        <v>2734</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4135</v>
      </c>
    </row>
    <row r="2449" spans="1:32">
      <c r="A2449" s="60" t="s">
        <v>3856</v>
      </c>
      <c r="B2449" s="60" t="s">
        <v>2744</v>
      </c>
      <c r="C2449" s="60" t="s">
        <v>2745</v>
      </c>
      <c r="D2449" s="60" t="s">
        <v>2736</v>
      </c>
      <c r="E2449" s="67">
        <v>41640</v>
      </c>
      <c r="F2449" s="67">
        <v>42004</v>
      </c>
      <c r="G2449" s="60" t="s">
        <v>2729</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4135</v>
      </c>
    </row>
    <row r="2450" spans="1:32">
      <c r="A2450" s="60" t="s">
        <v>3856</v>
      </c>
      <c r="B2450" s="60" t="s">
        <v>2744</v>
      </c>
      <c r="C2450" s="60" t="s">
        <v>2745</v>
      </c>
      <c r="D2450" s="60" t="s">
        <v>2739</v>
      </c>
      <c r="E2450" s="67">
        <v>41640</v>
      </c>
      <c r="F2450" s="67">
        <v>42004</v>
      </c>
      <c r="G2450" s="60" t="s">
        <v>2734</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4135</v>
      </c>
    </row>
    <row r="2451" spans="1:32">
      <c r="A2451" s="60" t="s">
        <v>3856</v>
      </c>
      <c r="B2451" s="60" t="s">
        <v>2744</v>
      </c>
      <c r="C2451" s="60" t="s">
        <v>2745</v>
      </c>
      <c r="D2451" s="60" t="s">
        <v>2797</v>
      </c>
      <c r="E2451" s="67">
        <v>41640</v>
      </c>
      <c r="F2451" s="67">
        <v>42004</v>
      </c>
      <c r="G2451" s="60" t="s">
        <v>2734</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4135</v>
      </c>
    </row>
    <row r="2452" spans="1:32">
      <c r="A2452" s="60" t="s">
        <v>3857</v>
      </c>
      <c r="B2452" s="60" t="s">
        <v>2727</v>
      </c>
      <c r="D2452" s="60" t="s">
        <v>2990</v>
      </c>
      <c r="E2452" s="67">
        <v>41640</v>
      </c>
      <c r="F2452" s="67">
        <v>42004</v>
      </c>
      <c r="G2452" s="60" t="s">
        <v>2729</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4135</v>
      </c>
    </row>
    <row r="2453" spans="1:32">
      <c r="A2453" s="60" t="s">
        <v>3858</v>
      </c>
      <c r="B2453" s="60" t="s">
        <v>2783</v>
      </c>
      <c r="D2453" s="60" t="s">
        <v>2737</v>
      </c>
      <c r="E2453" s="67">
        <v>41640</v>
      </c>
      <c r="F2453" s="67">
        <v>42004</v>
      </c>
      <c r="G2453" s="60" t="s">
        <v>2734</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4135</v>
      </c>
    </row>
    <row r="2454" spans="1:32">
      <c r="A2454" s="60" t="s">
        <v>3858</v>
      </c>
      <c r="B2454" s="60" t="s">
        <v>2783</v>
      </c>
      <c r="D2454" s="60" t="s">
        <v>2743</v>
      </c>
      <c r="E2454" s="67">
        <v>41640</v>
      </c>
      <c r="F2454" s="67">
        <v>42004</v>
      </c>
      <c r="G2454" s="60" t="s">
        <v>2734</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4135</v>
      </c>
    </row>
    <row r="2455" spans="1:32">
      <c r="A2455" s="60" t="s">
        <v>3858</v>
      </c>
      <c r="B2455" s="60" t="s">
        <v>2783</v>
      </c>
      <c r="D2455" s="60" t="s">
        <v>2951</v>
      </c>
      <c r="E2455" s="67">
        <v>41640</v>
      </c>
      <c r="F2455" s="67">
        <v>42004</v>
      </c>
      <c r="G2455" s="60" t="s">
        <v>2734</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4135</v>
      </c>
    </row>
    <row r="2456" spans="1:32">
      <c r="A2456" s="60" t="s">
        <v>3859</v>
      </c>
      <c r="B2456" s="60" t="s">
        <v>2727</v>
      </c>
      <c r="C2456" s="60" t="s">
        <v>2745</v>
      </c>
      <c r="D2456" s="60" t="s">
        <v>2728</v>
      </c>
      <c r="E2456" s="67">
        <v>41640</v>
      </c>
      <c r="F2456" s="67">
        <v>42004</v>
      </c>
      <c r="G2456" s="60" t="s">
        <v>2729</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4135</v>
      </c>
    </row>
    <row r="2457" spans="1:32">
      <c r="A2457" s="60" t="s">
        <v>3860</v>
      </c>
      <c r="B2457" s="60" t="s">
        <v>6</v>
      </c>
      <c r="D2457" s="60" t="s">
        <v>2728</v>
      </c>
      <c r="E2457" s="67">
        <v>41640</v>
      </c>
      <c r="F2457" s="67">
        <v>42004</v>
      </c>
      <c r="G2457" s="60" t="s">
        <v>2734</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4135</v>
      </c>
    </row>
    <row r="2458" spans="1:32">
      <c r="A2458" s="60" t="s">
        <v>3861</v>
      </c>
      <c r="B2458" s="60" t="s">
        <v>6</v>
      </c>
      <c r="D2458" s="60" t="s">
        <v>2737</v>
      </c>
      <c r="E2458" s="67">
        <v>41640</v>
      </c>
      <c r="F2458" s="67">
        <v>42004</v>
      </c>
      <c r="G2458" s="60" t="s">
        <v>2734</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4135</v>
      </c>
    </row>
    <row r="2459" spans="1:32">
      <c r="A2459" s="60" t="s">
        <v>3861</v>
      </c>
      <c r="B2459" s="60" t="s">
        <v>6</v>
      </c>
      <c r="D2459" s="60" t="s">
        <v>2735</v>
      </c>
      <c r="E2459" s="67">
        <v>41640</v>
      </c>
      <c r="F2459" s="67">
        <v>42004</v>
      </c>
      <c r="G2459" s="60" t="s">
        <v>2729</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4135</v>
      </c>
    </row>
    <row r="2460" spans="1:32">
      <c r="A2460" s="60" t="s">
        <v>3861</v>
      </c>
      <c r="B2460" s="60" t="s">
        <v>6</v>
      </c>
      <c r="D2460" s="60" t="s">
        <v>2951</v>
      </c>
      <c r="E2460" s="67">
        <v>41640</v>
      </c>
      <c r="F2460" s="67">
        <v>42004</v>
      </c>
      <c r="G2460" s="60" t="s">
        <v>2734</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4135</v>
      </c>
    </row>
    <row r="2461" spans="1:32">
      <c r="A2461" s="60" t="s">
        <v>3861</v>
      </c>
      <c r="B2461" s="60" t="s">
        <v>6</v>
      </c>
      <c r="D2461" s="60" t="s">
        <v>2739</v>
      </c>
      <c r="E2461" s="67">
        <v>41640</v>
      </c>
      <c r="F2461" s="67">
        <v>42004</v>
      </c>
      <c r="G2461" s="60" t="s">
        <v>2734</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4135</v>
      </c>
    </row>
    <row r="2462" spans="1:32">
      <c r="A2462" s="60" t="s">
        <v>3862</v>
      </c>
      <c r="B2462" s="60" t="s">
        <v>6</v>
      </c>
      <c r="D2462" s="60" t="s">
        <v>2737</v>
      </c>
      <c r="E2462" s="67">
        <v>41640</v>
      </c>
      <c r="F2462" s="67">
        <v>42004</v>
      </c>
      <c r="G2462" s="60" t="s">
        <v>2734</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4135</v>
      </c>
    </row>
    <row r="2463" spans="1:32">
      <c r="A2463" s="60" t="s">
        <v>3862</v>
      </c>
      <c r="B2463" s="60" t="s">
        <v>6</v>
      </c>
      <c r="D2463" s="60" t="s">
        <v>2735</v>
      </c>
      <c r="E2463" s="67">
        <v>41640</v>
      </c>
      <c r="F2463" s="67">
        <v>42004</v>
      </c>
      <c r="G2463" s="60" t="s">
        <v>2729</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4135</v>
      </c>
    </row>
    <row r="2464" spans="1:32">
      <c r="A2464" s="60" t="s">
        <v>3862</v>
      </c>
      <c r="B2464" s="60" t="s">
        <v>6</v>
      </c>
      <c r="D2464" s="60" t="s">
        <v>2951</v>
      </c>
      <c r="E2464" s="67">
        <v>41640</v>
      </c>
      <c r="F2464" s="67">
        <v>42004</v>
      </c>
      <c r="G2464" s="60" t="s">
        <v>2734</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4135</v>
      </c>
    </row>
    <row r="2465" spans="1:32">
      <c r="A2465" s="60" t="s">
        <v>3862</v>
      </c>
      <c r="B2465" s="60" t="s">
        <v>6</v>
      </c>
      <c r="D2465" s="60" t="s">
        <v>2739</v>
      </c>
      <c r="E2465" s="67">
        <v>41640</v>
      </c>
      <c r="F2465" s="67">
        <v>42004</v>
      </c>
      <c r="G2465" s="60" t="s">
        <v>2734</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4135</v>
      </c>
    </row>
    <row r="2466" spans="1:32">
      <c r="A2466" s="60" t="s">
        <v>3863</v>
      </c>
      <c r="B2466" s="60" t="s">
        <v>6</v>
      </c>
      <c r="D2466" s="60" t="s">
        <v>2737</v>
      </c>
      <c r="E2466" s="67">
        <v>41640</v>
      </c>
      <c r="F2466" s="67">
        <v>42004</v>
      </c>
      <c r="G2466" s="60" t="s">
        <v>2734</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4135</v>
      </c>
    </row>
    <row r="2467" spans="1:32">
      <c r="A2467" s="60" t="s">
        <v>3863</v>
      </c>
      <c r="B2467" s="60" t="s">
        <v>6</v>
      </c>
      <c r="D2467" s="60" t="s">
        <v>2743</v>
      </c>
      <c r="E2467" s="67">
        <v>41640</v>
      </c>
      <c r="F2467" s="67">
        <v>42004</v>
      </c>
      <c r="G2467" s="60" t="s">
        <v>2734</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4135</v>
      </c>
    </row>
    <row r="2468" spans="1:32">
      <c r="A2468" s="60" t="s">
        <v>3863</v>
      </c>
      <c r="B2468" s="60" t="s">
        <v>6</v>
      </c>
      <c r="D2468" s="60" t="s">
        <v>2951</v>
      </c>
      <c r="E2468" s="67">
        <v>41640</v>
      </c>
      <c r="F2468" s="67">
        <v>42004</v>
      </c>
      <c r="G2468" s="60" t="s">
        <v>2734</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4135</v>
      </c>
    </row>
    <row r="2469" spans="1:32">
      <c r="A2469" s="60" t="s">
        <v>3864</v>
      </c>
      <c r="B2469" s="60" t="s">
        <v>2945</v>
      </c>
      <c r="D2469" s="60" t="s">
        <v>2737</v>
      </c>
      <c r="E2469" s="67">
        <v>41640</v>
      </c>
      <c r="F2469" s="67">
        <v>42004</v>
      </c>
      <c r="G2469" s="60" t="s">
        <v>2734</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4135</v>
      </c>
    </row>
    <row r="2470" spans="1:32">
      <c r="A2470" s="60" t="s">
        <v>3864</v>
      </c>
      <c r="B2470" s="60" t="s">
        <v>2945</v>
      </c>
      <c r="D2470" s="60" t="s">
        <v>2735</v>
      </c>
      <c r="E2470" s="67">
        <v>41640</v>
      </c>
      <c r="F2470" s="67">
        <v>42004</v>
      </c>
      <c r="G2470" s="60" t="s">
        <v>2729</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4135</v>
      </c>
    </row>
    <row r="2471" spans="1:32">
      <c r="A2471" s="60" t="s">
        <v>3864</v>
      </c>
      <c r="B2471" s="60" t="s">
        <v>2945</v>
      </c>
      <c r="D2471" s="60" t="s">
        <v>2951</v>
      </c>
      <c r="E2471" s="67">
        <v>41640</v>
      </c>
      <c r="F2471" s="67">
        <v>42004</v>
      </c>
      <c r="G2471" s="60" t="s">
        <v>2734</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4135</v>
      </c>
    </row>
    <row r="2472" spans="1:32">
      <c r="A2472" s="60" t="s">
        <v>3864</v>
      </c>
      <c r="B2472" s="60" t="s">
        <v>2945</v>
      </c>
      <c r="D2472" s="60" t="s">
        <v>2739</v>
      </c>
      <c r="E2472" s="67">
        <v>41640</v>
      </c>
      <c r="F2472" s="67">
        <v>42004</v>
      </c>
      <c r="G2472" s="60" t="s">
        <v>2734</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4135</v>
      </c>
    </row>
    <row r="2473" spans="1:32">
      <c r="A2473" s="60" t="s">
        <v>3865</v>
      </c>
      <c r="B2473" s="60" t="s">
        <v>2945</v>
      </c>
      <c r="D2473" s="60" t="s">
        <v>2728</v>
      </c>
      <c r="E2473" s="67">
        <v>41640</v>
      </c>
      <c r="F2473" s="67">
        <v>42004</v>
      </c>
      <c r="G2473" s="60" t="s">
        <v>2729</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4135</v>
      </c>
    </row>
    <row r="2474" spans="1:32">
      <c r="A2474" s="60" t="s">
        <v>3866</v>
      </c>
      <c r="B2474" s="60" t="s">
        <v>2727</v>
      </c>
      <c r="D2474" s="60" t="s">
        <v>2728</v>
      </c>
      <c r="E2474" s="67">
        <v>41640</v>
      </c>
      <c r="F2474" s="67">
        <v>42004</v>
      </c>
      <c r="G2474" s="60" t="s">
        <v>2729</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4135</v>
      </c>
    </row>
    <row r="2475" spans="1:32">
      <c r="A2475" s="60" t="s">
        <v>3867</v>
      </c>
      <c r="B2475" s="60" t="s">
        <v>2727</v>
      </c>
      <c r="D2475" s="60" t="s">
        <v>2728</v>
      </c>
      <c r="E2475" s="67">
        <v>41640</v>
      </c>
      <c r="F2475" s="67">
        <v>42004</v>
      </c>
      <c r="G2475" s="60" t="s">
        <v>2729</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4135</v>
      </c>
    </row>
    <row r="2476" spans="1:32">
      <c r="A2476" s="60" t="s">
        <v>3868</v>
      </c>
      <c r="B2476" s="60" t="s">
        <v>2727</v>
      </c>
      <c r="C2476" s="60" t="s">
        <v>2745</v>
      </c>
      <c r="D2476" s="60" t="s">
        <v>2728</v>
      </c>
      <c r="E2476" s="67">
        <v>41640</v>
      </c>
      <c r="F2476" s="67">
        <v>42004</v>
      </c>
      <c r="G2476" s="60" t="s">
        <v>2729</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4135</v>
      </c>
    </row>
    <row r="2477" spans="1:32">
      <c r="A2477" s="60" t="s">
        <v>3868</v>
      </c>
      <c r="B2477" s="60" t="s">
        <v>2727</v>
      </c>
      <c r="C2477" s="60" t="s">
        <v>2745</v>
      </c>
      <c r="D2477" s="60" t="s">
        <v>2749</v>
      </c>
      <c r="E2477" s="67">
        <v>41913</v>
      </c>
      <c r="F2477" s="67">
        <v>42004</v>
      </c>
      <c r="G2477" s="60" t="s">
        <v>2729</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4135</v>
      </c>
    </row>
    <row r="2478" spans="1:32">
      <c r="A2478" s="60" t="s">
        <v>3868</v>
      </c>
      <c r="B2478" s="60" t="s">
        <v>2727</v>
      </c>
      <c r="C2478" s="60" t="s">
        <v>2745</v>
      </c>
      <c r="D2478" s="60" t="s">
        <v>2749</v>
      </c>
      <c r="E2478" s="67">
        <v>41640</v>
      </c>
      <c r="F2478" s="67">
        <v>41729</v>
      </c>
      <c r="G2478" s="60" t="s">
        <v>2729</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4135</v>
      </c>
    </row>
    <row r="2479" spans="1:32">
      <c r="A2479" s="60" t="s">
        <v>3869</v>
      </c>
      <c r="B2479" s="60" t="s">
        <v>2727</v>
      </c>
      <c r="C2479" s="60" t="s">
        <v>2731</v>
      </c>
      <c r="D2479" s="60" t="s">
        <v>2728</v>
      </c>
      <c r="E2479" s="67">
        <v>41640</v>
      </c>
      <c r="F2479" s="67">
        <v>42004</v>
      </c>
      <c r="G2479" s="60" t="s">
        <v>2729</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4135</v>
      </c>
    </row>
    <row r="2480" spans="1:32">
      <c r="A2480" s="60" t="s">
        <v>3870</v>
      </c>
      <c r="B2480" s="60" t="s">
        <v>2727</v>
      </c>
      <c r="D2480" s="60" t="s">
        <v>2728</v>
      </c>
      <c r="E2480" s="67">
        <v>41640</v>
      </c>
      <c r="F2480" s="67">
        <v>42004</v>
      </c>
      <c r="G2480" s="60" t="s">
        <v>2729</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4135</v>
      </c>
    </row>
    <row r="2481" spans="1:32">
      <c r="A2481" s="60" t="s">
        <v>3871</v>
      </c>
      <c r="B2481" s="60" t="s">
        <v>2730</v>
      </c>
      <c r="C2481" s="60" t="s">
        <v>2731</v>
      </c>
      <c r="D2481" s="60" t="s">
        <v>2728</v>
      </c>
      <c r="E2481" s="67">
        <v>41640</v>
      </c>
      <c r="F2481" s="67">
        <v>42004</v>
      </c>
      <c r="G2481" s="60" t="s">
        <v>2729</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4135</v>
      </c>
    </row>
    <row r="2482" spans="1:32">
      <c r="A2482" s="60" t="s">
        <v>3872</v>
      </c>
      <c r="B2482" s="60" t="s">
        <v>2727</v>
      </c>
      <c r="C2482" s="60" t="s">
        <v>2731</v>
      </c>
      <c r="D2482" s="60" t="s">
        <v>2728</v>
      </c>
      <c r="E2482" s="67">
        <v>41640</v>
      </c>
      <c r="F2482" s="67">
        <v>42004</v>
      </c>
      <c r="G2482" s="60" t="s">
        <v>2729</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4135</v>
      </c>
    </row>
    <row r="2483" spans="1:32">
      <c r="A2483" s="60" t="s">
        <v>3873</v>
      </c>
      <c r="B2483" s="60" t="s">
        <v>2727</v>
      </c>
      <c r="D2483" s="60" t="s">
        <v>2728</v>
      </c>
      <c r="E2483" s="67">
        <v>41640</v>
      </c>
      <c r="F2483" s="67">
        <v>42004</v>
      </c>
      <c r="G2483" s="60" t="s">
        <v>2729</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4135</v>
      </c>
    </row>
    <row r="2484" spans="1:32">
      <c r="A2484" s="60" t="s">
        <v>3874</v>
      </c>
      <c r="B2484" s="60" t="s">
        <v>2747</v>
      </c>
      <c r="C2484" s="60" t="s">
        <v>2731</v>
      </c>
      <c r="D2484" s="60" t="s">
        <v>2742</v>
      </c>
      <c r="E2484" s="67">
        <v>41640</v>
      </c>
      <c r="F2484" s="67">
        <v>42004</v>
      </c>
      <c r="G2484" s="60" t="s">
        <v>2729</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4135</v>
      </c>
    </row>
    <row r="2485" spans="1:32">
      <c r="A2485" s="60" t="s">
        <v>3874</v>
      </c>
      <c r="B2485" s="60" t="s">
        <v>2747</v>
      </c>
      <c r="C2485" s="60" t="s">
        <v>2731</v>
      </c>
      <c r="D2485" s="60" t="s">
        <v>2735</v>
      </c>
      <c r="E2485" s="67">
        <v>41640</v>
      </c>
      <c r="F2485" s="67">
        <v>42004</v>
      </c>
      <c r="G2485" s="60" t="s">
        <v>2729</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4135</v>
      </c>
    </row>
    <row r="2486" spans="1:32">
      <c r="A2486" s="60" t="s">
        <v>3874</v>
      </c>
      <c r="B2486" s="60" t="s">
        <v>2747</v>
      </c>
      <c r="C2486" s="60" t="s">
        <v>2731</v>
      </c>
      <c r="D2486" s="60" t="s">
        <v>2749</v>
      </c>
      <c r="E2486" s="67">
        <v>41913</v>
      </c>
      <c r="F2486" s="67">
        <v>42004</v>
      </c>
      <c r="G2486" s="60" t="s">
        <v>2729</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4135</v>
      </c>
    </row>
    <row r="2487" spans="1:32">
      <c r="A2487" s="60" t="s">
        <v>3874</v>
      </c>
      <c r="B2487" s="60" t="s">
        <v>2747</v>
      </c>
      <c r="C2487" s="60" t="s">
        <v>2731</v>
      </c>
      <c r="D2487" s="60" t="s">
        <v>2749</v>
      </c>
      <c r="E2487" s="67">
        <v>41640</v>
      </c>
      <c r="F2487" s="67">
        <v>41759</v>
      </c>
      <c r="G2487" s="60" t="s">
        <v>2729</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4135</v>
      </c>
    </row>
    <row r="2488" spans="1:32">
      <c r="A2488" s="60" t="s">
        <v>3875</v>
      </c>
      <c r="B2488" s="60" t="s">
        <v>2727</v>
      </c>
      <c r="D2488" s="60" t="s">
        <v>2728</v>
      </c>
      <c r="E2488" s="67">
        <v>41640</v>
      </c>
      <c r="F2488" s="67">
        <v>42004</v>
      </c>
      <c r="G2488" s="60" t="s">
        <v>2729</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4135</v>
      </c>
    </row>
    <row r="2489" spans="1:32">
      <c r="A2489" s="60" t="s">
        <v>3876</v>
      </c>
      <c r="B2489" s="60" t="s">
        <v>2727</v>
      </c>
      <c r="D2489" s="60" t="s">
        <v>2728</v>
      </c>
      <c r="E2489" s="67">
        <v>41640</v>
      </c>
      <c r="F2489" s="67">
        <v>42004</v>
      </c>
      <c r="G2489" s="60" t="s">
        <v>2734</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4135</v>
      </c>
    </row>
    <row r="2490" spans="1:32">
      <c r="A2490" s="60" t="s">
        <v>3877</v>
      </c>
      <c r="B2490" s="60" t="s">
        <v>2727</v>
      </c>
      <c r="D2490" s="60" t="s">
        <v>2728</v>
      </c>
      <c r="E2490" s="67">
        <v>41640</v>
      </c>
      <c r="F2490" s="67">
        <v>42004</v>
      </c>
      <c r="G2490" s="60" t="s">
        <v>2729</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4135</v>
      </c>
    </row>
    <row r="2491" spans="1:32">
      <c r="A2491" s="60" t="s">
        <v>3878</v>
      </c>
      <c r="B2491" s="60" t="s">
        <v>0</v>
      </c>
      <c r="D2491" s="60" t="s">
        <v>2728</v>
      </c>
      <c r="E2491" s="67">
        <v>41640</v>
      </c>
      <c r="F2491" s="67">
        <v>42004</v>
      </c>
      <c r="G2491" s="60" t="s">
        <v>2729</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4135</v>
      </c>
    </row>
    <row r="2492" spans="1:32">
      <c r="A2492" s="60" t="s">
        <v>3879</v>
      </c>
      <c r="B2492" s="60" t="s">
        <v>0</v>
      </c>
      <c r="D2492" s="60" t="s">
        <v>2728</v>
      </c>
      <c r="E2492" s="67">
        <v>41640</v>
      </c>
      <c r="F2492" s="67">
        <v>42004</v>
      </c>
      <c r="G2492" s="60" t="s">
        <v>2729</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4135</v>
      </c>
    </row>
    <row r="2493" spans="1:32">
      <c r="A2493" s="60" t="s">
        <v>3880</v>
      </c>
      <c r="B2493" s="60" t="s">
        <v>2727</v>
      </c>
      <c r="C2493" s="60" t="s">
        <v>2731</v>
      </c>
      <c r="D2493" s="60" t="s">
        <v>2728</v>
      </c>
      <c r="E2493" s="67">
        <v>41640</v>
      </c>
      <c r="F2493" s="67">
        <v>42004</v>
      </c>
      <c r="G2493" s="60" t="s">
        <v>2729</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4135</v>
      </c>
    </row>
    <row r="2494" spans="1:32">
      <c r="A2494" s="60" t="s">
        <v>3881</v>
      </c>
      <c r="B2494" s="60" t="s">
        <v>6</v>
      </c>
      <c r="D2494" s="60" t="s">
        <v>2728</v>
      </c>
      <c r="E2494" s="67">
        <v>41640</v>
      </c>
      <c r="F2494" s="67">
        <v>42004</v>
      </c>
      <c r="G2494" s="60" t="s">
        <v>2734</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4135</v>
      </c>
    </row>
    <row r="2495" spans="1:32">
      <c r="A2495" s="60" t="s">
        <v>3882</v>
      </c>
      <c r="B2495" s="60" t="s">
        <v>2945</v>
      </c>
      <c r="D2495" s="60" t="s">
        <v>2728</v>
      </c>
      <c r="E2495" s="67">
        <v>41640</v>
      </c>
      <c r="F2495" s="67">
        <v>42004</v>
      </c>
      <c r="G2495" s="60" t="s">
        <v>2729</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4135</v>
      </c>
    </row>
    <row r="2496" spans="1:32">
      <c r="A2496" s="60" t="s">
        <v>3883</v>
      </c>
      <c r="B2496" s="60" t="s">
        <v>2744</v>
      </c>
      <c r="C2496" s="60" t="s">
        <v>2745</v>
      </c>
      <c r="D2496" s="60" t="s">
        <v>2737</v>
      </c>
      <c r="E2496" s="67">
        <v>41640</v>
      </c>
      <c r="F2496" s="67">
        <v>42004</v>
      </c>
      <c r="G2496" s="60" t="s">
        <v>2734</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4135</v>
      </c>
    </row>
    <row r="2497" spans="1:32">
      <c r="A2497" s="60" t="s">
        <v>3883</v>
      </c>
      <c r="B2497" s="60" t="s">
        <v>2744</v>
      </c>
      <c r="C2497" s="60" t="s">
        <v>2745</v>
      </c>
      <c r="D2497" s="60" t="s">
        <v>2735</v>
      </c>
      <c r="E2497" s="67">
        <v>41640</v>
      </c>
      <c r="F2497" s="67">
        <v>42004</v>
      </c>
      <c r="G2497" s="60" t="s">
        <v>2729</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4135</v>
      </c>
    </row>
    <row r="2498" spans="1:32">
      <c r="A2498" s="60" t="s">
        <v>3883</v>
      </c>
      <c r="B2498" s="60" t="s">
        <v>2744</v>
      </c>
      <c r="C2498" s="60" t="s">
        <v>2745</v>
      </c>
      <c r="D2498" s="60" t="s">
        <v>2736</v>
      </c>
      <c r="E2498" s="67">
        <v>41640</v>
      </c>
      <c r="F2498" s="67">
        <v>42004</v>
      </c>
      <c r="G2498" s="60" t="s">
        <v>2734</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4135</v>
      </c>
    </row>
    <row r="2499" spans="1:32">
      <c r="A2499" s="60" t="s">
        <v>3883</v>
      </c>
      <c r="B2499" s="60" t="s">
        <v>2744</v>
      </c>
      <c r="C2499" s="60" t="s">
        <v>2745</v>
      </c>
      <c r="D2499" s="60" t="s">
        <v>3884</v>
      </c>
      <c r="E2499" s="67">
        <v>41640</v>
      </c>
      <c r="F2499" s="67">
        <v>42004</v>
      </c>
      <c r="G2499" s="60" t="s">
        <v>2734</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4135</v>
      </c>
    </row>
    <row r="2500" spans="1:32">
      <c r="A2500" s="60" t="s">
        <v>3883</v>
      </c>
      <c r="B2500" s="60" t="s">
        <v>2744</v>
      </c>
      <c r="C2500" s="60" t="s">
        <v>2745</v>
      </c>
      <c r="D2500" s="60" t="s">
        <v>3885</v>
      </c>
      <c r="E2500" s="67">
        <v>41640</v>
      </c>
      <c r="F2500" s="67">
        <v>42004</v>
      </c>
      <c r="G2500" s="60" t="s">
        <v>2734</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4135</v>
      </c>
    </row>
    <row r="2501" spans="1:32">
      <c r="A2501" s="60" t="s">
        <v>3886</v>
      </c>
      <c r="B2501" s="60" t="s">
        <v>2744</v>
      </c>
      <c r="C2501" s="60" t="s">
        <v>2745</v>
      </c>
      <c r="D2501" s="60" t="s">
        <v>3887</v>
      </c>
      <c r="E2501" s="67">
        <v>41640</v>
      </c>
      <c r="F2501" s="67">
        <v>42004</v>
      </c>
      <c r="G2501" s="60" t="s">
        <v>2729</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4135</v>
      </c>
    </row>
    <row r="2502" spans="1:32">
      <c r="A2502" s="60" t="s">
        <v>3886</v>
      </c>
      <c r="B2502" s="60" t="s">
        <v>2744</v>
      </c>
      <c r="C2502" s="60" t="s">
        <v>2745</v>
      </c>
      <c r="D2502" s="60" t="s">
        <v>2735</v>
      </c>
      <c r="E2502" s="67">
        <v>41640</v>
      </c>
      <c r="F2502" s="67">
        <v>42004</v>
      </c>
      <c r="G2502" s="60" t="s">
        <v>2729</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4135</v>
      </c>
    </row>
    <row r="2503" spans="1:32">
      <c r="A2503" s="60" t="s">
        <v>3886</v>
      </c>
      <c r="B2503" s="60" t="s">
        <v>2744</v>
      </c>
      <c r="C2503" s="60" t="s">
        <v>2745</v>
      </c>
      <c r="D2503" s="60" t="s">
        <v>2736</v>
      </c>
      <c r="E2503" s="67">
        <v>41640</v>
      </c>
      <c r="F2503" s="67">
        <v>42004</v>
      </c>
      <c r="G2503" s="60" t="s">
        <v>2734</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4135</v>
      </c>
    </row>
    <row r="2504" spans="1:32">
      <c r="A2504" s="60" t="s">
        <v>3888</v>
      </c>
      <c r="B2504" s="60" t="s">
        <v>2744</v>
      </c>
      <c r="C2504" s="60" t="s">
        <v>2745</v>
      </c>
      <c r="D2504" s="60" t="s">
        <v>2737</v>
      </c>
      <c r="E2504" s="67">
        <v>41640</v>
      </c>
      <c r="F2504" s="67">
        <v>42004</v>
      </c>
      <c r="G2504" s="60" t="s">
        <v>2734</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4135</v>
      </c>
    </row>
    <row r="2505" spans="1:32">
      <c r="A2505" s="60" t="s">
        <v>3888</v>
      </c>
      <c r="B2505" s="60" t="s">
        <v>2744</v>
      </c>
      <c r="C2505" s="60" t="s">
        <v>2745</v>
      </c>
      <c r="D2505" s="60" t="s">
        <v>2735</v>
      </c>
      <c r="E2505" s="67">
        <v>41640</v>
      </c>
      <c r="F2505" s="67">
        <v>42004</v>
      </c>
      <c r="G2505" s="60" t="s">
        <v>2729</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4135</v>
      </c>
    </row>
    <row r="2506" spans="1:32">
      <c r="A2506" s="60" t="s">
        <v>3888</v>
      </c>
      <c r="B2506" s="60" t="s">
        <v>2744</v>
      </c>
      <c r="C2506" s="60" t="s">
        <v>2745</v>
      </c>
      <c r="D2506" s="60" t="s">
        <v>3889</v>
      </c>
      <c r="E2506" s="67">
        <v>41640</v>
      </c>
      <c r="F2506" s="67">
        <v>42004</v>
      </c>
      <c r="G2506" s="60" t="s">
        <v>2734</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4135</v>
      </c>
    </row>
    <row r="2507" spans="1:32">
      <c r="A2507" s="60" t="s">
        <v>3888</v>
      </c>
      <c r="B2507" s="60" t="s">
        <v>2744</v>
      </c>
      <c r="C2507" s="60" t="s">
        <v>2745</v>
      </c>
      <c r="D2507" s="60" t="s">
        <v>3884</v>
      </c>
      <c r="E2507" s="67">
        <v>41640</v>
      </c>
      <c r="F2507" s="67">
        <v>42004</v>
      </c>
      <c r="G2507" s="60" t="s">
        <v>2734</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4135</v>
      </c>
    </row>
    <row r="2508" spans="1:32">
      <c r="A2508" s="60" t="s">
        <v>3890</v>
      </c>
      <c r="B2508" s="60" t="s">
        <v>2732</v>
      </c>
      <c r="D2508" s="60" t="s">
        <v>3891</v>
      </c>
      <c r="E2508" s="67">
        <v>41640</v>
      </c>
      <c r="F2508" s="67">
        <v>42004</v>
      </c>
      <c r="G2508" s="60" t="s">
        <v>2734</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4135</v>
      </c>
    </row>
    <row r="2509" spans="1:32">
      <c r="A2509" s="60" t="s">
        <v>3890</v>
      </c>
      <c r="B2509" s="60" t="s">
        <v>2732</v>
      </c>
      <c r="D2509" s="60" t="s">
        <v>2735</v>
      </c>
      <c r="E2509" s="67">
        <v>41640</v>
      </c>
      <c r="F2509" s="67">
        <v>42004</v>
      </c>
      <c r="G2509" s="60" t="s">
        <v>2729</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4135</v>
      </c>
    </row>
    <row r="2510" spans="1:32">
      <c r="A2510" s="60" t="s">
        <v>3890</v>
      </c>
      <c r="B2510" s="60" t="s">
        <v>2732</v>
      </c>
      <c r="D2510" s="60" t="s">
        <v>2736</v>
      </c>
      <c r="E2510" s="67">
        <v>41640</v>
      </c>
      <c r="F2510" s="67">
        <v>42004</v>
      </c>
      <c r="G2510" s="60" t="s">
        <v>2729</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4135</v>
      </c>
    </row>
    <row r="2511" spans="1:32">
      <c r="A2511" s="60" t="s">
        <v>3890</v>
      </c>
      <c r="B2511" s="60" t="s">
        <v>2732</v>
      </c>
      <c r="D2511" s="60" t="s">
        <v>3884</v>
      </c>
      <c r="E2511" s="67">
        <v>41640</v>
      </c>
      <c r="F2511" s="67">
        <v>42004</v>
      </c>
      <c r="G2511" s="60" t="s">
        <v>2734</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4135</v>
      </c>
    </row>
    <row r="2512" spans="1:32">
      <c r="A2512" s="60" t="s">
        <v>3892</v>
      </c>
      <c r="B2512" s="60" t="s">
        <v>2727</v>
      </c>
      <c r="D2512" s="60" t="s">
        <v>3893</v>
      </c>
      <c r="E2512" s="67">
        <v>41640</v>
      </c>
      <c r="F2512" s="67">
        <v>42004</v>
      </c>
      <c r="G2512" s="60" t="s">
        <v>2734</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4135</v>
      </c>
    </row>
    <row r="2513" spans="1:32">
      <c r="A2513" s="60" t="s">
        <v>3892</v>
      </c>
      <c r="B2513" s="60" t="s">
        <v>2727</v>
      </c>
      <c r="D2513" s="60" t="s">
        <v>3894</v>
      </c>
      <c r="E2513" s="67">
        <v>41640</v>
      </c>
      <c r="F2513" s="67">
        <v>42004</v>
      </c>
      <c r="G2513" s="60" t="s">
        <v>2734</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4135</v>
      </c>
    </row>
    <row r="2514" spans="1:32">
      <c r="A2514" s="60" t="s">
        <v>3895</v>
      </c>
      <c r="B2514" s="60" t="s">
        <v>2744</v>
      </c>
      <c r="C2514" s="60" t="s">
        <v>2745</v>
      </c>
      <c r="D2514" s="60" t="s">
        <v>3896</v>
      </c>
      <c r="E2514" s="67">
        <v>41640</v>
      </c>
      <c r="F2514" s="67">
        <v>42004</v>
      </c>
      <c r="G2514" s="60" t="s">
        <v>2734</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4135</v>
      </c>
    </row>
    <row r="2515" spans="1:32">
      <c r="A2515" s="60" t="s">
        <v>3895</v>
      </c>
      <c r="B2515" s="60" t="s">
        <v>2744</v>
      </c>
      <c r="C2515" s="60" t="s">
        <v>2745</v>
      </c>
      <c r="D2515" s="60" t="s">
        <v>2735</v>
      </c>
      <c r="E2515" s="67">
        <v>41640</v>
      </c>
      <c r="F2515" s="67">
        <v>42004</v>
      </c>
      <c r="G2515" s="60" t="s">
        <v>2734</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4135</v>
      </c>
    </row>
    <row r="2516" spans="1:32">
      <c r="A2516" s="60" t="s">
        <v>3895</v>
      </c>
      <c r="B2516" s="60" t="s">
        <v>2744</v>
      </c>
      <c r="C2516" s="60" t="s">
        <v>2745</v>
      </c>
      <c r="D2516" s="60" t="s">
        <v>2736</v>
      </c>
      <c r="E2516" s="67">
        <v>41640</v>
      </c>
      <c r="F2516" s="67">
        <v>42004</v>
      </c>
      <c r="G2516" s="60" t="s">
        <v>2729</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4135</v>
      </c>
    </row>
    <row r="2517" spans="1:32">
      <c r="A2517" s="60" t="s">
        <v>3895</v>
      </c>
      <c r="B2517" s="60" t="s">
        <v>2744</v>
      </c>
      <c r="C2517" s="60" t="s">
        <v>2745</v>
      </c>
      <c r="D2517" s="60" t="s">
        <v>3885</v>
      </c>
      <c r="E2517" s="67">
        <v>41640</v>
      </c>
      <c r="F2517" s="67">
        <v>42004</v>
      </c>
      <c r="G2517" s="60" t="s">
        <v>2734</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4135</v>
      </c>
    </row>
    <row r="2518" spans="1:32">
      <c r="A2518" s="60" t="s">
        <v>3897</v>
      </c>
      <c r="B2518" s="60" t="s">
        <v>2744</v>
      </c>
      <c r="C2518" s="60" t="s">
        <v>2745</v>
      </c>
      <c r="D2518" s="60" t="s">
        <v>3896</v>
      </c>
      <c r="E2518" s="67">
        <v>41640</v>
      </c>
      <c r="F2518" s="67">
        <v>42004</v>
      </c>
      <c r="G2518" s="60" t="s">
        <v>2734</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4135</v>
      </c>
    </row>
    <row r="2519" spans="1:32">
      <c r="A2519" s="60" t="s">
        <v>3897</v>
      </c>
      <c r="B2519" s="60" t="s">
        <v>2744</v>
      </c>
      <c r="C2519" s="60" t="s">
        <v>2745</v>
      </c>
      <c r="D2519" s="60" t="s">
        <v>3898</v>
      </c>
      <c r="E2519" s="67">
        <v>41640</v>
      </c>
      <c r="F2519" s="67">
        <v>42004</v>
      </c>
      <c r="G2519" s="60" t="s">
        <v>2734</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4135</v>
      </c>
    </row>
    <row r="2520" spans="1:32">
      <c r="A2520" s="60" t="s">
        <v>3897</v>
      </c>
      <c r="B2520" s="60" t="s">
        <v>2744</v>
      </c>
      <c r="C2520" s="60" t="s">
        <v>2745</v>
      </c>
      <c r="D2520" s="60" t="s">
        <v>2736</v>
      </c>
      <c r="E2520" s="67">
        <v>41640</v>
      </c>
      <c r="F2520" s="67">
        <v>42004</v>
      </c>
      <c r="G2520" s="60" t="s">
        <v>2729</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4135</v>
      </c>
    </row>
    <row r="2521" spans="1:32">
      <c r="A2521" s="60" t="s">
        <v>3899</v>
      </c>
      <c r="B2521" s="60" t="s">
        <v>6</v>
      </c>
      <c r="D2521" s="60" t="s">
        <v>3893</v>
      </c>
      <c r="E2521" s="67">
        <v>41640</v>
      </c>
      <c r="F2521" s="67">
        <v>42004</v>
      </c>
      <c r="G2521" s="60" t="s">
        <v>2734</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4135</v>
      </c>
    </row>
    <row r="2522" spans="1:32">
      <c r="A2522" s="60" t="s">
        <v>3899</v>
      </c>
      <c r="B2522" s="60" t="s">
        <v>6</v>
      </c>
      <c r="D2522" s="60" t="s">
        <v>3894</v>
      </c>
      <c r="E2522" s="67">
        <v>41640</v>
      </c>
      <c r="F2522" s="67">
        <v>42004</v>
      </c>
      <c r="G2522" s="60" t="s">
        <v>2734</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4135</v>
      </c>
    </row>
    <row r="2523" spans="1:32">
      <c r="A2523" s="60" t="s">
        <v>3900</v>
      </c>
      <c r="B2523" s="60" t="s">
        <v>0</v>
      </c>
      <c r="D2523" s="60" t="s">
        <v>3891</v>
      </c>
      <c r="E2523" s="67">
        <v>41640</v>
      </c>
      <c r="F2523" s="67">
        <v>42004</v>
      </c>
      <c r="G2523" s="60" t="s">
        <v>2734</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4135</v>
      </c>
    </row>
    <row r="2524" spans="1:32">
      <c r="A2524" s="60" t="s">
        <v>3900</v>
      </c>
      <c r="B2524" s="60" t="s">
        <v>0</v>
      </c>
      <c r="D2524" s="60" t="s">
        <v>2735</v>
      </c>
      <c r="E2524" s="67">
        <v>41640</v>
      </c>
      <c r="F2524" s="67">
        <v>42004</v>
      </c>
      <c r="G2524" s="60" t="s">
        <v>2729</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4135</v>
      </c>
    </row>
    <row r="2525" spans="1:32">
      <c r="A2525" s="60" t="s">
        <v>3900</v>
      </c>
      <c r="B2525" s="60" t="s">
        <v>0</v>
      </c>
      <c r="D2525" s="60" t="s">
        <v>2736</v>
      </c>
      <c r="E2525" s="67">
        <v>41640</v>
      </c>
      <c r="F2525" s="67">
        <v>42004</v>
      </c>
      <c r="G2525" s="60" t="s">
        <v>2729</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4135</v>
      </c>
    </row>
    <row r="2526" spans="1:32">
      <c r="A2526" s="60" t="s">
        <v>3900</v>
      </c>
      <c r="B2526" s="60" t="s">
        <v>0</v>
      </c>
      <c r="D2526" s="60" t="s">
        <v>3884</v>
      </c>
      <c r="E2526" s="67">
        <v>41640</v>
      </c>
      <c r="F2526" s="67">
        <v>42004</v>
      </c>
      <c r="G2526" s="60" t="s">
        <v>2734</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4135</v>
      </c>
    </row>
    <row r="2527" spans="1:32">
      <c r="A2527" s="60" t="s">
        <v>3901</v>
      </c>
      <c r="B2527" s="60" t="s">
        <v>2945</v>
      </c>
      <c r="D2527" s="60" t="s">
        <v>3893</v>
      </c>
      <c r="E2527" s="67">
        <v>41640</v>
      </c>
      <c r="F2527" s="67">
        <v>42004</v>
      </c>
      <c r="G2527" s="60" t="s">
        <v>2734</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4135</v>
      </c>
    </row>
    <row r="2528" spans="1:32">
      <c r="A2528" s="60" t="s">
        <v>3901</v>
      </c>
      <c r="B2528" s="60" t="s">
        <v>2945</v>
      </c>
      <c r="D2528" s="60" t="s">
        <v>3894</v>
      </c>
      <c r="E2528" s="67">
        <v>41640</v>
      </c>
      <c r="F2528" s="67">
        <v>42004</v>
      </c>
      <c r="G2528" s="60" t="s">
        <v>2734</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4135</v>
      </c>
    </row>
    <row r="2529" spans="1:32">
      <c r="A2529" s="60" t="s">
        <v>3902</v>
      </c>
      <c r="B2529" s="60" t="s">
        <v>2</v>
      </c>
      <c r="D2529" s="60" t="s">
        <v>2737</v>
      </c>
      <c r="E2529" s="67">
        <v>41640</v>
      </c>
      <c r="F2529" s="67">
        <v>42004</v>
      </c>
      <c r="G2529" s="60" t="s">
        <v>2734</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4135</v>
      </c>
    </row>
    <row r="2530" spans="1:32">
      <c r="A2530" s="60" t="s">
        <v>3902</v>
      </c>
      <c r="B2530" s="60" t="s">
        <v>2</v>
      </c>
      <c r="D2530" s="60" t="s">
        <v>2735</v>
      </c>
      <c r="E2530" s="67">
        <v>41640</v>
      </c>
      <c r="F2530" s="67">
        <v>42004</v>
      </c>
      <c r="G2530" s="60" t="s">
        <v>2729</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4135</v>
      </c>
    </row>
    <row r="2531" spans="1:32">
      <c r="A2531" s="60" t="s">
        <v>3902</v>
      </c>
      <c r="B2531" s="60" t="s">
        <v>2</v>
      </c>
      <c r="D2531" s="60" t="s">
        <v>2736</v>
      </c>
      <c r="E2531" s="67">
        <v>41640</v>
      </c>
      <c r="F2531" s="67">
        <v>42004</v>
      </c>
      <c r="G2531" s="60" t="s">
        <v>2729</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4135</v>
      </c>
    </row>
    <row r="2532" spans="1:32">
      <c r="A2532" s="60" t="s">
        <v>3902</v>
      </c>
      <c r="B2532" s="60" t="s">
        <v>2</v>
      </c>
      <c r="D2532" s="60" t="s">
        <v>3884</v>
      </c>
      <c r="E2532" s="67">
        <v>41640</v>
      </c>
      <c r="F2532" s="67">
        <v>42004</v>
      </c>
      <c r="G2532" s="60" t="s">
        <v>2734</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4135</v>
      </c>
    </row>
    <row r="2533" spans="1:32">
      <c r="A2533" s="60" t="s">
        <v>3902</v>
      </c>
      <c r="B2533" s="60" t="s">
        <v>2</v>
      </c>
      <c r="D2533" s="60" t="s">
        <v>3885</v>
      </c>
      <c r="E2533" s="67">
        <v>41640</v>
      </c>
      <c r="F2533" s="67">
        <v>42004</v>
      </c>
      <c r="G2533" s="60" t="s">
        <v>2734</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4135</v>
      </c>
    </row>
    <row r="2534" spans="1:32">
      <c r="A2534" s="60" t="s">
        <v>3903</v>
      </c>
      <c r="B2534" s="60" t="s">
        <v>2741</v>
      </c>
      <c r="D2534" s="60" t="s">
        <v>2737</v>
      </c>
      <c r="E2534" s="67">
        <v>41640</v>
      </c>
      <c r="F2534" s="67">
        <v>42004</v>
      </c>
      <c r="G2534" s="60" t="s">
        <v>2734</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4135</v>
      </c>
    </row>
    <row r="2535" spans="1:32">
      <c r="A2535" s="60" t="s">
        <v>3903</v>
      </c>
      <c r="B2535" s="60" t="s">
        <v>2741</v>
      </c>
      <c r="D2535" s="60" t="s">
        <v>3894</v>
      </c>
      <c r="E2535" s="67">
        <v>41640</v>
      </c>
      <c r="F2535" s="67">
        <v>42004</v>
      </c>
      <c r="G2535" s="60" t="s">
        <v>2734</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4135</v>
      </c>
    </row>
    <row r="2536" spans="1:32">
      <c r="A2536" s="60" t="s">
        <v>3903</v>
      </c>
      <c r="B2536" s="60" t="s">
        <v>2741</v>
      </c>
      <c r="D2536" s="60" t="s">
        <v>3889</v>
      </c>
      <c r="E2536" s="67">
        <v>41640</v>
      </c>
      <c r="F2536" s="67">
        <v>42004</v>
      </c>
      <c r="G2536" s="60" t="s">
        <v>2734</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4135</v>
      </c>
    </row>
    <row r="2537" spans="1:32">
      <c r="A2537" s="60" t="s">
        <v>3904</v>
      </c>
      <c r="B2537" s="60" t="s">
        <v>2744</v>
      </c>
      <c r="C2537" s="60" t="s">
        <v>2745</v>
      </c>
      <c r="D2537" s="60" t="s">
        <v>2737</v>
      </c>
      <c r="E2537" s="67">
        <v>41640</v>
      </c>
      <c r="F2537" s="67">
        <v>42004</v>
      </c>
      <c r="G2537" s="60" t="s">
        <v>2734</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4135</v>
      </c>
    </row>
    <row r="2538" spans="1:32">
      <c r="A2538" s="60" t="s">
        <v>3904</v>
      </c>
      <c r="B2538" s="60" t="s">
        <v>2744</v>
      </c>
      <c r="C2538" s="60" t="s">
        <v>2745</v>
      </c>
      <c r="D2538" s="60" t="s">
        <v>2735</v>
      </c>
      <c r="E2538" s="67">
        <v>41640</v>
      </c>
      <c r="F2538" s="67">
        <v>42004</v>
      </c>
      <c r="G2538" s="60" t="s">
        <v>2729</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4135</v>
      </c>
    </row>
    <row r="2539" spans="1:32">
      <c r="A2539" s="60" t="s">
        <v>3904</v>
      </c>
      <c r="B2539" s="60" t="s">
        <v>2744</v>
      </c>
      <c r="C2539" s="60" t="s">
        <v>2745</v>
      </c>
      <c r="D2539" s="60" t="s">
        <v>2736</v>
      </c>
      <c r="E2539" s="67">
        <v>41640</v>
      </c>
      <c r="F2539" s="67">
        <v>42004</v>
      </c>
      <c r="G2539" s="60" t="s">
        <v>2734</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4135</v>
      </c>
    </row>
    <row r="2540" spans="1:32">
      <c r="A2540" s="60" t="s">
        <v>3904</v>
      </c>
      <c r="B2540" s="60" t="s">
        <v>2744</v>
      </c>
      <c r="C2540" s="60" t="s">
        <v>2745</v>
      </c>
      <c r="D2540" s="60" t="s">
        <v>2739</v>
      </c>
      <c r="E2540" s="67">
        <v>41640</v>
      </c>
      <c r="F2540" s="67">
        <v>42004</v>
      </c>
      <c r="G2540" s="60" t="s">
        <v>2734</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4135</v>
      </c>
    </row>
    <row r="2541" spans="1:32">
      <c r="A2541" s="60" t="s">
        <v>3904</v>
      </c>
      <c r="B2541" s="60" t="s">
        <v>2744</v>
      </c>
      <c r="C2541" s="60" t="s">
        <v>2745</v>
      </c>
      <c r="D2541" s="60" t="s">
        <v>2797</v>
      </c>
      <c r="E2541" s="67">
        <v>41640</v>
      </c>
      <c r="F2541" s="67">
        <v>42004</v>
      </c>
      <c r="G2541" s="60" t="s">
        <v>2734</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4135</v>
      </c>
    </row>
    <row r="2542" spans="1:32">
      <c r="A2542" s="60" t="s">
        <v>3905</v>
      </c>
      <c r="B2542" s="60" t="s">
        <v>2744</v>
      </c>
      <c r="C2542" s="60" t="s">
        <v>2745</v>
      </c>
      <c r="D2542" s="60" t="s">
        <v>3197</v>
      </c>
      <c r="E2542" s="67">
        <v>41640</v>
      </c>
      <c r="F2542" s="67">
        <v>42004</v>
      </c>
      <c r="G2542" s="60" t="s">
        <v>2729</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4135</v>
      </c>
    </row>
    <row r="2543" spans="1:32">
      <c r="A2543" s="60" t="s">
        <v>3905</v>
      </c>
      <c r="B2543" s="60" t="s">
        <v>2744</v>
      </c>
      <c r="C2543" s="60" t="s">
        <v>2745</v>
      </c>
      <c r="D2543" s="60" t="s">
        <v>2735</v>
      </c>
      <c r="E2543" s="67">
        <v>41640</v>
      </c>
      <c r="F2543" s="67">
        <v>42004</v>
      </c>
      <c r="G2543" s="60" t="s">
        <v>2729</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4135</v>
      </c>
    </row>
    <row r="2544" spans="1:32">
      <c r="A2544" s="60" t="s">
        <v>3905</v>
      </c>
      <c r="B2544" s="60" t="s">
        <v>2744</v>
      </c>
      <c r="C2544" s="60" t="s">
        <v>2745</v>
      </c>
      <c r="D2544" s="60" t="s">
        <v>2736</v>
      </c>
      <c r="E2544" s="67">
        <v>41640</v>
      </c>
      <c r="F2544" s="67">
        <v>42004</v>
      </c>
      <c r="G2544" s="60" t="s">
        <v>2734</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4135</v>
      </c>
    </row>
    <row r="2545" spans="1:32">
      <c r="A2545" s="60" t="s">
        <v>3906</v>
      </c>
      <c r="B2545" s="60" t="s">
        <v>2744</v>
      </c>
      <c r="C2545" s="60" t="s">
        <v>2745</v>
      </c>
      <c r="D2545" s="60" t="s">
        <v>2737</v>
      </c>
      <c r="E2545" s="67">
        <v>41640</v>
      </c>
      <c r="F2545" s="67">
        <v>42004</v>
      </c>
      <c r="G2545" s="60" t="s">
        <v>2734</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4135</v>
      </c>
    </row>
    <row r="2546" spans="1:32">
      <c r="A2546" s="60" t="s">
        <v>3906</v>
      </c>
      <c r="B2546" s="60" t="s">
        <v>2744</v>
      </c>
      <c r="C2546" s="60" t="s">
        <v>2745</v>
      </c>
      <c r="D2546" s="60" t="s">
        <v>2735</v>
      </c>
      <c r="E2546" s="67">
        <v>41640</v>
      </c>
      <c r="F2546" s="67">
        <v>42004</v>
      </c>
      <c r="G2546" s="60" t="s">
        <v>2729</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4135</v>
      </c>
    </row>
    <row r="2547" spans="1:32">
      <c r="A2547" s="60" t="s">
        <v>3906</v>
      </c>
      <c r="B2547" s="60" t="s">
        <v>2744</v>
      </c>
      <c r="C2547" s="60" t="s">
        <v>2745</v>
      </c>
      <c r="D2547" s="60" t="s">
        <v>2951</v>
      </c>
      <c r="E2547" s="67">
        <v>41640</v>
      </c>
      <c r="F2547" s="67">
        <v>42004</v>
      </c>
      <c r="G2547" s="60" t="s">
        <v>2734</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4135</v>
      </c>
    </row>
    <row r="2548" spans="1:32">
      <c r="A2548" s="60" t="s">
        <v>3906</v>
      </c>
      <c r="B2548" s="60" t="s">
        <v>2744</v>
      </c>
      <c r="C2548" s="60" t="s">
        <v>2745</v>
      </c>
      <c r="D2548" s="60" t="s">
        <v>2739</v>
      </c>
      <c r="E2548" s="67">
        <v>41640</v>
      </c>
      <c r="F2548" s="67">
        <v>42004</v>
      </c>
      <c r="G2548" s="60" t="s">
        <v>2734</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4135</v>
      </c>
    </row>
    <row r="2549" spans="1:32">
      <c r="A2549" s="60" t="s">
        <v>3907</v>
      </c>
      <c r="B2549" s="60" t="s">
        <v>2732</v>
      </c>
      <c r="D2549" s="60" t="s">
        <v>2737</v>
      </c>
      <c r="E2549" s="67">
        <v>41640</v>
      </c>
      <c r="F2549" s="67">
        <v>42004</v>
      </c>
      <c r="G2549" s="60" t="s">
        <v>2734</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4135</v>
      </c>
    </row>
    <row r="2550" spans="1:32">
      <c r="A2550" s="60" t="s">
        <v>3907</v>
      </c>
      <c r="B2550" s="60" t="s">
        <v>2732</v>
      </c>
      <c r="D2550" s="60" t="s">
        <v>2735</v>
      </c>
      <c r="E2550" s="67">
        <v>41640</v>
      </c>
      <c r="F2550" s="67">
        <v>42004</v>
      </c>
      <c r="G2550" s="60" t="s">
        <v>2729</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4135</v>
      </c>
    </row>
    <row r="2551" spans="1:32">
      <c r="A2551" s="60" t="s">
        <v>3907</v>
      </c>
      <c r="B2551" s="60" t="s">
        <v>2732</v>
      </c>
      <c r="D2551" s="60" t="s">
        <v>2736</v>
      </c>
      <c r="E2551" s="67">
        <v>41640</v>
      </c>
      <c r="F2551" s="67">
        <v>42004</v>
      </c>
      <c r="G2551" s="60" t="s">
        <v>2729</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4135</v>
      </c>
    </row>
    <row r="2552" spans="1:32">
      <c r="A2552" s="60" t="s">
        <v>3907</v>
      </c>
      <c r="B2552" s="60" t="s">
        <v>2732</v>
      </c>
      <c r="D2552" s="60" t="s">
        <v>2739</v>
      </c>
      <c r="E2552" s="67">
        <v>41640</v>
      </c>
      <c r="F2552" s="67">
        <v>42004</v>
      </c>
      <c r="G2552" s="60" t="s">
        <v>2734</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4135</v>
      </c>
    </row>
    <row r="2553" spans="1:32">
      <c r="A2553" s="60" t="s">
        <v>3907</v>
      </c>
      <c r="B2553" s="60" t="s">
        <v>2732</v>
      </c>
      <c r="D2553" s="60" t="s">
        <v>2797</v>
      </c>
      <c r="E2553" s="67">
        <v>41640</v>
      </c>
      <c r="F2553" s="67">
        <v>42004</v>
      </c>
      <c r="G2553" s="60" t="s">
        <v>2734</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4135</v>
      </c>
    </row>
    <row r="2554" spans="1:32">
      <c r="A2554" s="60" t="s">
        <v>3908</v>
      </c>
      <c r="B2554" s="60" t="s">
        <v>2727</v>
      </c>
      <c r="D2554" s="60" t="s">
        <v>2737</v>
      </c>
      <c r="E2554" s="67">
        <v>41640</v>
      </c>
      <c r="F2554" s="67">
        <v>42004</v>
      </c>
      <c r="G2554" s="60" t="s">
        <v>2734</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4135</v>
      </c>
    </row>
    <row r="2555" spans="1:32">
      <c r="A2555" s="60" t="s">
        <v>3908</v>
      </c>
      <c r="B2555" s="60" t="s">
        <v>2727</v>
      </c>
      <c r="D2555" s="60" t="s">
        <v>2743</v>
      </c>
      <c r="E2555" s="67">
        <v>41640</v>
      </c>
      <c r="F2555" s="67">
        <v>42004</v>
      </c>
      <c r="G2555" s="60" t="s">
        <v>2734</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4135</v>
      </c>
    </row>
    <row r="2556" spans="1:32">
      <c r="A2556" s="60" t="s">
        <v>3908</v>
      </c>
      <c r="B2556" s="60" t="s">
        <v>2727</v>
      </c>
      <c r="D2556" s="60" t="s">
        <v>2951</v>
      </c>
      <c r="E2556" s="67">
        <v>41640</v>
      </c>
      <c r="F2556" s="67">
        <v>42004</v>
      </c>
      <c r="G2556" s="60" t="s">
        <v>2734</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4135</v>
      </c>
    </row>
    <row r="2557" spans="1:32">
      <c r="A2557" s="60" t="s">
        <v>3909</v>
      </c>
      <c r="B2557" s="60" t="s">
        <v>2744</v>
      </c>
      <c r="C2557" s="60" t="s">
        <v>2745</v>
      </c>
      <c r="D2557" s="60" t="s">
        <v>2737</v>
      </c>
      <c r="E2557" s="67">
        <v>41640</v>
      </c>
      <c r="F2557" s="67">
        <v>42004</v>
      </c>
      <c r="G2557" s="60" t="s">
        <v>2734</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4135</v>
      </c>
    </row>
    <row r="2558" spans="1:32">
      <c r="A2558" s="60" t="s">
        <v>3909</v>
      </c>
      <c r="B2558" s="60" t="s">
        <v>2744</v>
      </c>
      <c r="C2558" s="60" t="s">
        <v>2745</v>
      </c>
      <c r="D2558" s="60" t="s">
        <v>2735</v>
      </c>
      <c r="E2558" s="67">
        <v>41640</v>
      </c>
      <c r="F2558" s="67">
        <v>42004</v>
      </c>
      <c r="G2558" s="60" t="s">
        <v>2734</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4135</v>
      </c>
    </row>
    <row r="2559" spans="1:32">
      <c r="A2559" s="60" t="s">
        <v>3909</v>
      </c>
      <c r="B2559" s="60" t="s">
        <v>2744</v>
      </c>
      <c r="C2559" s="60" t="s">
        <v>2745</v>
      </c>
      <c r="D2559" s="60" t="s">
        <v>2736</v>
      </c>
      <c r="E2559" s="67">
        <v>41640</v>
      </c>
      <c r="F2559" s="67">
        <v>42004</v>
      </c>
      <c r="G2559" s="60" t="s">
        <v>2729</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4135</v>
      </c>
    </row>
    <row r="2560" spans="1:32">
      <c r="A2560" s="60" t="s">
        <v>3909</v>
      </c>
      <c r="B2560" s="60" t="s">
        <v>2744</v>
      </c>
      <c r="C2560" s="60" t="s">
        <v>2745</v>
      </c>
      <c r="D2560" s="60" t="s">
        <v>2739</v>
      </c>
      <c r="E2560" s="67">
        <v>41640</v>
      </c>
      <c r="F2560" s="67">
        <v>42004</v>
      </c>
      <c r="G2560" s="60" t="s">
        <v>2734</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4135</v>
      </c>
    </row>
    <row r="2561" spans="1:32">
      <c r="A2561" s="60" t="s">
        <v>3909</v>
      </c>
      <c r="B2561" s="60" t="s">
        <v>2744</v>
      </c>
      <c r="C2561" s="60" t="s">
        <v>2745</v>
      </c>
      <c r="D2561" s="60" t="s">
        <v>2797</v>
      </c>
      <c r="E2561" s="67">
        <v>41640</v>
      </c>
      <c r="F2561" s="67">
        <v>42004</v>
      </c>
      <c r="G2561" s="60" t="s">
        <v>2734</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4135</v>
      </c>
    </row>
    <row r="2562" spans="1:32">
      <c r="A2562" s="60" t="s">
        <v>3910</v>
      </c>
      <c r="B2562" s="60" t="s">
        <v>2744</v>
      </c>
      <c r="C2562" s="60" t="s">
        <v>2745</v>
      </c>
      <c r="D2562" s="60" t="s">
        <v>2737</v>
      </c>
      <c r="E2562" s="67">
        <v>41640</v>
      </c>
      <c r="F2562" s="67">
        <v>42004</v>
      </c>
      <c r="G2562" s="60" t="s">
        <v>2734</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4135</v>
      </c>
    </row>
    <row r="2563" spans="1:32">
      <c r="A2563" s="60" t="s">
        <v>3910</v>
      </c>
      <c r="B2563" s="60" t="s">
        <v>2744</v>
      </c>
      <c r="C2563" s="60" t="s">
        <v>2745</v>
      </c>
      <c r="D2563" s="60" t="s">
        <v>3852</v>
      </c>
      <c r="E2563" s="67">
        <v>41640</v>
      </c>
      <c r="F2563" s="67">
        <v>42004</v>
      </c>
      <c r="G2563" s="60" t="s">
        <v>2734</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4135</v>
      </c>
    </row>
    <row r="2564" spans="1:32">
      <c r="A2564" s="60" t="s">
        <v>3910</v>
      </c>
      <c r="B2564" s="60" t="s">
        <v>2744</v>
      </c>
      <c r="C2564" s="60" t="s">
        <v>2745</v>
      </c>
      <c r="D2564" s="60" t="s">
        <v>2736</v>
      </c>
      <c r="E2564" s="67">
        <v>41640</v>
      </c>
      <c r="F2564" s="67">
        <v>42004</v>
      </c>
      <c r="G2564" s="60" t="s">
        <v>2729</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4135</v>
      </c>
    </row>
    <row r="2565" spans="1:32">
      <c r="A2565" s="60" t="s">
        <v>3910</v>
      </c>
      <c r="B2565" s="60" t="s">
        <v>2744</v>
      </c>
      <c r="C2565" s="60" t="s">
        <v>2745</v>
      </c>
      <c r="D2565" s="60" t="s">
        <v>2739</v>
      </c>
      <c r="E2565" s="67">
        <v>41640</v>
      </c>
      <c r="F2565" s="67">
        <v>42004</v>
      </c>
      <c r="G2565" s="60" t="s">
        <v>2734</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4135</v>
      </c>
    </row>
    <row r="2566" spans="1:32">
      <c r="A2566" s="60" t="s">
        <v>3911</v>
      </c>
      <c r="B2566" s="60" t="s">
        <v>6</v>
      </c>
      <c r="D2566" s="60" t="s">
        <v>2737</v>
      </c>
      <c r="E2566" s="67">
        <v>41640</v>
      </c>
      <c r="F2566" s="67">
        <v>42004</v>
      </c>
      <c r="G2566" s="60" t="s">
        <v>2734</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4135</v>
      </c>
    </row>
    <row r="2567" spans="1:32">
      <c r="A2567" s="60" t="s">
        <v>3911</v>
      </c>
      <c r="B2567" s="60" t="s">
        <v>6</v>
      </c>
      <c r="D2567" s="60" t="s">
        <v>2743</v>
      </c>
      <c r="E2567" s="67">
        <v>41640</v>
      </c>
      <c r="F2567" s="67">
        <v>42004</v>
      </c>
      <c r="G2567" s="60" t="s">
        <v>2734</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4135</v>
      </c>
    </row>
    <row r="2568" spans="1:32">
      <c r="A2568" s="60" t="s">
        <v>3911</v>
      </c>
      <c r="B2568" s="60" t="s">
        <v>6</v>
      </c>
      <c r="D2568" s="60" t="s">
        <v>2951</v>
      </c>
      <c r="E2568" s="67">
        <v>41640</v>
      </c>
      <c r="F2568" s="67">
        <v>42004</v>
      </c>
      <c r="G2568" s="60" t="s">
        <v>2734</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4135</v>
      </c>
    </row>
    <row r="2569" spans="1:32">
      <c r="A2569" s="60" t="s">
        <v>3912</v>
      </c>
      <c r="B2569" s="60" t="s">
        <v>0</v>
      </c>
      <c r="D2569" s="60" t="s">
        <v>2737</v>
      </c>
      <c r="E2569" s="67">
        <v>41640</v>
      </c>
      <c r="F2569" s="67">
        <v>42004</v>
      </c>
      <c r="G2569" s="60" t="s">
        <v>2734</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4135</v>
      </c>
    </row>
    <row r="2570" spans="1:32">
      <c r="A2570" s="60" t="s">
        <v>3912</v>
      </c>
      <c r="B2570" s="60" t="s">
        <v>0</v>
      </c>
      <c r="D2570" s="60" t="s">
        <v>2735</v>
      </c>
      <c r="E2570" s="67">
        <v>41640</v>
      </c>
      <c r="F2570" s="67">
        <v>42004</v>
      </c>
      <c r="G2570" s="60" t="s">
        <v>2729</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4135</v>
      </c>
    </row>
    <row r="2571" spans="1:32">
      <c r="A2571" s="60" t="s">
        <v>3912</v>
      </c>
      <c r="B2571" s="60" t="s">
        <v>0</v>
      </c>
      <c r="D2571" s="60" t="s">
        <v>2736</v>
      </c>
      <c r="E2571" s="67">
        <v>41640</v>
      </c>
      <c r="F2571" s="67">
        <v>42004</v>
      </c>
      <c r="G2571" s="60" t="s">
        <v>2729</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4135</v>
      </c>
    </row>
    <row r="2572" spans="1:32">
      <c r="A2572" s="60" t="s">
        <v>3912</v>
      </c>
      <c r="B2572" s="60" t="s">
        <v>0</v>
      </c>
      <c r="D2572" s="60" t="s">
        <v>2739</v>
      </c>
      <c r="E2572" s="67">
        <v>41640</v>
      </c>
      <c r="F2572" s="67">
        <v>42004</v>
      </c>
      <c r="G2572" s="60" t="s">
        <v>2734</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4135</v>
      </c>
    </row>
    <row r="2573" spans="1:32">
      <c r="A2573" s="60" t="s">
        <v>3912</v>
      </c>
      <c r="B2573" s="60" t="s">
        <v>0</v>
      </c>
      <c r="D2573" s="60" t="s">
        <v>2797</v>
      </c>
      <c r="E2573" s="67">
        <v>41640</v>
      </c>
      <c r="F2573" s="67">
        <v>42004</v>
      </c>
      <c r="G2573" s="60" t="s">
        <v>2734</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4135</v>
      </c>
    </row>
    <row r="2574" spans="1:32">
      <c r="A2574" s="60" t="s">
        <v>3913</v>
      </c>
      <c r="B2574" s="60" t="s">
        <v>2945</v>
      </c>
      <c r="D2574" s="60" t="s">
        <v>2737</v>
      </c>
      <c r="E2574" s="67">
        <v>41640</v>
      </c>
      <c r="F2574" s="67">
        <v>42004</v>
      </c>
      <c r="G2574" s="60" t="s">
        <v>2734</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4135</v>
      </c>
    </row>
    <row r="2575" spans="1:32">
      <c r="A2575" s="60" t="s">
        <v>3913</v>
      </c>
      <c r="B2575" s="60" t="s">
        <v>2945</v>
      </c>
      <c r="D2575" s="60" t="s">
        <v>2743</v>
      </c>
      <c r="E2575" s="67">
        <v>41640</v>
      </c>
      <c r="F2575" s="67">
        <v>42004</v>
      </c>
      <c r="G2575" s="60" t="s">
        <v>2734</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4135</v>
      </c>
    </row>
    <row r="2576" spans="1:32">
      <c r="A2576" s="60" t="s">
        <v>3913</v>
      </c>
      <c r="B2576" s="60" t="s">
        <v>2945</v>
      </c>
      <c r="D2576" s="60" t="s">
        <v>2951</v>
      </c>
      <c r="E2576" s="67">
        <v>41640</v>
      </c>
      <c r="F2576" s="67">
        <v>42004</v>
      </c>
      <c r="G2576" s="60" t="s">
        <v>2734</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4135</v>
      </c>
    </row>
    <row r="2577" spans="1:32">
      <c r="A2577" s="60" t="s">
        <v>3914</v>
      </c>
      <c r="B2577" s="60" t="s">
        <v>2</v>
      </c>
      <c r="D2577" s="60" t="s">
        <v>2737</v>
      </c>
      <c r="E2577" s="67">
        <v>41640</v>
      </c>
      <c r="F2577" s="67">
        <v>42004</v>
      </c>
      <c r="G2577" s="60" t="s">
        <v>2734</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4135</v>
      </c>
    </row>
    <row r="2578" spans="1:32">
      <c r="A2578" s="60" t="s">
        <v>3914</v>
      </c>
      <c r="B2578" s="60" t="s">
        <v>2</v>
      </c>
      <c r="D2578" s="60" t="s">
        <v>2735</v>
      </c>
      <c r="E2578" s="67">
        <v>41640</v>
      </c>
      <c r="F2578" s="67">
        <v>42004</v>
      </c>
      <c r="G2578" s="60" t="s">
        <v>2729</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4135</v>
      </c>
    </row>
    <row r="2579" spans="1:32">
      <c r="A2579" s="60" t="s">
        <v>3914</v>
      </c>
      <c r="B2579" s="60" t="s">
        <v>2</v>
      </c>
      <c r="D2579" s="60" t="s">
        <v>2736</v>
      </c>
      <c r="E2579" s="67">
        <v>41640</v>
      </c>
      <c r="F2579" s="67">
        <v>42004</v>
      </c>
      <c r="G2579" s="60" t="s">
        <v>2729</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4135</v>
      </c>
    </row>
    <row r="2580" spans="1:32">
      <c r="A2580" s="60" t="s">
        <v>3914</v>
      </c>
      <c r="B2580" s="60" t="s">
        <v>2</v>
      </c>
      <c r="D2580" s="60" t="s">
        <v>2739</v>
      </c>
      <c r="E2580" s="67">
        <v>41640</v>
      </c>
      <c r="F2580" s="67">
        <v>42004</v>
      </c>
      <c r="G2580" s="60" t="s">
        <v>2734</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4135</v>
      </c>
    </row>
    <row r="2581" spans="1:32">
      <c r="A2581" s="60" t="s">
        <v>3914</v>
      </c>
      <c r="B2581" s="60" t="s">
        <v>2</v>
      </c>
      <c r="D2581" s="60" t="s">
        <v>2797</v>
      </c>
      <c r="E2581" s="67">
        <v>41640</v>
      </c>
      <c r="F2581" s="67">
        <v>42004</v>
      </c>
      <c r="G2581" s="60" t="s">
        <v>2734</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4135</v>
      </c>
    </row>
    <row r="2582" spans="1:32">
      <c r="A2582" s="60" t="s">
        <v>3915</v>
      </c>
      <c r="B2582" s="60" t="s">
        <v>2741</v>
      </c>
      <c r="D2582" s="60" t="s">
        <v>2737</v>
      </c>
      <c r="E2582" s="67">
        <v>41640</v>
      </c>
      <c r="F2582" s="67">
        <v>42004</v>
      </c>
      <c r="G2582" s="60" t="s">
        <v>2734</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4135</v>
      </c>
    </row>
    <row r="2583" spans="1:32">
      <c r="A2583" s="60" t="s">
        <v>3915</v>
      </c>
      <c r="B2583" s="60" t="s">
        <v>2741</v>
      </c>
      <c r="D2583" s="60" t="s">
        <v>2743</v>
      </c>
      <c r="E2583" s="67">
        <v>41640</v>
      </c>
      <c r="F2583" s="67">
        <v>42004</v>
      </c>
      <c r="G2583" s="60" t="s">
        <v>2734</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4135</v>
      </c>
    </row>
    <row r="2584" spans="1:32">
      <c r="A2584" s="60" t="s">
        <v>3915</v>
      </c>
      <c r="B2584" s="60" t="s">
        <v>2741</v>
      </c>
      <c r="D2584" s="60" t="s">
        <v>2951</v>
      </c>
      <c r="E2584" s="67">
        <v>41640</v>
      </c>
      <c r="F2584" s="67">
        <v>42004</v>
      </c>
      <c r="G2584" s="60" t="s">
        <v>2734</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4135</v>
      </c>
    </row>
    <row r="2585" spans="1:32">
      <c r="A2585" s="60" t="s">
        <v>3916</v>
      </c>
      <c r="B2585" s="60" t="s">
        <v>2744</v>
      </c>
      <c r="C2585" s="60" t="s">
        <v>2745</v>
      </c>
      <c r="D2585" s="60" t="s">
        <v>2737</v>
      </c>
      <c r="E2585" s="67">
        <v>41640</v>
      </c>
      <c r="F2585" s="67">
        <v>42004</v>
      </c>
      <c r="G2585" s="60" t="s">
        <v>2734</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4135</v>
      </c>
    </row>
    <row r="2586" spans="1:32">
      <c r="A2586" s="60" t="s">
        <v>3916</v>
      </c>
      <c r="B2586" s="60" t="s">
        <v>2744</v>
      </c>
      <c r="C2586" s="60" t="s">
        <v>2745</v>
      </c>
      <c r="D2586" s="60" t="s">
        <v>2735</v>
      </c>
      <c r="E2586" s="67">
        <v>41640</v>
      </c>
      <c r="F2586" s="67">
        <v>42004</v>
      </c>
      <c r="G2586" s="60" t="s">
        <v>2729</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4135</v>
      </c>
    </row>
    <row r="2587" spans="1:32">
      <c r="A2587" s="60" t="s">
        <v>3916</v>
      </c>
      <c r="B2587" s="60" t="s">
        <v>2744</v>
      </c>
      <c r="C2587" s="60" t="s">
        <v>2745</v>
      </c>
      <c r="D2587" s="60" t="s">
        <v>2736</v>
      </c>
      <c r="E2587" s="67">
        <v>41640</v>
      </c>
      <c r="F2587" s="67">
        <v>42004</v>
      </c>
      <c r="G2587" s="60" t="s">
        <v>2734</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4135</v>
      </c>
    </row>
    <row r="2588" spans="1:32">
      <c r="A2588" s="60" t="s">
        <v>3916</v>
      </c>
      <c r="B2588" s="60" t="s">
        <v>2744</v>
      </c>
      <c r="C2588" s="60" t="s">
        <v>2745</v>
      </c>
      <c r="D2588" s="60" t="s">
        <v>2739</v>
      </c>
      <c r="E2588" s="67">
        <v>41640</v>
      </c>
      <c r="F2588" s="67">
        <v>42004</v>
      </c>
      <c r="G2588" s="60" t="s">
        <v>2734</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4135</v>
      </c>
    </row>
    <row r="2589" spans="1:32">
      <c r="A2589" s="60" t="s">
        <v>3916</v>
      </c>
      <c r="B2589" s="60" t="s">
        <v>2744</v>
      </c>
      <c r="C2589" s="60" t="s">
        <v>2745</v>
      </c>
      <c r="D2589" s="60" t="s">
        <v>2797</v>
      </c>
      <c r="E2589" s="67">
        <v>41640</v>
      </c>
      <c r="F2589" s="67">
        <v>42004</v>
      </c>
      <c r="G2589" s="60" t="s">
        <v>2734</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4135</v>
      </c>
    </row>
    <row r="2590" spans="1:32">
      <c r="A2590" s="60" t="s">
        <v>3917</v>
      </c>
      <c r="B2590" s="60" t="s">
        <v>2744</v>
      </c>
      <c r="C2590" s="60" t="s">
        <v>2745</v>
      </c>
      <c r="D2590" s="60" t="s">
        <v>3197</v>
      </c>
      <c r="E2590" s="67">
        <v>41640</v>
      </c>
      <c r="F2590" s="67">
        <v>42004</v>
      </c>
      <c r="G2590" s="60" t="s">
        <v>2729</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4135</v>
      </c>
    </row>
    <row r="2591" spans="1:32">
      <c r="A2591" s="60" t="s">
        <v>3917</v>
      </c>
      <c r="B2591" s="60" t="s">
        <v>2744</v>
      </c>
      <c r="C2591" s="60" t="s">
        <v>2745</v>
      </c>
      <c r="D2591" s="60" t="s">
        <v>2735</v>
      </c>
      <c r="E2591" s="67">
        <v>41640</v>
      </c>
      <c r="F2591" s="67">
        <v>42004</v>
      </c>
      <c r="G2591" s="60" t="s">
        <v>2729</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4135</v>
      </c>
    </row>
    <row r="2592" spans="1:32">
      <c r="A2592" s="60" t="s">
        <v>3917</v>
      </c>
      <c r="B2592" s="60" t="s">
        <v>2744</v>
      </c>
      <c r="C2592" s="60" t="s">
        <v>2745</v>
      </c>
      <c r="D2592" s="60" t="s">
        <v>2736</v>
      </c>
      <c r="E2592" s="67">
        <v>41640</v>
      </c>
      <c r="F2592" s="67">
        <v>42004</v>
      </c>
      <c r="G2592" s="60" t="s">
        <v>2734</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4135</v>
      </c>
    </row>
    <row r="2593" spans="1:32">
      <c r="A2593" s="60" t="s">
        <v>3918</v>
      </c>
      <c r="B2593" s="60" t="s">
        <v>2744</v>
      </c>
      <c r="C2593" s="60" t="s">
        <v>2745</v>
      </c>
      <c r="D2593" s="60" t="s">
        <v>2737</v>
      </c>
      <c r="E2593" s="67">
        <v>41640</v>
      </c>
      <c r="F2593" s="67">
        <v>42004</v>
      </c>
      <c r="G2593" s="60" t="s">
        <v>2734</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4135</v>
      </c>
    </row>
    <row r="2594" spans="1:32">
      <c r="A2594" s="60" t="s">
        <v>3918</v>
      </c>
      <c r="B2594" s="60" t="s">
        <v>2744</v>
      </c>
      <c r="C2594" s="60" t="s">
        <v>2745</v>
      </c>
      <c r="D2594" s="60" t="s">
        <v>2735</v>
      </c>
      <c r="E2594" s="67">
        <v>41640</v>
      </c>
      <c r="F2594" s="67">
        <v>42004</v>
      </c>
      <c r="G2594" s="60" t="s">
        <v>2729</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4135</v>
      </c>
    </row>
    <row r="2595" spans="1:32">
      <c r="A2595" s="60" t="s">
        <v>3918</v>
      </c>
      <c r="B2595" s="60" t="s">
        <v>2744</v>
      </c>
      <c r="C2595" s="60" t="s">
        <v>2745</v>
      </c>
      <c r="D2595" s="60" t="s">
        <v>2951</v>
      </c>
      <c r="E2595" s="67">
        <v>41640</v>
      </c>
      <c r="F2595" s="67">
        <v>42004</v>
      </c>
      <c r="G2595" s="60" t="s">
        <v>2734</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4135</v>
      </c>
    </row>
    <row r="2596" spans="1:32">
      <c r="A2596" s="60" t="s">
        <v>3918</v>
      </c>
      <c r="B2596" s="60" t="s">
        <v>2744</v>
      </c>
      <c r="C2596" s="60" t="s">
        <v>2745</v>
      </c>
      <c r="D2596" s="60" t="s">
        <v>2739</v>
      </c>
      <c r="E2596" s="67">
        <v>41640</v>
      </c>
      <c r="F2596" s="67">
        <v>42004</v>
      </c>
      <c r="G2596" s="60" t="s">
        <v>2734</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4135</v>
      </c>
    </row>
    <row r="2597" spans="1:32">
      <c r="A2597" s="60" t="s">
        <v>3919</v>
      </c>
      <c r="B2597" s="60" t="s">
        <v>2732</v>
      </c>
      <c r="D2597" s="60" t="s">
        <v>2737</v>
      </c>
      <c r="E2597" s="67">
        <v>41640</v>
      </c>
      <c r="F2597" s="67">
        <v>42004</v>
      </c>
      <c r="G2597" s="60" t="s">
        <v>2734</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4135</v>
      </c>
    </row>
    <row r="2598" spans="1:32">
      <c r="A2598" s="60" t="s">
        <v>3919</v>
      </c>
      <c r="B2598" s="60" t="s">
        <v>2732</v>
      </c>
      <c r="D2598" s="60" t="s">
        <v>2735</v>
      </c>
      <c r="E2598" s="67">
        <v>41640</v>
      </c>
      <c r="F2598" s="67">
        <v>42004</v>
      </c>
      <c r="G2598" s="60" t="s">
        <v>2729</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4135</v>
      </c>
    </row>
    <row r="2599" spans="1:32">
      <c r="A2599" s="60" t="s">
        <v>3919</v>
      </c>
      <c r="B2599" s="60" t="s">
        <v>2732</v>
      </c>
      <c r="D2599" s="60" t="s">
        <v>2736</v>
      </c>
      <c r="E2599" s="67">
        <v>41640</v>
      </c>
      <c r="F2599" s="67">
        <v>42004</v>
      </c>
      <c r="G2599" s="60" t="s">
        <v>2729</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4135</v>
      </c>
    </row>
    <row r="2600" spans="1:32">
      <c r="A2600" s="60" t="s">
        <v>3919</v>
      </c>
      <c r="B2600" s="60" t="s">
        <v>2732</v>
      </c>
      <c r="D2600" s="60" t="s">
        <v>2739</v>
      </c>
      <c r="E2600" s="67">
        <v>41640</v>
      </c>
      <c r="F2600" s="67">
        <v>42004</v>
      </c>
      <c r="G2600" s="60" t="s">
        <v>2734</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4135</v>
      </c>
    </row>
    <row r="2601" spans="1:32">
      <c r="A2601" s="60" t="s">
        <v>3919</v>
      </c>
      <c r="B2601" s="60" t="s">
        <v>2732</v>
      </c>
      <c r="D2601" s="60" t="s">
        <v>2797</v>
      </c>
      <c r="E2601" s="67">
        <v>41640</v>
      </c>
      <c r="F2601" s="67">
        <v>42004</v>
      </c>
      <c r="G2601" s="60" t="s">
        <v>2734</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4135</v>
      </c>
    </row>
    <row r="2602" spans="1:32">
      <c r="A2602" s="60" t="s">
        <v>3920</v>
      </c>
      <c r="B2602" s="60" t="s">
        <v>2727</v>
      </c>
      <c r="D2602" s="60" t="s">
        <v>2737</v>
      </c>
      <c r="E2602" s="67">
        <v>41640</v>
      </c>
      <c r="F2602" s="67">
        <v>42004</v>
      </c>
      <c r="G2602" s="60" t="s">
        <v>2734</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4135</v>
      </c>
    </row>
    <row r="2603" spans="1:32">
      <c r="A2603" s="60" t="s">
        <v>3920</v>
      </c>
      <c r="B2603" s="60" t="s">
        <v>2727</v>
      </c>
      <c r="D2603" s="60" t="s">
        <v>2743</v>
      </c>
      <c r="E2603" s="67">
        <v>41640</v>
      </c>
      <c r="F2603" s="67">
        <v>42004</v>
      </c>
      <c r="G2603" s="60" t="s">
        <v>2734</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4135</v>
      </c>
    </row>
    <row r="2604" spans="1:32">
      <c r="A2604" s="60" t="s">
        <v>3920</v>
      </c>
      <c r="B2604" s="60" t="s">
        <v>2727</v>
      </c>
      <c r="D2604" s="60" t="s">
        <v>2951</v>
      </c>
      <c r="E2604" s="67">
        <v>41640</v>
      </c>
      <c r="F2604" s="67">
        <v>42004</v>
      </c>
      <c r="G2604" s="60" t="s">
        <v>2734</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4135</v>
      </c>
    </row>
    <row r="2605" spans="1:32">
      <c r="A2605" s="60" t="s">
        <v>3921</v>
      </c>
      <c r="B2605" s="60" t="s">
        <v>2744</v>
      </c>
      <c r="C2605" s="60" t="s">
        <v>2745</v>
      </c>
      <c r="D2605" s="60" t="s">
        <v>2737</v>
      </c>
      <c r="E2605" s="67">
        <v>41640</v>
      </c>
      <c r="F2605" s="67">
        <v>42004</v>
      </c>
      <c r="G2605" s="60" t="s">
        <v>2734</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4135</v>
      </c>
    </row>
    <row r="2606" spans="1:32">
      <c r="A2606" s="60" t="s">
        <v>3921</v>
      </c>
      <c r="B2606" s="60" t="s">
        <v>2744</v>
      </c>
      <c r="C2606" s="60" t="s">
        <v>2745</v>
      </c>
      <c r="D2606" s="60" t="s">
        <v>2735</v>
      </c>
      <c r="E2606" s="67">
        <v>41640</v>
      </c>
      <c r="F2606" s="67">
        <v>42004</v>
      </c>
      <c r="G2606" s="60" t="s">
        <v>2734</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4135</v>
      </c>
    </row>
    <row r="2607" spans="1:32">
      <c r="A2607" s="60" t="s">
        <v>3921</v>
      </c>
      <c r="B2607" s="60" t="s">
        <v>2744</v>
      </c>
      <c r="C2607" s="60" t="s">
        <v>2745</v>
      </c>
      <c r="D2607" s="60" t="s">
        <v>2736</v>
      </c>
      <c r="E2607" s="67">
        <v>41640</v>
      </c>
      <c r="F2607" s="67">
        <v>42004</v>
      </c>
      <c r="G2607" s="60" t="s">
        <v>2729</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4135</v>
      </c>
    </row>
    <row r="2608" spans="1:32">
      <c r="A2608" s="60" t="s">
        <v>3921</v>
      </c>
      <c r="B2608" s="60" t="s">
        <v>2744</v>
      </c>
      <c r="C2608" s="60" t="s">
        <v>2745</v>
      </c>
      <c r="D2608" s="60" t="s">
        <v>2739</v>
      </c>
      <c r="E2608" s="67">
        <v>41640</v>
      </c>
      <c r="F2608" s="67">
        <v>42004</v>
      </c>
      <c r="G2608" s="60" t="s">
        <v>2734</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4135</v>
      </c>
    </row>
    <row r="2609" spans="1:32">
      <c r="A2609" s="60" t="s">
        <v>3921</v>
      </c>
      <c r="B2609" s="60" t="s">
        <v>2744</v>
      </c>
      <c r="C2609" s="60" t="s">
        <v>2745</v>
      </c>
      <c r="D2609" s="60" t="s">
        <v>2797</v>
      </c>
      <c r="E2609" s="67">
        <v>41640</v>
      </c>
      <c r="F2609" s="67">
        <v>42004</v>
      </c>
      <c r="G2609" s="60" t="s">
        <v>2734</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4135</v>
      </c>
    </row>
    <row r="2610" spans="1:32">
      <c r="A2610" s="60" t="s">
        <v>3922</v>
      </c>
      <c r="B2610" s="60" t="s">
        <v>2744</v>
      </c>
      <c r="C2610" s="60" t="s">
        <v>2745</v>
      </c>
      <c r="D2610" s="60" t="s">
        <v>2737</v>
      </c>
      <c r="E2610" s="67">
        <v>41640</v>
      </c>
      <c r="F2610" s="67">
        <v>42004</v>
      </c>
      <c r="G2610" s="60" t="s">
        <v>2734</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4135</v>
      </c>
    </row>
    <row r="2611" spans="1:32">
      <c r="A2611" s="60" t="s">
        <v>3922</v>
      </c>
      <c r="B2611" s="60" t="s">
        <v>2744</v>
      </c>
      <c r="C2611" s="60" t="s">
        <v>2745</v>
      </c>
      <c r="D2611" s="60" t="s">
        <v>3852</v>
      </c>
      <c r="E2611" s="67">
        <v>41640</v>
      </c>
      <c r="F2611" s="67">
        <v>42004</v>
      </c>
      <c r="G2611" s="60" t="s">
        <v>2734</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4135</v>
      </c>
    </row>
    <row r="2612" spans="1:32">
      <c r="A2612" s="60" t="s">
        <v>3922</v>
      </c>
      <c r="B2612" s="60" t="s">
        <v>2744</v>
      </c>
      <c r="C2612" s="60" t="s">
        <v>2745</v>
      </c>
      <c r="D2612" s="60" t="s">
        <v>2736</v>
      </c>
      <c r="E2612" s="67">
        <v>41640</v>
      </c>
      <c r="F2612" s="67">
        <v>42004</v>
      </c>
      <c r="G2612" s="60" t="s">
        <v>2729</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4135</v>
      </c>
    </row>
    <row r="2613" spans="1:32">
      <c r="A2613" s="60" t="s">
        <v>3922</v>
      </c>
      <c r="B2613" s="60" t="s">
        <v>2744</v>
      </c>
      <c r="C2613" s="60" t="s">
        <v>2745</v>
      </c>
      <c r="D2613" s="60" t="s">
        <v>2739</v>
      </c>
      <c r="E2613" s="67">
        <v>41640</v>
      </c>
      <c r="F2613" s="67">
        <v>42004</v>
      </c>
      <c r="G2613" s="60" t="s">
        <v>2734</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4135</v>
      </c>
    </row>
    <row r="2614" spans="1:32">
      <c r="A2614" s="60" t="s">
        <v>3923</v>
      </c>
      <c r="B2614" s="60" t="s">
        <v>6</v>
      </c>
      <c r="D2614" s="60" t="s">
        <v>2737</v>
      </c>
      <c r="E2614" s="67">
        <v>41640</v>
      </c>
      <c r="F2614" s="67">
        <v>42004</v>
      </c>
      <c r="G2614" s="60" t="s">
        <v>2734</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4135</v>
      </c>
    </row>
    <row r="2615" spans="1:32">
      <c r="A2615" s="60" t="s">
        <v>3923</v>
      </c>
      <c r="B2615" s="60" t="s">
        <v>6</v>
      </c>
      <c r="D2615" s="60" t="s">
        <v>2743</v>
      </c>
      <c r="E2615" s="67">
        <v>41640</v>
      </c>
      <c r="F2615" s="67">
        <v>42004</v>
      </c>
      <c r="G2615" s="60" t="s">
        <v>2734</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4135</v>
      </c>
    </row>
    <row r="2616" spans="1:32">
      <c r="A2616" s="60" t="s">
        <v>3923</v>
      </c>
      <c r="B2616" s="60" t="s">
        <v>6</v>
      </c>
      <c r="D2616" s="60" t="s">
        <v>2951</v>
      </c>
      <c r="E2616" s="67">
        <v>41640</v>
      </c>
      <c r="F2616" s="67">
        <v>42004</v>
      </c>
      <c r="G2616" s="60" t="s">
        <v>2734</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4135</v>
      </c>
    </row>
    <row r="2617" spans="1:32">
      <c r="A2617" s="60" t="s">
        <v>3924</v>
      </c>
      <c r="B2617" s="60" t="s">
        <v>0</v>
      </c>
      <c r="D2617" s="60" t="s">
        <v>2737</v>
      </c>
      <c r="E2617" s="67">
        <v>41640</v>
      </c>
      <c r="F2617" s="67">
        <v>42004</v>
      </c>
      <c r="G2617" s="60" t="s">
        <v>2734</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4135</v>
      </c>
    </row>
    <row r="2618" spans="1:32">
      <c r="A2618" s="60" t="s">
        <v>3924</v>
      </c>
      <c r="B2618" s="60" t="s">
        <v>0</v>
      </c>
      <c r="D2618" s="60" t="s">
        <v>2735</v>
      </c>
      <c r="E2618" s="67">
        <v>41640</v>
      </c>
      <c r="F2618" s="67">
        <v>42004</v>
      </c>
      <c r="G2618" s="60" t="s">
        <v>2729</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4135</v>
      </c>
    </row>
    <row r="2619" spans="1:32">
      <c r="A2619" s="60" t="s">
        <v>3924</v>
      </c>
      <c r="B2619" s="60" t="s">
        <v>0</v>
      </c>
      <c r="D2619" s="60" t="s">
        <v>2736</v>
      </c>
      <c r="E2619" s="67">
        <v>41640</v>
      </c>
      <c r="F2619" s="67">
        <v>42004</v>
      </c>
      <c r="G2619" s="60" t="s">
        <v>2729</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4135</v>
      </c>
    </row>
    <row r="2620" spans="1:32">
      <c r="A2620" s="60" t="s">
        <v>3924</v>
      </c>
      <c r="B2620" s="60" t="s">
        <v>0</v>
      </c>
      <c r="D2620" s="60" t="s">
        <v>2739</v>
      </c>
      <c r="E2620" s="67">
        <v>41640</v>
      </c>
      <c r="F2620" s="67">
        <v>42004</v>
      </c>
      <c r="G2620" s="60" t="s">
        <v>2734</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4135</v>
      </c>
    </row>
    <row r="2621" spans="1:32">
      <c r="A2621" s="60" t="s">
        <v>3924</v>
      </c>
      <c r="B2621" s="60" t="s">
        <v>0</v>
      </c>
      <c r="D2621" s="60" t="s">
        <v>2797</v>
      </c>
      <c r="E2621" s="67">
        <v>41640</v>
      </c>
      <c r="F2621" s="67">
        <v>42004</v>
      </c>
      <c r="G2621" s="60" t="s">
        <v>2734</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4135</v>
      </c>
    </row>
    <row r="2622" spans="1:32">
      <c r="A2622" s="60" t="s">
        <v>3925</v>
      </c>
      <c r="B2622" s="60" t="s">
        <v>2945</v>
      </c>
      <c r="D2622" s="60" t="s">
        <v>2737</v>
      </c>
      <c r="E2622" s="67">
        <v>41640</v>
      </c>
      <c r="F2622" s="67">
        <v>42004</v>
      </c>
      <c r="G2622" s="60" t="s">
        <v>2734</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4135</v>
      </c>
    </row>
    <row r="2623" spans="1:32">
      <c r="A2623" s="60" t="s">
        <v>3925</v>
      </c>
      <c r="B2623" s="60" t="s">
        <v>2945</v>
      </c>
      <c r="D2623" s="60" t="s">
        <v>2743</v>
      </c>
      <c r="E2623" s="67">
        <v>41640</v>
      </c>
      <c r="F2623" s="67">
        <v>42004</v>
      </c>
      <c r="G2623" s="60" t="s">
        <v>2734</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4135</v>
      </c>
    </row>
    <row r="2624" spans="1:32">
      <c r="A2624" s="60" t="s">
        <v>3925</v>
      </c>
      <c r="B2624" s="60" t="s">
        <v>2945</v>
      </c>
      <c r="D2624" s="60" t="s">
        <v>2951</v>
      </c>
      <c r="E2624" s="67">
        <v>41640</v>
      </c>
      <c r="F2624" s="67">
        <v>42004</v>
      </c>
      <c r="G2624" s="60" t="s">
        <v>2734</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4135</v>
      </c>
    </row>
    <row r="2625" spans="1:32">
      <c r="A2625" s="60" t="s">
        <v>3926</v>
      </c>
      <c r="B2625" s="60" t="s">
        <v>2</v>
      </c>
      <c r="D2625" s="60" t="s">
        <v>2737</v>
      </c>
      <c r="E2625" s="67">
        <v>41640</v>
      </c>
      <c r="F2625" s="67">
        <v>42004</v>
      </c>
      <c r="G2625" s="60" t="s">
        <v>2734</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4135</v>
      </c>
    </row>
    <row r="2626" spans="1:32">
      <c r="A2626" s="60" t="s">
        <v>3926</v>
      </c>
      <c r="B2626" s="60" t="s">
        <v>2</v>
      </c>
      <c r="D2626" s="60" t="s">
        <v>2735</v>
      </c>
      <c r="E2626" s="67">
        <v>41640</v>
      </c>
      <c r="F2626" s="67">
        <v>42004</v>
      </c>
      <c r="G2626" s="60" t="s">
        <v>2729</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4135</v>
      </c>
    </row>
    <row r="2627" spans="1:32">
      <c r="A2627" s="60" t="s">
        <v>3926</v>
      </c>
      <c r="B2627" s="60" t="s">
        <v>2</v>
      </c>
      <c r="D2627" s="60" t="s">
        <v>2736</v>
      </c>
      <c r="E2627" s="67">
        <v>41640</v>
      </c>
      <c r="F2627" s="67">
        <v>42004</v>
      </c>
      <c r="G2627" s="60" t="s">
        <v>2729</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4135</v>
      </c>
    </row>
    <row r="2628" spans="1:32">
      <c r="A2628" s="60" t="s">
        <v>3926</v>
      </c>
      <c r="B2628" s="60" t="s">
        <v>2</v>
      </c>
      <c r="D2628" s="60" t="s">
        <v>2739</v>
      </c>
      <c r="E2628" s="67">
        <v>41640</v>
      </c>
      <c r="F2628" s="67">
        <v>42004</v>
      </c>
      <c r="G2628" s="60" t="s">
        <v>2734</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4135</v>
      </c>
    </row>
    <row r="2629" spans="1:32">
      <c r="A2629" s="60" t="s">
        <v>3926</v>
      </c>
      <c r="B2629" s="60" t="s">
        <v>2</v>
      </c>
      <c r="D2629" s="60" t="s">
        <v>2797</v>
      </c>
      <c r="E2629" s="67">
        <v>41640</v>
      </c>
      <c r="F2629" s="67">
        <v>42004</v>
      </c>
      <c r="G2629" s="60" t="s">
        <v>2734</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4135</v>
      </c>
    </row>
    <row r="2630" spans="1:32">
      <c r="A2630" s="60" t="s">
        <v>3927</v>
      </c>
      <c r="B2630" s="60" t="s">
        <v>2741</v>
      </c>
      <c r="D2630" s="60" t="s">
        <v>2737</v>
      </c>
      <c r="E2630" s="67">
        <v>41640</v>
      </c>
      <c r="F2630" s="67">
        <v>42004</v>
      </c>
      <c r="G2630" s="60" t="s">
        <v>2734</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4135</v>
      </c>
    </row>
    <row r="2631" spans="1:32">
      <c r="A2631" s="60" t="s">
        <v>3927</v>
      </c>
      <c r="B2631" s="60" t="s">
        <v>2741</v>
      </c>
      <c r="D2631" s="60" t="s">
        <v>2743</v>
      </c>
      <c r="E2631" s="67">
        <v>41640</v>
      </c>
      <c r="F2631" s="67">
        <v>42004</v>
      </c>
      <c r="G2631" s="60" t="s">
        <v>2734</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4135</v>
      </c>
    </row>
    <row r="2632" spans="1:32">
      <c r="A2632" s="60" t="s">
        <v>3927</v>
      </c>
      <c r="B2632" s="60" t="s">
        <v>2741</v>
      </c>
      <c r="D2632" s="60" t="s">
        <v>2951</v>
      </c>
      <c r="E2632" s="67">
        <v>41640</v>
      </c>
      <c r="F2632" s="67">
        <v>42004</v>
      </c>
      <c r="G2632" s="60" t="s">
        <v>2734</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4135</v>
      </c>
    </row>
    <row r="2633" spans="1:32">
      <c r="A2633" s="60" t="s">
        <v>3928</v>
      </c>
      <c r="B2633" s="60" t="s">
        <v>2727</v>
      </c>
      <c r="D2633" s="60" t="s">
        <v>2728</v>
      </c>
      <c r="E2633" s="67">
        <v>41640</v>
      </c>
      <c r="F2633" s="67">
        <v>42004</v>
      </c>
      <c r="G2633" s="60" t="s">
        <v>2729</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4135</v>
      </c>
    </row>
    <row r="2634" spans="1:32">
      <c r="A2634" s="60" t="s">
        <v>3929</v>
      </c>
      <c r="B2634" s="60" t="s">
        <v>2730</v>
      </c>
      <c r="C2634" s="60" t="s">
        <v>2731</v>
      </c>
      <c r="D2634" s="60" t="s">
        <v>2728</v>
      </c>
      <c r="E2634" s="67">
        <v>41640</v>
      </c>
      <c r="F2634" s="67">
        <v>42004</v>
      </c>
      <c r="G2634" s="60" t="s">
        <v>2729</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4135</v>
      </c>
    </row>
    <row r="2635" spans="1:32">
      <c r="A2635" s="60" t="s">
        <v>3930</v>
      </c>
      <c r="B2635" s="60" t="s">
        <v>2727</v>
      </c>
      <c r="C2635" s="60" t="s">
        <v>2731</v>
      </c>
      <c r="D2635" s="60" t="s">
        <v>2728</v>
      </c>
      <c r="E2635" s="67">
        <v>41640</v>
      </c>
      <c r="F2635" s="67">
        <v>42004</v>
      </c>
      <c r="G2635" s="60" t="s">
        <v>2729</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4135</v>
      </c>
    </row>
    <row r="2636" spans="1:32">
      <c r="A2636" s="60" t="s">
        <v>3931</v>
      </c>
      <c r="B2636" s="60" t="s">
        <v>2727</v>
      </c>
      <c r="D2636" s="60" t="s">
        <v>2728</v>
      </c>
      <c r="E2636" s="67">
        <v>41640</v>
      </c>
      <c r="F2636" s="67">
        <v>42004</v>
      </c>
      <c r="G2636" s="60" t="s">
        <v>2729</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4135</v>
      </c>
    </row>
    <row r="2637" spans="1:32">
      <c r="A2637" s="60" t="s">
        <v>3932</v>
      </c>
      <c r="B2637" s="60" t="s">
        <v>2727</v>
      </c>
      <c r="D2637" s="60" t="s">
        <v>2728</v>
      </c>
      <c r="E2637" s="67">
        <v>41640</v>
      </c>
      <c r="F2637" s="67">
        <v>42004</v>
      </c>
      <c r="G2637" s="60" t="s">
        <v>2729</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4135</v>
      </c>
    </row>
    <row r="2638" spans="1:32">
      <c r="A2638" s="60" t="s">
        <v>3933</v>
      </c>
      <c r="B2638" s="60" t="s">
        <v>2741</v>
      </c>
      <c r="C2638" s="60" t="s">
        <v>2745</v>
      </c>
      <c r="D2638" s="60" t="s">
        <v>2728</v>
      </c>
      <c r="E2638" s="67">
        <v>41640</v>
      </c>
      <c r="F2638" s="67">
        <v>42004</v>
      </c>
      <c r="G2638" s="60" t="s">
        <v>2729</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4135</v>
      </c>
    </row>
    <row r="2639" spans="1:32">
      <c r="A2639" s="60" t="s">
        <v>3934</v>
      </c>
      <c r="B2639" s="60" t="s">
        <v>2741</v>
      </c>
      <c r="D2639" s="60" t="s">
        <v>2728</v>
      </c>
      <c r="E2639" s="67">
        <v>41640</v>
      </c>
      <c r="F2639" s="67">
        <v>42004</v>
      </c>
      <c r="G2639" s="60" t="s">
        <v>2729</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4135</v>
      </c>
    </row>
    <row r="2640" spans="1:32">
      <c r="A2640" s="60" t="s">
        <v>3935</v>
      </c>
      <c r="B2640" s="60" t="s">
        <v>2741</v>
      </c>
      <c r="D2640" s="60" t="s">
        <v>2728</v>
      </c>
      <c r="E2640" s="67">
        <v>41640</v>
      </c>
      <c r="F2640" s="67">
        <v>42004</v>
      </c>
      <c r="G2640" s="60" t="s">
        <v>2729</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4135</v>
      </c>
    </row>
    <row r="2641" spans="1:32">
      <c r="A2641" s="60" t="s">
        <v>3936</v>
      </c>
      <c r="B2641" s="60" t="s">
        <v>2741</v>
      </c>
      <c r="C2641" s="60" t="s">
        <v>2745</v>
      </c>
      <c r="D2641" s="60" t="s">
        <v>2728</v>
      </c>
      <c r="E2641" s="67">
        <v>41640</v>
      </c>
      <c r="F2641" s="67">
        <v>42004</v>
      </c>
      <c r="G2641" s="60" t="s">
        <v>2729</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4135</v>
      </c>
    </row>
    <row r="2642" spans="1:32">
      <c r="A2642" s="60" t="s">
        <v>3937</v>
      </c>
      <c r="B2642" s="60" t="s">
        <v>2732</v>
      </c>
      <c r="D2642" s="60" t="s">
        <v>2748</v>
      </c>
      <c r="E2642" s="67">
        <v>41640</v>
      </c>
      <c r="F2642" s="67">
        <v>42004</v>
      </c>
      <c r="G2642" s="60" t="s">
        <v>2729</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4135</v>
      </c>
    </row>
    <row r="2643" spans="1:32">
      <c r="A2643" s="60" t="s">
        <v>3937</v>
      </c>
      <c r="B2643" s="60" t="s">
        <v>2732</v>
      </c>
      <c r="D2643" s="60" t="s">
        <v>2736</v>
      </c>
      <c r="E2643" s="67">
        <v>41640</v>
      </c>
      <c r="F2643" s="67">
        <v>42004</v>
      </c>
      <c r="G2643" s="60" t="s">
        <v>2734</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4135</v>
      </c>
    </row>
    <row r="2644" spans="1:32">
      <c r="A2644" s="60" t="s">
        <v>3937</v>
      </c>
      <c r="B2644" s="60" t="s">
        <v>2732</v>
      </c>
      <c r="D2644" s="60" t="s">
        <v>2797</v>
      </c>
      <c r="E2644" s="67">
        <v>41883</v>
      </c>
      <c r="F2644" s="67">
        <v>42004</v>
      </c>
      <c r="G2644" s="60" t="s">
        <v>2734</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4135</v>
      </c>
    </row>
    <row r="2645" spans="1:32">
      <c r="A2645" s="60" t="s">
        <v>3937</v>
      </c>
      <c r="B2645" s="60" t="s">
        <v>2732</v>
      </c>
      <c r="D2645" s="60" t="s">
        <v>2753</v>
      </c>
      <c r="E2645" s="67">
        <v>41821</v>
      </c>
      <c r="F2645" s="67">
        <v>41883</v>
      </c>
      <c r="G2645" s="60" t="s">
        <v>2729</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4135</v>
      </c>
    </row>
    <row r="2646" spans="1:32">
      <c r="A2646" s="60" t="s">
        <v>3937</v>
      </c>
      <c r="B2646" s="60" t="s">
        <v>2732</v>
      </c>
      <c r="D2646" s="60" t="s">
        <v>2797</v>
      </c>
      <c r="E2646" s="67">
        <v>41821</v>
      </c>
      <c r="F2646" s="67">
        <v>41883</v>
      </c>
      <c r="G2646" s="60" t="s">
        <v>2734</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4135</v>
      </c>
    </row>
    <row r="2647" spans="1:32">
      <c r="A2647" s="60" t="s">
        <v>3937</v>
      </c>
      <c r="B2647" s="60" t="s">
        <v>2732</v>
      </c>
      <c r="D2647" s="60" t="s">
        <v>2753</v>
      </c>
      <c r="E2647" s="67">
        <v>41640</v>
      </c>
      <c r="F2647" s="67">
        <v>41820</v>
      </c>
      <c r="G2647" s="60" t="s">
        <v>2729</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4135</v>
      </c>
    </row>
    <row r="2648" spans="1:32">
      <c r="A2648" s="60" t="s">
        <v>3937</v>
      </c>
      <c r="B2648" s="60" t="s">
        <v>2732</v>
      </c>
      <c r="D2648" s="60" t="s">
        <v>2797</v>
      </c>
      <c r="E2648" s="67">
        <v>41640</v>
      </c>
      <c r="F2648" s="67">
        <v>41820</v>
      </c>
      <c r="G2648" s="60" t="s">
        <v>2734</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4135</v>
      </c>
    </row>
    <row r="2649" spans="1:32">
      <c r="A2649" s="60" t="s">
        <v>3938</v>
      </c>
      <c r="B2649" s="60" t="s">
        <v>0</v>
      </c>
      <c r="D2649" s="60" t="s">
        <v>2737</v>
      </c>
      <c r="E2649" s="67">
        <v>41640</v>
      </c>
      <c r="F2649" s="67">
        <v>42004</v>
      </c>
      <c r="G2649" s="60" t="s">
        <v>2729</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4135</v>
      </c>
    </row>
    <row r="2650" spans="1:32">
      <c r="A2650" s="60" t="s">
        <v>3938</v>
      </c>
      <c r="B2650" s="60" t="s">
        <v>0</v>
      </c>
      <c r="D2650" s="60" t="s">
        <v>2735</v>
      </c>
      <c r="E2650" s="67">
        <v>41640</v>
      </c>
      <c r="F2650" s="67">
        <v>42004</v>
      </c>
      <c r="G2650" s="60" t="s">
        <v>2729</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4135</v>
      </c>
    </row>
    <row r="2651" spans="1:32">
      <c r="A2651" s="60" t="s">
        <v>3938</v>
      </c>
      <c r="B2651" s="60" t="s">
        <v>0</v>
      </c>
      <c r="D2651" s="60" t="s">
        <v>2736</v>
      </c>
      <c r="E2651" s="67">
        <v>41640</v>
      </c>
      <c r="F2651" s="67">
        <v>42004</v>
      </c>
      <c r="G2651" s="60" t="s">
        <v>2729</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4135</v>
      </c>
    </row>
    <row r="2652" spans="1:32">
      <c r="A2652" s="60" t="s">
        <v>3938</v>
      </c>
      <c r="B2652" s="60" t="s">
        <v>0</v>
      </c>
      <c r="D2652" s="60" t="s">
        <v>2797</v>
      </c>
      <c r="E2652" s="67">
        <v>41883</v>
      </c>
      <c r="F2652" s="67">
        <v>42004</v>
      </c>
      <c r="G2652" s="60" t="s">
        <v>2734</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4135</v>
      </c>
    </row>
    <row r="2653" spans="1:32">
      <c r="A2653" s="60" t="s">
        <v>3938</v>
      </c>
      <c r="B2653" s="60" t="s">
        <v>0</v>
      </c>
      <c r="D2653" s="60" t="s">
        <v>2753</v>
      </c>
      <c r="E2653" s="67">
        <v>41821</v>
      </c>
      <c r="F2653" s="67">
        <v>41883</v>
      </c>
      <c r="G2653" s="60" t="s">
        <v>2729</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4135</v>
      </c>
    </row>
    <row r="2654" spans="1:32">
      <c r="A2654" s="60" t="s">
        <v>3938</v>
      </c>
      <c r="B2654" s="60" t="s">
        <v>0</v>
      </c>
      <c r="D2654" s="60" t="s">
        <v>2797</v>
      </c>
      <c r="E2654" s="67">
        <v>41821</v>
      </c>
      <c r="F2654" s="67">
        <v>41883</v>
      </c>
      <c r="G2654" s="60" t="s">
        <v>2734</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4135</v>
      </c>
    </row>
    <row r="2655" spans="1:32">
      <c r="A2655" s="60" t="s">
        <v>3938</v>
      </c>
      <c r="B2655" s="60" t="s">
        <v>0</v>
      </c>
      <c r="D2655" s="60" t="s">
        <v>2753</v>
      </c>
      <c r="E2655" s="67">
        <v>41640</v>
      </c>
      <c r="F2655" s="67">
        <v>41820</v>
      </c>
      <c r="G2655" s="60" t="s">
        <v>2729</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4135</v>
      </c>
    </row>
    <row r="2656" spans="1:32">
      <c r="A2656" s="60" t="s">
        <v>3938</v>
      </c>
      <c r="B2656" s="60" t="s">
        <v>0</v>
      </c>
      <c r="D2656" s="60" t="s">
        <v>2797</v>
      </c>
      <c r="E2656" s="67">
        <v>41640</v>
      </c>
      <c r="F2656" s="67">
        <v>41820</v>
      </c>
      <c r="G2656" s="60" t="s">
        <v>2734</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4135</v>
      </c>
    </row>
    <row r="2657" spans="1:32">
      <c r="A2657" s="60" t="s">
        <v>3939</v>
      </c>
      <c r="B2657" s="60" t="s">
        <v>0</v>
      </c>
      <c r="D2657" s="60" t="s">
        <v>2737</v>
      </c>
      <c r="E2657" s="67">
        <v>41640</v>
      </c>
      <c r="F2657" s="67">
        <v>42004</v>
      </c>
      <c r="G2657" s="60" t="s">
        <v>2729</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4135</v>
      </c>
    </row>
    <row r="2658" spans="1:32">
      <c r="A2658" s="60" t="s">
        <v>3939</v>
      </c>
      <c r="B2658" s="60" t="s">
        <v>0</v>
      </c>
      <c r="D2658" s="60" t="s">
        <v>2735</v>
      </c>
      <c r="E2658" s="67">
        <v>41640</v>
      </c>
      <c r="F2658" s="67">
        <v>42004</v>
      </c>
      <c r="G2658" s="60" t="s">
        <v>2729</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4135</v>
      </c>
    </row>
    <row r="2659" spans="1:32">
      <c r="A2659" s="60" t="s">
        <v>3939</v>
      </c>
      <c r="B2659" s="60" t="s">
        <v>0</v>
      </c>
      <c r="D2659" s="60" t="s">
        <v>2736</v>
      </c>
      <c r="E2659" s="67">
        <v>41640</v>
      </c>
      <c r="F2659" s="67">
        <v>42004</v>
      </c>
      <c r="G2659" s="60" t="s">
        <v>2729</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4135</v>
      </c>
    </row>
    <row r="2660" spans="1:32">
      <c r="A2660" s="60" t="s">
        <v>3939</v>
      </c>
      <c r="B2660" s="60" t="s">
        <v>0</v>
      </c>
      <c r="D2660" s="60" t="s">
        <v>2797</v>
      </c>
      <c r="E2660" s="67">
        <v>41883</v>
      </c>
      <c r="F2660" s="67">
        <v>42004</v>
      </c>
      <c r="G2660" s="60" t="s">
        <v>2734</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4135</v>
      </c>
    </row>
    <row r="2661" spans="1:32">
      <c r="A2661" s="60" t="s">
        <v>3939</v>
      </c>
      <c r="B2661" s="60" t="s">
        <v>0</v>
      </c>
      <c r="D2661" s="60" t="s">
        <v>2753</v>
      </c>
      <c r="E2661" s="67">
        <v>41821</v>
      </c>
      <c r="F2661" s="67">
        <v>41883</v>
      </c>
      <c r="G2661" s="60" t="s">
        <v>2729</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4135</v>
      </c>
    </row>
    <row r="2662" spans="1:32">
      <c r="A2662" s="60" t="s">
        <v>3939</v>
      </c>
      <c r="B2662" s="60" t="s">
        <v>0</v>
      </c>
      <c r="D2662" s="60" t="s">
        <v>2797</v>
      </c>
      <c r="E2662" s="67">
        <v>41821</v>
      </c>
      <c r="F2662" s="67">
        <v>41883</v>
      </c>
      <c r="G2662" s="60" t="s">
        <v>2734</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4135</v>
      </c>
    </row>
    <row r="2663" spans="1:32">
      <c r="A2663" s="60" t="s">
        <v>3939</v>
      </c>
      <c r="B2663" s="60" t="s">
        <v>0</v>
      </c>
      <c r="D2663" s="60" t="s">
        <v>2753</v>
      </c>
      <c r="E2663" s="67">
        <v>41640</v>
      </c>
      <c r="F2663" s="67">
        <v>41820</v>
      </c>
      <c r="G2663" s="60" t="s">
        <v>2729</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4135</v>
      </c>
    </row>
    <row r="2664" spans="1:32">
      <c r="A2664" s="60" t="s">
        <v>3939</v>
      </c>
      <c r="B2664" s="60" t="s">
        <v>0</v>
      </c>
      <c r="D2664" s="60" t="s">
        <v>2797</v>
      </c>
      <c r="E2664" s="67">
        <v>41640</v>
      </c>
      <c r="F2664" s="67">
        <v>41820</v>
      </c>
      <c r="G2664" s="60" t="s">
        <v>2734</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4135</v>
      </c>
    </row>
    <row r="2665" spans="1:32">
      <c r="A2665" s="60" t="s">
        <v>3940</v>
      </c>
      <c r="B2665" s="60" t="s">
        <v>0</v>
      </c>
      <c r="D2665" s="60" t="s">
        <v>2737</v>
      </c>
      <c r="E2665" s="67">
        <v>41640</v>
      </c>
      <c r="F2665" s="67">
        <v>42004</v>
      </c>
      <c r="G2665" s="60" t="s">
        <v>2729</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4135</v>
      </c>
    </row>
    <row r="2666" spans="1:32">
      <c r="A2666" s="60" t="s">
        <v>3940</v>
      </c>
      <c r="B2666" s="60" t="s">
        <v>0</v>
      </c>
      <c r="D2666" s="60" t="s">
        <v>2735</v>
      </c>
      <c r="E2666" s="67">
        <v>41640</v>
      </c>
      <c r="F2666" s="67">
        <v>42004</v>
      </c>
      <c r="G2666" s="60" t="s">
        <v>2729</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4135</v>
      </c>
    </row>
    <row r="2667" spans="1:32">
      <c r="A2667" s="60" t="s">
        <v>3940</v>
      </c>
      <c r="B2667" s="60" t="s">
        <v>0</v>
      </c>
      <c r="D2667" s="60" t="s">
        <v>2736</v>
      </c>
      <c r="E2667" s="67">
        <v>41640</v>
      </c>
      <c r="F2667" s="67">
        <v>42004</v>
      </c>
      <c r="G2667" s="60" t="s">
        <v>2729</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4135</v>
      </c>
    </row>
    <row r="2668" spans="1:32">
      <c r="A2668" s="60" t="s">
        <v>3940</v>
      </c>
      <c r="B2668" s="60" t="s">
        <v>0</v>
      </c>
      <c r="D2668" s="60" t="s">
        <v>2797</v>
      </c>
      <c r="E2668" s="67">
        <v>41883</v>
      </c>
      <c r="F2668" s="67">
        <v>42004</v>
      </c>
      <c r="G2668" s="60" t="s">
        <v>2734</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4135</v>
      </c>
    </row>
    <row r="2669" spans="1:32">
      <c r="A2669" s="60" t="s">
        <v>3940</v>
      </c>
      <c r="B2669" s="60" t="s">
        <v>0</v>
      </c>
      <c r="D2669" s="60" t="s">
        <v>2753</v>
      </c>
      <c r="E2669" s="67">
        <v>41821</v>
      </c>
      <c r="F2669" s="67">
        <v>41883</v>
      </c>
      <c r="G2669" s="60" t="s">
        <v>2729</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4135</v>
      </c>
    </row>
    <row r="2670" spans="1:32">
      <c r="A2670" s="60" t="s">
        <v>3940</v>
      </c>
      <c r="B2670" s="60" t="s">
        <v>0</v>
      </c>
      <c r="D2670" s="60" t="s">
        <v>2797</v>
      </c>
      <c r="E2670" s="67">
        <v>41821</v>
      </c>
      <c r="F2670" s="67">
        <v>41883</v>
      </c>
      <c r="G2670" s="60" t="s">
        <v>2734</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4135</v>
      </c>
    </row>
    <row r="2671" spans="1:32">
      <c r="A2671" s="60" t="s">
        <v>3940</v>
      </c>
      <c r="B2671" s="60" t="s">
        <v>0</v>
      </c>
      <c r="D2671" s="60" t="s">
        <v>2753</v>
      </c>
      <c r="E2671" s="67">
        <v>41640</v>
      </c>
      <c r="F2671" s="67">
        <v>41820</v>
      </c>
      <c r="G2671" s="60" t="s">
        <v>2729</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4135</v>
      </c>
    </row>
    <row r="2672" spans="1:32">
      <c r="A2672" s="60" t="s">
        <v>3940</v>
      </c>
      <c r="B2672" s="60" t="s">
        <v>0</v>
      </c>
      <c r="D2672" s="60" t="s">
        <v>2797</v>
      </c>
      <c r="E2672" s="67">
        <v>41640</v>
      </c>
      <c r="F2672" s="67">
        <v>41820</v>
      </c>
      <c r="G2672" s="60" t="s">
        <v>2734</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4135</v>
      </c>
    </row>
    <row r="2673" spans="1:32">
      <c r="A2673" s="60" t="s">
        <v>3941</v>
      </c>
      <c r="B2673" s="60" t="s">
        <v>0</v>
      </c>
      <c r="D2673" s="60" t="s">
        <v>2737</v>
      </c>
      <c r="E2673" s="67">
        <v>41640</v>
      </c>
      <c r="F2673" s="67">
        <v>42004</v>
      </c>
      <c r="G2673" s="60" t="s">
        <v>2729</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4135</v>
      </c>
    </row>
    <row r="2674" spans="1:32">
      <c r="A2674" s="60" t="s">
        <v>3941</v>
      </c>
      <c r="B2674" s="60" t="s">
        <v>0</v>
      </c>
      <c r="D2674" s="60" t="s">
        <v>2735</v>
      </c>
      <c r="E2674" s="67">
        <v>41640</v>
      </c>
      <c r="F2674" s="67">
        <v>42004</v>
      </c>
      <c r="G2674" s="60" t="s">
        <v>2729</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4135</v>
      </c>
    </row>
    <row r="2675" spans="1:32">
      <c r="A2675" s="60" t="s">
        <v>3941</v>
      </c>
      <c r="B2675" s="60" t="s">
        <v>0</v>
      </c>
      <c r="D2675" s="60" t="s">
        <v>2736</v>
      </c>
      <c r="E2675" s="67">
        <v>41640</v>
      </c>
      <c r="F2675" s="67">
        <v>42004</v>
      </c>
      <c r="G2675" s="60" t="s">
        <v>2729</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4135</v>
      </c>
    </row>
    <row r="2676" spans="1:32">
      <c r="A2676" s="60" t="s">
        <v>3941</v>
      </c>
      <c r="B2676" s="60" t="s">
        <v>0</v>
      </c>
      <c r="D2676" s="60" t="s">
        <v>2797</v>
      </c>
      <c r="E2676" s="67">
        <v>41883</v>
      </c>
      <c r="F2676" s="67">
        <v>42004</v>
      </c>
      <c r="G2676" s="60" t="s">
        <v>2734</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4135</v>
      </c>
    </row>
    <row r="2677" spans="1:32">
      <c r="A2677" s="60" t="s">
        <v>3941</v>
      </c>
      <c r="B2677" s="60" t="s">
        <v>0</v>
      </c>
      <c r="D2677" s="60" t="s">
        <v>2753</v>
      </c>
      <c r="E2677" s="67">
        <v>41821</v>
      </c>
      <c r="F2677" s="67">
        <v>41883</v>
      </c>
      <c r="G2677" s="60" t="s">
        <v>2729</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4135</v>
      </c>
    </row>
    <row r="2678" spans="1:32">
      <c r="A2678" s="60" t="s">
        <v>3941</v>
      </c>
      <c r="B2678" s="60" t="s">
        <v>0</v>
      </c>
      <c r="D2678" s="60" t="s">
        <v>2797</v>
      </c>
      <c r="E2678" s="67">
        <v>41821</v>
      </c>
      <c r="F2678" s="67">
        <v>41883</v>
      </c>
      <c r="G2678" s="60" t="s">
        <v>2734</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4135</v>
      </c>
    </row>
    <row r="2679" spans="1:32">
      <c r="A2679" s="60" t="s">
        <v>3941</v>
      </c>
      <c r="B2679" s="60" t="s">
        <v>0</v>
      </c>
      <c r="D2679" s="60" t="s">
        <v>2753</v>
      </c>
      <c r="E2679" s="67">
        <v>41640</v>
      </c>
      <c r="F2679" s="67">
        <v>41820</v>
      </c>
      <c r="G2679" s="60" t="s">
        <v>2729</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4135</v>
      </c>
    </row>
    <row r="2680" spans="1:32">
      <c r="A2680" s="60" t="s">
        <v>3941</v>
      </c>
      <c r="B2680" s="60" t="s">
        <v>0</v>
      </c>
      <c r="D2680" s="60" t="s">
        <v>2797</v>
      </c>
      <c r="E2680" s="67">
        <v>41640</v>
      </c>
      <c r="F2680" s="67">
        <v>41820</v>
      </c>
      <c r="G2680" s="60" t="s">
        <v>2734</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4135</v>
      </c>
    </row>
    <row r="2681" spans="1:32">
      <c r="A2681" s="60" t="s">
        <v>3942</v>
      </c>
      <c r="B2681" s="60" t="s">
        <v>0</v>
      </c>
      <c r="D2681" s="60" t="s">
        <v>2737</v>
      </c>
      <c r="E2681" s="67">
        <v>41640</v>
      </c>
      <c r="F2681" s="67">
        <v>42004</v>
      </c>
      <c r="G2681" s="60" t="s">
        <v>2729</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4135</v>
      </c>
    </row>
    <row r="2682" spans="1:32">
      <c r="A2682" s="60" t="s">
        <v>3942</v>
      </c>
      <c r="B2682" s="60" t="s">
        <v>0</v>
      </c>
      <c r="D2682" s="60" t="s">
        <v>2735</v>
      </c>
      <c r="E2682" s="67">
        <v>41640</v>
      </c>
      <c r="F2682" s="67">
        <v>42004</v>
      </c>
      <c r="G2682" s="60" t="s">
        <v>2729</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4135</v>
      </c>
    </row>
    <row r="2683" spans="1:32">
      <c r="A2683" s="60" t="s">
        <v>3942</v>
      </c>
      <c r="B2683" s="60" t="s">
        <v>0</v>
      </c>
      <c r="D2683" s="60" t="s">
        <v>2736</v>
      </c>
      <c r="E2683" s="67">
        <v>41640</v>
      </c>
      <c r="F2683" s="67">
        <v>42004</v>
      </c>
      <c r="G2683" s="60" t="s">
        <v>2729</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4135</v>
      </c>
    </row>
    <row r="2684" spans="1:32">
      <c r="A2684" s="60" t="s">
        <v>3942</v>
      </c>
      <c r="B2684" s="60" t="s">
        <v>0</v>
      </c>
      <c r="D2684" s="60" t="s">
        <v>2797</v>
      </c>
      <c r="E2684" s="67">
        <v>41883</v>
      </c>
      <c r="F2684" s="67">
        <v>42004</v>
      </c>
      <c r="G2684" s="60" t="s">
        <v>2734</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4135</v>
      </c>
    </row>
    <row r="2685" spans="1:32">
      <c r="A2685" s="60" t="s">
        <v>3942</v>
      </c>
      <c r="B2685" s="60" t="s">
        <v>0</v>
      </c>
      <c r="D2685" s="60" t="s">
        <v>2753</v>
      </c>
      <c r="E2685" s="67">
        <v>41821</v>
      </c>
      <c r="F2685" s="67">
        <v>41883</v>
      </c>
      <c r="G2685" s="60" t="s">
        <v>2729</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4135</v>
      </c>
    </row>
    <row r="2686" spans="1:32">
      <c r="A2686" s="60" t="s">
        <v>3942</v>
      </c>
      <c r="B2686" s="60" t="s">
        <v>0</v>
      </c>
      <c r="D2686" s="60" t="s">
        <v>2797</v>
      </c>
      <c r="E2686" s="67">
        <v>41821</v>
      </c>
      <c r="F2686" s="67">
        <v>41883</v>
      </c>
      <c r="G2686" s="60" t="s">
        <v>2734</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4135</v>
      </c>
    </row>
    <row r="2687" spans="1:32">
      <c r="A2687" s="60" t="s">
        <v>3942</v>
      </c>
      <c r="B2687" s="60" t="s">
        <v>0</v>
      </c>
      <c r="D2687" s="60" t="s">
        <v>2753</v>
      </c>
      <c r="E2687" s="67">
        <v>41640</v>
      </c>
      <c r="F2687" s="67">
        <v>41820</v>
      </c>
      <c r="G2687" s="60" t="s">
        <v>2729</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4135</v>
      </c>
    </row>
    <row r="2688" spans="1:32">
      <c r="A2688" s="60" t="s">
        <v>3942</v>
      </c>
      <c r="B2688" s="60" t="s">
        <v>0</v>
      </c>
      <c r="D2688" s="60" t="s">
        <v>2797</v>
      </c>
      <c r="E2688" s="67">
        <v>41640</v>
      </c>
      <c r="F2688" s="67">
        <v>41820</v>
      </c>
      <c r="G2688" s="60" t="s">
        <v>2734</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4135</v>
      </c>
    </row>
    <row r="2689" spans="1:32">
      <c r="A2689" s="60" t="s">
        <v>3943</v>
      </c>
      <c r="B2689" s="60" t="s">
        <v>0</v>
      </c>
      <c r="D2689" s="60" t="s">
        <v>2737</v>
      </c>
      <c r="E2689" s="67">
        <v>41640</v>
      </c>
      <c r="F2689" s="67">
        <v>42004</v>
      </c>
      <c r="G2689" s="60" t="s">
        <v>2729</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4135</v>
      </c>
    </row>
    <row r="2690" spans="1:32">
      <c r="A2690" s="60" t="s">
        <v>3943</v>
      </c>
      <c r="B2690" s="60" t="s">
        <v>0</v>
      </c>
      <c r="D2690" s="60" t="s">
        <v>2735</v>
      </c>
      <c r="E2690" s="67">
        <v>41640</v>
      </c>
      <c r="F2690" s="67">
        <v>42004</v>
      </c>
      <c r="G2690" s="60" t="s">
        <v>2729</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4135</v>
      </c>
    </row>
    <row r="2691" spans="1:32">
      <c r="A2691" s="60" t="s">
        <v>3943</v>
      </c>
      <c r="B2691" s="60" t="s">
        <v>0</v>
      </c>
      <c r="D2691" s="60" t="s">
        <v>2736</v>
      </c>
      <c r="E2691" s="67">
        <v>41640</v>
      </c>
      <c r="F2691" s="67">
        <v>42004</v>
      </c>
      <c r="G2691" s="60" t="s">
        <v>2729</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4135</v>
      </c>
    </row>
    <row r="2692" spans="1:32">
      <c r="A2692" s="60" t="s">
        <v>3943</v>
      </c>
      <c r="B2692" s="60" t="s">
        <v>0</v>
      </c>
      <c r="D2692" s="60" t="s">
        <v>2797</v>
      </c>
      <c r="E2692" s="67">
        <v>41883</v>
      </c>
      <c r="F2692" s="67">
        <v>42004</v>
      </c>
      <c r="G2692" s="60" t="s">
        <v>2734</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4135</v>
      </c>
    </row>
    <row r="2693" spans="1:32">
      <c r="A2693" s="60" t="s">
        <v>3943</v>
      </c>
      <c r="B2693" s="60" t="s">
        <v>0</v>
      </c>
      <c r="D2693" s="60" t="s">
        <v>2753</v>
      </c>
      <c r="E2693" s="67">
        <v>41821</v>
      </c>
      <c r="F2693" s="67">
        <v>41883</v>
      </c>
      <c r="G2693" s="60" t="s">
        <v>2729</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4135</v>
      </c>
    </row>
    <row r="2694" spans="1:32">
      <c r="A2694" s="60" t="s">
        <v>3943</v>
      </c>
      <c r="B2694" s="60" t="s">
        <v>0</v>
      </c>
      <c r="D2694" s="60" t="s">
        <v>2797</v>
      </c>
      <c r="E2694" s="67">
        <v>41821</v>
      </c>
      <c r="F2694" s="67">
        <v>41883</v>
      </c>
      <c r="G2694" s="60" t="s">
        <v>2734</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4135</v>
      </c>
    </row>
    <row r="2695" spans="1:32">
      <c r="A2695" s="60" t="s">
        <v>3943</v>
      </c>
      <c r="B2695" s="60" t="s">
        <v>0</v>
      </c>
      <c r="D2695" s="60" t="s">
        <v>2753</v>
      </c>
      <c r="E2695" s="67">
        <v>41640</v>
      </c>
      <c r="F2695" s="67">
        <v>41820</v>
      </c>
      <c r="G2695" s="60" t="s">
        <v>2729</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4135</v>
      </c>
    </row>
    <row r="2696" spans="1:32">
      <c r="A2696" s="60" t="s">
        <v>3943</v>
      </c>
      <c r="B2696" s="60" t="s">
        <v>0</v>
      </c>
      <c r="D2696" s="60" t="s">
        <v>2797</v>
      </c>
      <c r="E2696" s="67">
        <v>41640</v>
      </c>
      <c r="F2696" s="67">
        <v>41820</v>
      </c>
      <c r="G2696" s="60" t="s">
        <v>2734</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4135</v>
      </c>
    </row>
    <row r="2697" spans="1:32">
      <c r="A2697" s="60" t="s">
        <v>3944</v>
      </c>
      <c r="B2697" s="60" t="s">
        <v>0</v>
      </c>
      <c r="D2697" s="60" t="s">
        <v>2737</v>
      </c>
      <c r="E2697" s="67">
        <v>41640</v>
      </c>
      <c r="F2697" s="67">
        <v>42004</v>
      </c>
      <c r="G2697" s="60" t="s">
        <v>2729</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4135</v>
      </c>
    </row>
    <row r="2698" spans="1:32">
      <c r="A2698" s="60" t="s">
        <v>3944</v>
      </c>
      <c r="B2698" s="60" t="s">
        <v>0</v>
      </c>
      <c r="D2698" s="60" t="s">
        <v>2735</v>
      </c>
      <c r="E2698" s="67">
        <v>41640</v>
      </c>
      <c r="F2698" s="67">
        <v>42004</v>
      </c>
      <c r="G2698" s="60" t="s">
        <v>2729</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4135</v>
      </c>
    </row>
    <row r="2699" spans="1:32">
      <c r="A2699" s="60" t="s">
        <v>3944</v>
      </c>
      <c r="B2699" s="60" t="s">
        <v>0</v>
      </c>
      <c r="D2699" s="60" t="s">
        <v>2736</v>
      </c>
      <c r="E2699" s="67">
        <v>41640</v>
      </c>
      <c r="F2699" s="67">
        <v>42004</v>
      </c>
      <c r="G2699" s="60" t="s">
        <v>2729</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4135</v>
      </c>
    </row>
    <row r="2700" spans="1:32">
      <c r="A2700" s="60" t="s">
        <v>3944</v>
      </c>
      <c r="B2700" s="60" t="s">
        <v>0</v>
      </c>
      <c r="D2700" s="60" t="s">
        <v>2797</v>
      </c>
      <c r="E2700" s="67">
        <v>41883</v>
      </c>
      <c r="F2700" s="67">
        <v>42004</v>
      </c>
      <c r="G2700" s="60" t="s">
        <v>2734</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4135</v>
      </c>
    </row>
    <row r="2701" spans="1:32">
      <c r="A2701" s="60" t="s">
        <v>3944</v>
      </c>
      <c r="B2701" s="60" t="s">
        <v>0</v>
      </c>
      <c r="D2701" s="60" t="s">
        <v>2753</v>
      </c>
      <c r="E2701" s="67">
        <v>41821</v>
      </c>
      <c r="F2701" s="67">
        <v>41883</v>
      </c>
      <c r="G2701" s="60" t="s">
        <v>2729</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4135</v>
      </c>
    </row>
    <row r="2702" spans="1:32">
      <c r="A2702" s="60" t="s">
        <v>3944</v>
      </c>
      <c r="B2702" s="60" t="s">
        <v>0</v>
      </c>
      <c r="D2702" s="60" t="s">
        <v>2797</v>
      </c>
      <c r="E2702" s="67">
        <v>41821</v>
      </c>
      <c r="F2702" s="67">
        <v>41883</v>
      </c>
      <c r="G2702" s="60" t="s">
        <v>2734</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4135</v>
      </c>
    </row>
    <row r="2703" spans="1:32">
      <c r="A2703" s="60" t="s">
        <v>3944</v>
      </c>
      <c r="B2703" s="60" t="s">
        <v>0</v>
      </c>
      <c r="D2703" s="60" t="s">
        <v>2753</v>
      </c>
      <c r="E2703" s="67">
        <v>41640</v>
      </c>
      <c r="F2703" s="67">
        <v>41820</v>
      </c>
      <c r="G2703" s="60" t="s">
        <v>2729</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4135</v>
      </c>
    </row>
    <row r="2704" spans="1:32">
      <c r="A2704" s="60" t="s">
        <v>3944</v>
      </c>
      <c r="B2704" s="60" t="s">
        <v>0</v>
      </c>
      <c r="D2704" s="60" t="s">
        <v>2797</v>
      </c>
      <c r="E2704" s="67">
        <v>41640</v>
      </c>
      <c r="F2704" s="67">
        <v>41820</v>
      </c>
      <c r="G2704" s="60" t="s">
        <v>2734</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4135</v>
      </c>
    </row>
    <row r="2705" spans="1:32">
      <c r="A2705" s="60" t="s">
        <v>3945</v>
      </c>
      <c r="B2705" s="60" t="s">
        <v>0</v>
      </c>
      <c r="D2705" s="60" t="s">
        <v>2737</v>
      </c>
      <c r="E2705" s="67">
        <v>41640</v>
      </c>
      <c r="F2705" s="67">
        <v>42004</v>
      </c>
      <c r="G2705" s="60" t="s">
        <v>2729</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4135</v>
      </c>
    </row>
    <row r="2706" spans="1:32">
      <c r="A2706" s="60" t="s">
        <v>3945</v>
      </c>
      <c r="B2706" s="60" t="s">
        <v>0</v>
      </c>
      <c r="D2706" s="60" t="s">
        <v>2735</v>
      </c>
      <c r="E2706" s="67">
        <v>41640</v>
      </c>
      <c r="F2706" s="67">
        <v>42004</v>
      </c>
      <c r="G2706" s="60" t="s">
        <v>2729</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4135</v>
      </c>
    </row>
    <row r="2707" spans="1:32">
      <c r="A2707" s="60" t="s">
        <v>3945</v>
      </c>
      <c r="B2707" s="60" t="s">
        <v>0</v>
      </c>
      <c r="D2707" s="60" t="s">
        <v>2736</v>
      </c>
      <c r="E2707" s="67">
        <v>41640</v>
      </c>
      <c r="F2707" s="67">
        <v>42004</v>
      </c>
      <c r="G2707" s="60" t="s">
        <v>2729</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4135</v>
      </c>
    </row>
    <row r="2708" spans="1:32">
      <c r="A2708" s="60" t="s">
        <v>3945</v>
      </c>
      <c r="B2708" s="60" t="s">
        <v>0</v>
      </c>
      <c r="D2708" s="60" t="s">
        <v>2797</v>
      </c>
      <c r="E2708" s="67">
        <v>41883</v>
      </c>
      <c r="F2708" s="67">
        <v>42004</v>
      </c>
      <c r="G2708" s="60" t="s">
        <v>2734</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4135</v>
      </c>
    </row>
    <row r="2709" spans="1:32">
      <c r="A2709" s="60" t="s">
        <v>3945</v>
      </c>
      <c r="B2709" s="60" t="s">
        <v>0</v>
      </c>
      <c r="D2709" s="60" t="s">
        <v>2753</v>
      </c>
      <c r="E2709" s="67">
        <v>41821</v>
      </c>
      <c r="F2709" s="67">
        <v>41883</v>
      </c>
      <c r="G2709" s="60" t="s">
        <v>2729</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4135</v>
      </c>
    </row>
    <row r="2710" spans="1:32">
      <c r="A2710" s="60" t="s">
        <v>3945</v>
      </c>
      <c r="B2710" s="60" t="s">
        <v>0</v>
      </c>
      <c r="D2710" s="60" t="s">
        <v>2797</v>
      </c>
      <c r="E2710" s="67">
        <v>41821</v>
      </c>
      <c r="F2710" s="67">
        <v>41883</v>
      </c>
      <c r="G2710" s="60" t="s">
        <v>2734</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4135</v>
      </c>
    </row>
    <row r="2711" spans="1:32">
      <c r="A2711" s="60" t="s">
        <v>3945</v>
      </c>
      <c r="B2711" s="60" t="s">
        <v>0</v>
      </c>
      <c r="D2711" s="60" t="s">
        <v>2753</v>
      </c>
      <c r="E2711" s="67">
        <v>41640</v>
      </c>
      <c r="F2711" s="67">
        <v>41820</v>
      </c>
      <c r="G2711" s="60" t="s">
        <v>2729</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4135</v>
      </c>
    </row>
    <row r="2712" spans="1:32">
      <c r="A2712" s="60" t="s">
        <v>3945</v>
      </c>
      <c r="B2712" s="60" t="s">
        <v>0</v>
      </c>
      <c r="D2712" s="60" t="s">
        <v>2797</v>
      </c>
      <c r="E2712" s="67">
        <v>41640</v>
      </c>
      <c r="F2712" s="67">
        <v>41820</v>
      </c>
      <c r="G2712" s="60" t="s">
        <v>2734</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4135</v>
      </c>
    </row>
    <row r="2713" spans="1:32">
      <c r="A2713" s="60" t="s">
        <v>3946</v>
      </c>
      <c r="B2713" s="60" t="s">
        <v>2</v>
      </c>
      <c r="D2713" s="60" t="s">
        <v>2748</v>
      </c>
      <c r="E2713" s="67">
        <v>41640</v>
      </c>
      <c r="F2713" s="67">
        <v>42004</v>
      </c>
      <c r="G2713" s="60" t="s">
        <v>2729</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4135</v>
      </c>
    </row>
    <row r="2714" spans="1:32">
      <c r="A2714" s="60" t="s">
        <v>3946</v>
      </c>
      <c r="B2714" s="60" t="s">
        <v>2</v>
      </c>
      <c r="D2714" s="60" t="s">
        <v>2736</v>
      </c>
      <c r="E2714" s="67">
        <v>41640</v>
      </c>
      <c r="F2714" s="67">
        <v>42004</v>
      </c>
      <c r="G2714" s="60" t="s">
        <v>2734</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4135</v>
      </c>
    </row>
    <row r="2715" spans="1:32">
      <c r="A2715" s="60" t="s">
        <v>3946</v>
      </c>
      <c r="B2715" s="60" t="s">
        <v>2</v>
      </c>
      <c r="D2715" s="60" t="s">
        <v>2797</v>
      </c>
      <c r="E2715" s="67">
        <v>41898</v>
      </c>
      <c r="F2715" s="67">
        <v>42004</v>
      </c>
      <c r="G2715" s="60" t="s">
        <v>2734</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4135</v>
      </c>
    </row>
    <row r="2716" spans="1:32">
      <c r="A2716" s="60" t="s">
        <v>3946</v>
      </c>
      <c r="B2716" s="60" t="s">
        <v>2</v>
      </c>
      <c r="D2716" s="60" t="s">
        <v>2753</v>
      </c>
      <c r="E2716" s="67">
        <v>41806</v>
      </c>
      <c r="F2716" s="67">
        <v>41897</v>
      </c>
      <c r="G2716" s="60" t="s">
        <v>2729</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4135</v>
      </c>
    </row>
    <row r="2717" spans="1:32">
      <c r="A2717" s="60" t="s">
        <v>3946</v>
      </c>
      <c r="B2717" s="60" t="s">
        <v>2</v>
      </c>
      <c r="D2717" s="60" t="s">
        <v>2797</v>
      </c>
      <c r="E2717" s="67">
        <v>41806</v>
      </c>
      <c r="F2717" s="67">
        <v>41897</v>
      </c>
      <c r="G2717" s="60" t="s">
        <v>2734</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4135</v>
      </c>
    </row>
    <row r="2718" spans="1:32">
      <c r="A2718" s="60" t="s">
        <v>3946</v>
      </c>
      <c r="B2718" s="60" t="s">
        <v>2</v>
      </c>
      <c r="D2718" s="60" t="s">
        <v>2753</v>
      </c>
      <c r="E2718" s="67">
        <v>41640</v>
      </c>
      <c r="F2718" s="67">
        <v>41805</v>
      </c>
      <c r="G2718" s="60" t="s">
        <v>2729</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4135</v>
      </c>
    </row>
    <row r="2719" spans="1:32">
      <c r="A2719" s="60" t="s">
        <v>3946</v>
      </c>
      <c r="B2719" s="60" t="s">
        <v>2</v>
      </c>
      <c r="D2719" s="60" t="s">
        <v>2797</v>
      </c>
      <c r="E2719" s="67">
        <v>41640</v>
      </c>
      <c r="F2719" s="67">
        <v>41805</v>
      </c>
      <c r="G2719" s="60" t="s">
        <v>2734</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4135</v>
      </c>
    </row>
    <row r="2720" spans="1:32">
      <c r="A2720" s="60" t="s">
        <v>3947</v>
      </c>
      <c r="B2720" s="60" t="s">
        <v>2</v>
      </c>
      <c r="D2720" s="60" t="s">
        <v>2748</v>
      </c>
      <c r="E2720" s="67">
        <v>41640</v>
      </c>
      <c r="F2720" s="67">
        <v>42004</v>
      </c>
      <c r="G2720" s="60" t="s">
        <v>2729</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4135</v>
      </c>
    </row>
    <row r="2721" spans="1:32">
      <c r="A2721" s="60" t="s">
        <v>3947</v>
      </c>
      <c r="B2721" s="60" t="s">
        <v>2</v>
      </c>
      <c r="D2721" s="60" t="s">
        <v>2736</v>
      </c>
      <c r="E2721" s="67">
        <v>41640</v>
      </c>
      <c r="F2721" s="67">
        <v>42004</v>
      </c>
      <c r="G2721" s="60" t="s">
        <v>2734</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4135</v>
      </c>
    </row>
    <row r="2722" spans="1:32">
      <c r="A2722" s="60" t="s">
        <v>3947</v>
      </c>
      <c r="B2722" s="60" t="s">
        <v>2</v>
      </c>
      <c r="D2722" s="60" t="s">
        <v>2797</v>
      </c>
      <c r="E2722" s="67">
        <v>41883</v>
      </c>
      <c r="F2722" s="67">
        <v>42004</v>
      </c>
      <c r="G2722" s="60" t="s">
        <v>2734</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4135</v>
      </c>
    </row>
    <row r="2723" spans="1:32">
      <c r="A2723" s="60" t="s">
        <v>3947</v>
      </c>
      <c r="B2723" s="60" t="s">
        <v>2</v>
      </c>
      <c r="D2723" s="60" t="s">
        <v>2753</v>
      </c>
      <c r="E2723" s="67">
        <v>41821</v>
      </c>
      <c r="F2723" s="67">
        <v>41883</v>
      </c>
      <c r="G2723" s="60" t="s">
        <v>2729</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4135</v>
      </c>
    </row>
    <row r="2724" spans="1:32">
      <c r="A2724" s="60" t="s">
        <v>3947</v>
      </c>
      <c r="B2724" s="60" t="s">
        <v>2</v>
      </c>
      <c r="D2724" s="60" t="s">
        <v>2797</v>
      </c>
      <c r="E2724" s="67">
        <v>41821</v>
      </c>
      <c r="F2724" s="67">
        <v>41883</v>
      </c>
      <c r="G2724" s="60" t="s">
        <v>2734</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4135</v>
      </c>
    </row>
    <row r="2725" spans="1:32">
      <c r="A2725" s="60" t="s">
        <v>3947</v>
      </c>
      <c r="B2725" s="60" t="s">
        <v>2</v>
      </c>
      <c r="D2725" s="60" t="s">
        <v>2753</v>
      </c>
      <c r="E2725" s="67">
        <v>41640</v>
      </c>
      <c r="F2725" s="67">
        <v>41820</v>
      </c>
      <c r="G2725" s="60" t="s">
        <v>2729</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4135</v>
      </c>
    </row>
    <row r="2726" spans="1:32">
      <c r="A2726" s="60" t="s">
        <v>3947</v>
      </c>
      <c r="B2726" s="60" t="s">
        <v>2</v>
      </c>
      <c r="D2726" s="60" t="s">
        <v>2797</v>
      </c>
      <c r="E2726" s="67">
        <v>41640</v>
      </c>
      <c r="F2726" s="67">
        <v>41820</v>
      </c>
      <c r="G2726" s="60" t="s">
        <v>2734</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4135</v>
      </c>
    </row>
    <row r="2727" spans="1:32">
      <c r="A2727" s="60" t="s">
        <v>3948</v>
      </c>
      <c r="B2727" s="60" t="s">
        <v>2</v>
      </c>
      <c r="D2727" s="60" t="s">
        <v>2748</v>
      </c>
      <c r="E2727" s="67">
        <v>41640</v>
      </c>
      <c r="F2727" s="67">
        <v>42004</v>
      </c>
      <c r="G2727" s="60" t="s">
        <v>2729</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4135</v>
      </c>
    </row>
    <row r="2728" spans="1:32">
      <c r="A2728" s="60" t="s">
        <v>3948</v>
      </c>
      <c r="B2728" s="60" t="s">
        <v>2</v>
      </c>
      <c r="D2728" s="60" t="s">
        <v>2736</v>
      </c>
      <c r="E2728" s="67">
        <v>41640</v>
      </c>
      <c r="F2728" s="67">
        <v>42004</v>
      </c>
      <c r="G2728" s="60" t="s">
        <v>2734</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4135</v>
      </c>
    </row>
    <row r="2729" spans="1:32">
      <c r="A2729" s="60" t="s">
        <v>3948</v>
      </c>
      <c r="B2729" s="60" t="s">
        <v>2</v>
      </c>
      <c r="D2729" s="60" t="s">
        <v>2797</v>
      </c>
      <c r="E2729" s="67">
        <v>41883</v>
      </c>
      <c r="F2729" s="67">
        <v>42004</v>
      </c>
      <c r="G2729" s="60" t="s">
        <v>2734</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4135</v>
      </c>
    </row>
    <row r="2730" spans="1:32">
      <c r="A2730" s="60" t="s">
        <v>3948</v>
      </c>
      <c r="B2730" s="60" t="s">
        <v>2</v>
      </c>
      <c r="D2730" s="60" t="s">
        <v>2753</v>
      </c>
      <c r="E2730" s="67">
        <v>41821</v>
      </c>
      <c r="F2730" s="67">
        <v>41883</v>
      </c>
      <c r="G2730" s="60" t="s">
        <v>2729</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4135</v>
      </c>
    </row>
    <row r="2731" spans="1:32">
      <c r="A2731" s="60" t="s">
        <v>3948</v>
      </c>
      <c r="B2731" s="60" t="s">
        <v>2</v>
      </c>
      <c r="D2731" s="60" t="s">
        <v>2797</v>
      </c>
      <c r="E2731" s="67">
        <v>41821</v>
      </c>
      <c r="F2731" s="67">
        <v>41883</v>
      </c>
      <c r="G2731" s="60" t="s">
        <v>2734</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4135</v>
      </c>
    </row>
    <row r="2732" spans="1:32">
      <c r="A2732" s="60" t="s">
        <v>3948</v>
      </c>
      <c r="B2732" s="60" t="s">
        <v>2</v>
      </c>
      <c r="D2732" s="60" t="s">
        <v>2753</v>
      </c>
      <c r="E2732" s="67">
        <v>41640</v>
      </c>
      <c r="F2732" s="67">
        <v>41820</v>
      </c>
      <c r="G2732" s="60" t="s">
        <v>2729</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4135</v>
      </c>
    </row>
    <row r="2733" spans="1:32">
      <c r="A2733" s="60" t="s">
        <v>3948</v>
      </c>
      <c r="B2733" s="60" t="s">
        <v>2</v>
      </c>
      <c r="D2733" s="60" t="s">
        <v>2797</v>
      </c>
      <c r="E2733" s="67">
        <v>41640</v>
      </c>
      <c r="F2733" s="67">
        <v>41820</v>
      </c>
      <c r="G2733" s="60" t="s">
        <v>2734</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4135</v>
      </c>
    </row>
    <row r="2734" spans="1:32">
      <c r="A2734" s="60" t="s">
        <v>3949</v>
      </c>
      <c r="B2734" s="60" t="s">
        <v>2</v>
      </c>
      <c r="D2734" s="60" t="s">
        <v>2748</v>
      </c>
      <c r="E2734" s="67">
        <v>41640</v>
      </c>
      <c r="F2734" s="67">
        <v>42004</v>
      </c>
      <c r="G2734" s="60" t="s">
        <v>2729</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4135</v>
      </c>
    </row>
    <row r="2735" spans="1:32">
      <c r="A2735" s="60" t="s">
        <v>3949</v>
      </c>
      <c r="B2735" s="60" t="s">
        <v>2</v>
      </c>
      <c r="D2735" s="60" t="s">
        <v>2736</v>
      </c>
      <c r="E2735" s="67">
        <v>41640</v>
      </c>
      <c r="F2735" s="67">
        <v>42004</v>
      </c>
      <c r="G2735" s="60" t="s">
        <v>2734</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4135</v>
      </c>
    </row>
    <row r="2736" spans="1:32">
      <c r="A2736" s="60" t="s">
        <v>3949</v>
      </c>
      <c r="B2736" s="60" t="s">
        <v>2</v>
      </c>
      <c r="D2736" s="60" t="s">
        <v>2797</v>
      </c>
      <c r="E2736" s="67">
        <v>41883</v>
      </c>
      <c r="F2736" s="67">
        <v>42004</v>
      </c>
      <c r="G2736" s="60" t="s">
        <v>2734</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4135</v>
      </c>
    </row>
    <row r="2737" spans="1:32">
      <c r="A2737" s="60" t="s">
        <v>3949</v>
      </c>
      <c r="B2737" s="60" t="s">
        <v>2</v>
      </c>
      <c r="D2737" s="60" t="s">
        <v>2753</v>
      </c>
      <c r="E2737" s="67">
        <v>41821</v>
      </c>
      <c r="F2737" s="67">
        <v>41883</v>
      </c>
      <c r="G2737" s="60" t="s">
        <v>2729</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4135</v>
      </c>
    </row>
    <row r="2738" spans="1:32">
      <c r="A2738" s="60" t="s">
        <v>3949</v>
      </c>
      <c r="B2738" s="60" t="s">
        <v>2</v>
      </c>
      <c r="D2738" s="60" t="s">
        <v>2797</v>
      </c>
      <c r="E2738" s="67">
        <v>41821</v>
      </c>
      <c r="F2738" s="67">
        <v>41883</v>
      </c>
      <c r="G2738" s="60" t="s">
        <v>2734</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4135</v>
      </c>
    </row>
    <row r="2739" spans="1:32">
      <c r="A2739" s="60" t="s">
        <v>3949</v>
      </c>
      <c r="B2739" s="60" t="s">
        <v>2</v>
      </c>
      <c r="D2739" s="60" t="s">
        <v>2753</v>
      </c>
      <c r="E2739" s="67">
        <v>41640</v>
      </c>
      <c r="F2739" s="67">
        <v>41820</v>
      </c>
      <c r="G2739" s="60" t="s">
        <v>2729</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4135</v>
      </c>
    </row>
    <row r="2740" spans="1:32">
      <c r="A2740" s="60" t="s">
        <v>3949</v>
      </c>
      <c r="B2740" s="60" t="s">
        <v>2</v>
      </c>
      <c r="D2740" s="60" t="s">
        <v>2797</v>
      </c>
      <c r="E2740" s="67">
        <v>41640</v>
      </c>
      <c r="F2740" s="67">
        <v>41820</v>
      </c>
      <c r="G2740" s="60" t="s">
        <v>2734</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4135</v>
      </c>
    </row>
    <row r="2741" spans="1:32">
      <c r="A2741" s="60" t="s">
        <v>3950</v>
      </c>
      <c r="B2741" s="60" t="s">
        <v>2</v>
      </c>
      <c r="D2741" s="60" t="s">
        <v>2748</v>
      </c>
      <c r="E2741" s="67">
        <v>41640</v>
      </c>
      <c r="F2741" s="67">
        <v>42004</v>
      </c>
      <c r="G2741" s="60" t="s">
        <v>2729</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4135</v>
      </c>
    </row>
    <row r="2742" spans="1:32">
      <c r="A2742" s="60" t="s">
        <v>3950</v>
      </c>
      <c r="B2742" s="60" t="s">
        <v>2</v>
      </c>
      <c r="D2742" s="60" t="s">
        <v>2736</v>
      </c>
      <c r="E2742" s="67">
        <v>41640</v>
      </c>
      <c r="F2742" s="67">
        <v>42004</v>
      </c>
      <c r="G2742" s="60" t="s">
        <v>2734</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4135</v>
      </c>
    </row>
    <row r="2743" spans="1:32">
      <c r="A2743" s="60" t="s">
        <v>3950</v>
      </c>
      <c r="B2743" s="60" t="s">
        <v>2</v>
      </c>
      <c r="D2743" s="60" t="s">
        <v>2797</v>
      </c>
      <c r="E2743" s="67">
        <v>41883</v>
      </c>
      <c r="F2743" s="67">
        <v>42004</v>
      </c>
      <c r="G2743" s="60" t="s">
        <v>2734</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4135</v>
      </c>
    </row>
    <row r="2744" spans="1:32">
      <c r="A2744" s="60" t="s">
        <v>3950</v>
      </c>
      <c r="B2744" s="60" t="s">
        <v>2</v>
      </c>
      <c r="D2744" s="60" t="s">
        <v>2753</v>
      </c>
      <c r="E2744" s="67">
        <v>41821</v>
      </c>
      <c r="F2744" s="67">
        <v>41883</v>
      </c>
      <c r="G2744" s="60" t="s">
        <v>2729</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4135</v>
      </c>
    </row>
    <row r="2745" spans="1:32">
      <c r="A2745" s="60" t="s">
        <v>3950</v>
      </c>
      <c r="B2745" s="60" t="s">
        <v>2</v>
      </c>
      <c r="D2745" s="60" t="s">
        <v>2797</v>
      </c>
      <c r="E2745" s="67">
        <v>41821</v>
      </c>
      <c r="F2745" s="67">
        <v>41883</v>
      </c>
      <c r="G2745" s="60" t="s">
        <v>2734</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4135</v>
      </c>
    </row>
    <row r="2746" spans="1:32">
      <c r="A2746" s="60" t="s">
        <v>3950</v>
      </c>
      <c r="B2746" s="60" t="s">
        <v>2</v>
      </c>
      <c r="D2746" s="60" t="s">
        <v>2753</v>
      </c>
      <c r="E2746" s="67">
        <v>41640</v>
      </c>
      <c r="F2746" s="67">
        <v>41820</v>
      </c>
      <c r="G2746" s="60" t="s">
        <v>2729</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4135</v>
      </c>
    </row>
    <row r="2747" spans="1:32">
      <c r="A2747" s="60" t="s">
        <v>3950</v>
      </c>
      <c r="B2747" s="60" t="s">
        <v>2</v>
      </c>
      <c r="D2747" s="60" t="s">
        <v>2797</v>
      </c>
      <c r="E2747" s="67">
        <v>41640</v>
      </c>
      <c r="F2747" s="67">
        <v>41820</v>
      </c>
      <c r="G2747" s="60" t="s">
        <v>2734</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4135</v>
      </c>
    </row>
    <row r="2748" spans="1:32">
      <c r="A2748" s="60" t="s">
        <v>3951</v>
      </c>
      <c r="B2748" s="60" t="s">
        <v>2741</v>
      </c>
      <c r="D2748" s="60" t="s">
        <v>2737</v>
      </c>
      <c r="E2748" s="67">
        <v>41640</v>
      </c>
      <c r="F2748" s="67">
        <v>42004</v>
      </c>
      <c r="G2748" s="60" t="s">
        <v>2729</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4135</v>
      </c>
    </row>
    <row r="2749" spans="1:32">
      <c r="A2749" s="60" t="s">
        <v>3951</v>
      </c>
      <c r="B2749" s="60" t="s">
        <v>2741</v>
      </c>
      <c r="D2749" s="60" t="s">
        <v>2735</v>
      </c>
      <c r="E2749" s="67">
        <v>41640</v>
      </c>
      <c r="F2749" s="67">
        <v>42004</v>
      </c>
      <c r="G2749" s="60" t="s">
        <v>2734</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4135</v>
      </c>
    </row>
    <row r="2750" spans="1:32">
      <c r="A2750" s="60" t="s">
        <v>3951</v>
      </c>
      <c r="B2750" s="60" t="s">
        <v>2741</v>
      </c>
      <c r="D2750" s="60" t="s">
        <v>2736</v>
      </c>
      <c r="E2750" s="67">
        <v>41640</v>
      </c>
      <c r="F2750" s="67">
        <v>42004</v>
      </c>
      <c r="G2750" s="60" t="s">
        <v>2734</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4135</v>
      </c>
    </row>
    <row r="2751" spans="1:32">
      <c r="A2751" s="60" t="s">
        <v>3951</v>
      </c>
      <c r="B2751" s="60" t="s">
        <v>2741</v>
      </c>
      <c r="D2751" s="60" t="s">
        <v>2739</v>
      </c>
      <c r="E2751" s="67">
        <v>41898</v>
      </c>
      <c r="F2751" s="67">
        <v>42004</v>
      </c>
      <c r="G2751" s="60" t="s">
        <v>2729</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4135</v>
      </c>
    </row>
    <row r="2752" spans="1:32">
      <c r="A2752" s="60" t="s">
        <v>3951</v>
      </c>
      <c r="B2752" s="60" t="s">
        <v>2741</v>
      </c>
      <c r="D2752" s="60" t="s">
        <v>2797</v>
      </c>
      <c r="E2752" s="67">
        <v>41898</v>
      </c>
      <c r="F2752" s="67">
        <v>42004</v>
      </c>
      <c r="G2752" s="60" t="s">
        <v>2734</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4135</v>
      </c>
    </row>
    <row r="2753" spans="1:32">
      <c r="A2753" s="60" t="s">
        <v>3951</v>
      </c>
      <c r="B2753" s="60" t="s">
        <v>2741</v>
      </c>
      <c r="D2753" s="60" t="s">
        <v>3952</v>
      </c>
      <c r="E2753" s="67">
        <v>41806</v>
      </c>
      <c r="F2753" s="67">
        <v>41897</v>
      </c>
      <c r="G2753" s="60" t="s">
        <v>2729</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4135</v>
      </c>
    </row>
    <row r="2754" spans="1:32">
      <c r="A2754" s="60" t="s">
        <v>3951</v>
      </c>
      <c r="B2754" s="60" t="s">
        <v>2741</v>
      </c>
      <c r="D2754" s="60" t="s">
        <v>2797</v>
      </c>
      <c r="E2754" s="67">
        <v>41806</v>
      </c>
      <c r="F2754" s="67">
        <v>41897</v>
      </c>
      <c r="G2754" s="60" t="s">
        <v>2734</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4135</v>
      </c>
    </row>
    <row r="2755" spans="1:32">
      <c r="A2755" s="60" t="s">
        <v>3951</v>
      </c>
      <c r="B2755" s="60" t="s">
        <v>2741</v>
      </c>
      <c r="D2755" s="60" t="s">
        <v>3952</v>
      </c>
      <c r="E2755" s="67">
        <v>41640</v>
      </c>
      <c r="F2755" s="67">
        <v>41805</v>
      </c>
      <c r="G2755" s="60" t="s">
        <v>2729</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4135</v>
      </c>
    </row>
    <row r="2756" spans="1:32">
      <c r="A2756" s="60" t="s">
        <v>3951</v>
      </c>
      <c r="B2756" s="60" t="s">
        <v>2741</v>
      </c>
      <c r="D2756" s="60" t="s">
        <v>2797</v>
      </c>
      <c r="E2756" s="67">
        <v>41640</v>
      </c>
      <c r="F2756" s="67">
        <v>41805</v>
      </c>
      <c r="G2756" s="60" t="s">
        <v>2734</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4135</v>
      </c>
    </row>
    <row r="2757" spans="1:32">
      <c r="A2757" s="60" t="s">
        <v>3953</v>
      </c>
      <c r="B2757" s="60" t="s">
        <v>2727</v>
      </c>
      <c r="C2757" s="60" t="s">
        <v>2731</v>
      </c>
      <c r="D2757" s="60" t="s">
        <v>2728</v>
      </c>
      <c r="E2757" s="67">
        <v>41640</v>
      </c>
      <c r="F2757" s="67">
        <v>42004</v>
      </c>
      <c r="G2757" s="60" t="s">
        <v>2729</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4135</v>
      </c>
    </row>
    <row r="2758" spans="1:32">
      <c r="A2758" s="60" t="s">
        <v>3954</v>
      </c>
      <c r="B2758" s="60" t="s">
        <v>2727</v>
      </c>
      <c r="C2758" s="60" t="s">
        <v>2731</v>
      </c>
      <c r="D2758" s="60" t="s">
        <v>2728</v>
      </c>
      <c r="E2758" s="67">
        <v>41640</v>
      </c>
      <c r="F2758" s="67">
        <v>42004</v>
      </c>
      <c r="G2758" s="60" t="s">
        <v>2729</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4135</v>
      </c>
    </row>
    <row r="2759" spans="1:32">
      <c r="A2759" s="60" t="s">
        <v>3955</v>
      </c>
      <c r="B2759" s="60" t="s">
        <v>2744</v>
      </c>
      <c r="C2759" s="60" t="s">
        <v>2745</v>
      </c>
      <c r="D2759" s="60" t="s">
        <v>2748</v>
      </c>
      <c r="E2759" s="67">
        <v>41640</v>
      </c>
      <c r="F2759" s="67">
        <v>42004</v>
      </c>
      <c r="G2759" s="60" t="s">
        <v>2729</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4135</v>
      </c>
    </row>
    <row r="2760" spans="1:32">
      <c r="A2760" s="60" t="s">
        <v>3955</v>
      </c>
      <c r="B2760" s="60" t="s">
        <v>2744</v>
      </c>
      <c r="C2760" s="60" t="s">
        <v>2745</v>
      </c>
      <c r="D2760" s="60" t="s">
        <v>2736</v>
      </c>
      <c r="E2760" s="67">
        <v>41640</v>
      </c>
      <c r="F2760" s="67">
        <v>42004</v>
      </c>
      <c r="G2760" s="60" t="s">
        <v>2729</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4135</v>
      </c>
    </row>
    <row r="2761" spans="1:32">
      <c r="A2761" s="60" t="s">
        <v>3955</v>
      </c>
      <c r="B2761" s="60" t="s">
        <v>2744</v>
      </c>
      <c r="C2761" s="60" t="s">
        <v>2745</v>
      </c>
      <c r="D2761" s="60" t="s">
        <v>2797</v>
      </c>
      <c r="E2761" s="67">
        <v>41640</v>
      </c>
      <c r="F2761" s="67">
        <v>42004</v>
      </c>
      <c r="G2761" s="60" t="s">
        <v>2734</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4135</v>
      </c>
    </row>
    <row r="2762" spans="1:32">
      <c r="A2762" s="60" t="s">
        <v>3956</v>
      </c>
      <c r="B2762" s="60" t="s">
        <v>2744</v>
      </c>
      <c r="C2762" s="60" t="s">
        <v>2745</v>
      </c>
      <c r="D2762" s="60" t="s">
        <v>3957</v>
      </c>
      <c r="E2762" s="67">
        <v>41640</v>
      </c>
      <c r="F2762" s="67">
        <v>42004</v>
      </c>
      <c r="G2762" s="60" t="s">
        <v>2729</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4135</v>
      </c>
    </row>
    <row r="2763" spans="1:32">
      <c r="A2763" s="60" t="s">
        <v>3956</v>
      </c>
      <c r="B2763" s="60" t="s">
        <v>2744</v>
      </c>
      <c r="C2763" s="60" t="s">
        <v>2745</v>
      </c>
      <c r="D2763" s="60" t="s">
        <v>2735</v>
      </c>
      <c r="E2763" s="67">
        <v>41640</v>
      </c>
      <c r="F2763" s="67">
        <v>42004</v>
      </c>
      <c r="G2763" s="60" t="s">
        <v>2729</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4135</v>
      </c>
    </row>
    <row r="2764" spans="1:32">
      <c r="A2764" s="60" t="s">
        <v>3958</v>
      </c>
      <c r="B2764" s="60" t="s">
        <v>2744</v>
      </c>
      <c r="C2764" s="60" t="s">
        <v>2745</v>
      </c>
      <c r="D2764" s="60" t="s">
        <v>3959</v>
      </c>
      <c r="E2764" s="67">
        <v>41640</v>
      </c>
      <c r="F2764" s="67">
        <v>42004</v>
      </c>
      <c r="G2764" s="60" t="s">
        <v>2729</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4135</v>
      </c>
    </row>
    <row r="2765" spans="1:32">
      <c r="A2765" s="60" t="s">
        <v>3958</v>
      </c>
      <c r="B2765" s="60" t="s">
        <v>2744</v>
      </c>
      <c r="C2765" s="60" t="s">
        <v>2745</v>
      </c>
      <c r="D2765" s="60" t="s">
        <v>2736</v>
      </c>
      <c r="E2765" s="67">
        <v>41640</v>
      </c>
      <c r="F2765" s="67">
        <v>42004</v>
      </c>
      <c r="G2765" s="60" t="s">
        <v>2729</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4135</v>
      </c>
    </row>
    <row r="2766" spans="1:32">
      <c r="A2766" s="60" t="s">
        <v>3960</v>
      </c>
      <c r="B2766" s="60" t="s">
        <v>2744</v>
      </c>
      <c r="C2766" s="60" t="s">
        <v>2745</v>
      </c>
      <c r="D2766" s="60" t="s">
        <v>2748</v>
      </c>
      <c r="E2766" s="67">
        <v>41640</v>
      </c>
      <c r="F2766" s="67">
        <v>42004</v>
      </c>
      <c r="G2766" s="60" t="s">
        <v>2729</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4135</v>
      </c>
    </row>
    <row r="2767" spans="1:32">
      <c r="A2767" s="60" t="s">
        <v>3960</v>
      </c>
      <c r="B2767" s="60" t="s">
        <v>2744</v>
      </c>
      <c r="C2767" s="60" t="s">
        <v>2745</v>
      </c>
      <c r="D2767" s="60" t="s">
        <v>2736</v>
      </c>
      <c r="E2767" s="67">
        <v>41640</v>
      </c>
      <c r="F2767" s="67">
        <v>42004</v>
      </c>
      <c r="G2767" s="60" t="s">
        <v>2729</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4135</v>
      </c>
    </row>
    <row r="2768" spans="1:32">
      <c r="A2768" s="60" t="s">
        <v>3960</v>
      </c>
      <c r="B2768" s="60" t="s">
        <v>2744</v>
      </c>
      <c r="C2768" s="60" t="s">
        <v>2745</v>
      </c>
      <c r="D2768" s="60" t="s">
        <v>2797</v>
      </c>
      <c r="E2768" s="67">
        <v>41640</v>
      </c>
      <c r="F2768" s="67">
        <v>42004</v>
      </c>
      <c r="G2768" s="60" t="s">
        <v>2734</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4135</v>
      </c>
    </row>
    <row r="2769" spans="1:32">
      <c r="A2769" s="60" t="s">
        <v>3961</v>
      </c>
      <c r="B2769" s="60" t="s">
        <v>2744</v>
      </c>
      <c r="C2769" s="60" t="s">
        <v>2745</v>
      </c>
      <c r="D2769" s="60" t="s">
        <v>2748</v>
      </c>
      <c r="E2769" s="67">
        <v>41640</v>
      </c>
      <c r="F2769" s="67">
        <v>42004</v>
      </c>
      <c r="G2769" s="60" t="s">
        <v>2729</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4135</v>
      </c>
    </row>
    <row r="2770" spans="1:32">
      <c r="A2770" s="60" t="s">
        <v>3961</v>
      </c>
      <c r="B2770" s="60" t="s">
        <v>2744</v>
      </c>
      <c r="C2770" s="60" t="s">
        <v>2745</v>
      </c>
      <c r="D2770" s="60" t="s">
        <v>2736</v>
      </c>
      <c r="E2770" s="67">
        <v>41640</v>
      </c>
      <c r="F2770" s="67">
        <v>42004</v>
      </c>
      <c r="G2770" s="60" t="s">
        <v>2729</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4135</v>
      </c>
    </row>
    <row r="2771" spans="1:32">
      <c r="A2771" s="60" t="s">
        <v>3961</v>
      </c>
      <c r="B2771" s="60" t="s">
        <v>2744</v>
      </c>
      <c r="C2771" s="60" t="s">
        <v>2745</v>
      </c>
      <c r="D2771" s="60" t="s">
        <v>2797</v>
      </c>
      <c r="E2771" s="67">
        <v>41640</v>
      </c>
      <c r="F2771" s="67">
        <v>42004</v>
      </c>
      <c r="G2771" s="60" t="s">
        <v>2734</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4135</v>
      </c>
    </row>
    <row r="2772" spans="1:32">
      <c r="A2772" s="60" t="s">
        <v>3962</v>
      </c>
      <c r="B2772" s="60" t="s">
        <v>2744</v>
      </c>
      <c r="C2772" s="60" t="s">
        <v>2745</v>
      </c>
      <c r="D2772" s="60" t="s">
        <v>2748</v>
      </c>
      <c r="E2772" s="67">
        <v>41640</v>
      </c>
      <c r="F2772" s="67">
        <v>42004</v>
      </c>
      <c r="G2772" s="60" t="s">
        <v>2729</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4135</v>
      </c>
    </row>
    <row r="2773" spans="1:32">
      <c r="A2773" s="60" t="s">
        <v>3962</v>
      </c>
      <c r="B2773" s="60" t="s">
        <v>2744</v>
      </c>
      <c r="C2773" s="60" t="s">
        <v>2745</v>
      </c>
      <c r="D2773" s="60" t="s">
        <v>2736</v>
      </c>
      <c r="E2773" s="67">
        <v>41640</v>
      </c>
      <c r="F2773" s="67">
        <v>42004</v>
      </c>
      <c r="G2773" s="60" t="s">
        <v>2729</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4135</v>
      </c>
    </row>
    <row r="2774" spans="1:32">
      <c r="A2774" s="60" t="s">
        <v>3962</v>
      </c>
      <c r="B2774" s="60" t="s">
        <v>2744</v>
      </c>
      <c r="C2774" s="60" t="s">
        <v>2745</v>
      </c>
      <c r="D2774" s="60" t="s">
        <v>2797</v>
      </c>
      <c r="E2774" s="67">
        <v>41640</v>
      </c>
      <c r="F2774" s="67">
        <v>42004</v>
      </c>
      <c r="G2774" s="60" t="s">
        <v>2734</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4135</v>
      </c>
    </row>
    <row r="2775" spans="1:32">
      <c r="A2775" s="60" t="s">
        <v>3963</v>
      </c>
      <c r="B2775" s="60" t="s">
        <v>2744</v>
      </c>
      <c r="C2775" s="60" t="s">
        <v>2745</v>
      </c>
      <c r="D2775" s="60" t="s">
        <v>2748</v>
      </c>
      <c r="E2775" s="67">
        <v>41640</v>
      </c>
      <c r="F2775" s="67">
        <v>42004</v>
      </c>
      <c r="G2775" s="60" t="s">
        <v>2729</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4135</v>
      </c>
    </row>
    <row r="2776" spans="1:32">
      <c r="A2776" s="60" t="s">
        <v>3963</v>
      </c>
      <c r="B2776" s="60" t="s">
        <v>2744</v>
      </c>
      <c r="C2776" s="60" t="s">
        <v>2745</v>
      </c>
      <c r="D2776" s="60" t="s">
        <v>2736</v>
      </c>
      <c r="E2776" s="67">
        <v>41640</v>
      </c>
      <c r="F2776" s="67">
        <v>42004</v>
      </c>
      <c r="G2776" s="60" t="s">
        <v>2729</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4135</v>
      </c>
    </row>
    <row r="2777" spans="1:32">
      <c r="A2777" s="60" t="s">
        <v>3963</v>
      </c>
      <c r="B2777" s="60" t="s">
        <v>2744</v>
      </c>
      <c r="C2777" s="60" t="s">
        <v>2745</v>
      </c>
      <c r="D2777" s="60" t="s">
        <v>2797</v>
      </c>
      <c r="E2777" s="67">
        <v>41640</v>
      </c>
      <c r="F2777" s="67">
        <v>42004</v>
      </c>
      <c r="G2777" s="60" t="s">
        <v>2734</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4135</v>
      </c>
    </row>
    <row r="2778" spans="1:32">
      <c r="A2778" s="60" t="s">
        <v>3964</v>
      </c>
      <c r="B2778" s="60" t="s">
        <v>2744</v>
      </c>
      <c r="C2778" s="60" t="s">
        <v>2745</v>
      </c>
      <c r="D2778" s="60" t="s">
        <v>2748</v>
      </c>
      <c r="E2778" s="67">
        <v>41640</v>
      </c>
      <c r="F2778" s="67">
        <v>42004</v>
      </c>
      <c r="G2778" s="60" t="s">
        <v>2729</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4135</v>
      </c>
    </row>
    <row r="2779" spans="1:32">
      <c r="A2779" s="60" t="s">
        <v>3964</v>
      </c>
      <c r="B2779" s="60" t="s">
        <v>2744</v>
      </c>
      <c r="C2779" s="60" t="s">
        <v>2745</v>
      </c>
      <c r="D2779" s="60" t="s">
        <v>2736</v>
      </c>
      <c r="E2779" s="67">
        <v>41640</v>
      </c>
      <c r="F2779" s="67">
        <v>42004</v>
      </c>
      <c r="G2779" s="60" t="s">
        <v>2729</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4135</v>
      </c>
    </row>
    <row r="2780" spans="1:32">
      <c r="A2780" s="60" t="s">
        <v>3964</v>
      </c>
      <c r="B2780" s="60" t="s">
        <v>2744</v>
      </c>
      <c r="C2780" s="60" t="s">
        <v>2745</v>
      </c>
      <c r="D2780" s="60" t="s">
        <v>2797</v>
      </c>
      <c r="E2780" s="67">
        <v>41640</v>
      </c>
      <c r="F2780" s="67">
        <v>42004</v>
      </c>
      <c r="G2780" s="60" t="s">
        <v>2734</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4135</v>
      </c>
    </row>
    <row r="2781" spans="1:32">
      <c r="A2781" s="60" t="s">
        <v>3965</v>
      </c>
      <c r="B2781" s="60" t="s">
        <v>2744</v>
      </c>
      <c r="C2781" s="60" t="s">
        <v>2745</v>
      </c>
      <c r="D2781" s="60" t="s">
        <v>2748</v>
      </c>
      <c r="E2781" s="67">
        <v>41640</v>
      </c>
      <c r="F2781" s="67">
        <v>42004</v>
      </c>
      <c r="G2781" s="60" t="s">
        <v>2729</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4135</v>
      </c>
    </row>
    <row r="2782" spans="1:32">
      <c r="A2782" s="60" t="s">
        <v>3965</v>
      </c>
      <c r="B2782" s="60" t="s">
        <v>2744</v>
      </c>
      <c r="C2782" s="60" t="s">
        <v>2745</v>
      </c>
      <c r="D2782" s="60" t="s">
        <v>2736</v>
      </c>
      <c r="E2782" s="67">
        <v>41640</v>
      </c>
      <c r="F2782" s="67">
        <v>42004</v>
      </c>
      <c r="G2782" s="60" t="s">
        <v>2729</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4135</v>
      </c>
    </row>
    <row r="2783" spans="1:32">
      <c r="A2783" s="60" t="s">
        <v>3965</v>
      </c>
      <c r="B2783" s="60" t="s">
        <v>2744</v>
      </c>
      <c r="C2783" s="60" t="s">
        <v>2745</v>
      </c>
      <c r="D2783" s="60" t="s">
        <v>2797</v>
      </c>
      <c r="E2783" s="67">
        <v>41640</v>
      </c>
      <c r="F2783" s="67">
        <v>42004</v>
      </c>
      <c r="G2783" s="60" t="s">
        <v>2734</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4135</v>
      </c>
    </row>
    <row r="2784" spans="1:32">
      <c r="A2784" s="60" t="s">
        <v>3966</v>
      </c>
      <c r="B2784" s="60" t="s">
        <v>2747</v>
      </c>
      <c r="C2784" s="60" t="s">
        <v>2731</v>
      </c>
      <c r="D2784" s="60" t="s">
        <v>2742</v>
      </c>
      <c r="E2784" s="67">
        <v>41640</v>
      </c>
      <c r="F2784" s="67">
        <v>42004</v>
      </c>
      <c r="G2784" s="60" t="s">
        <v>2729</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4135</v>
      </c>
    </row>
    <row r="2785" spans="1:32">
      <c r="A2785" s="60" t="s">
        <v>3966</v>
      </c>
      <c r="B2785" s="60" t="s">
        <v>2747</v>
      </c>
      <c r="C2785" s="60" t="s">
        <v>2731</v>
      </c>
      <c r="D2785" s="60" t="s">
        <v>2735</v>
      </c>
      <c r="E2785" s="67">
        <v>41640</v>
      </c>
      <c r="F2785" s="67">
        <v>42004</v>
      </c>
      <c r="G2785" s="60" t="s">
        <v>2729</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4135</v>
      </c>
    </row>
    <row r="2786" spans="1:32">
      <c r="A2786" s="60" t="s">
        <v>3966</v>
      </c>
      <c r="B2786" s="60" t="s">
        <v>2747</v>
      </c>
      <c r="C2786" s="60" t="s">
        <v>2731</v>
      </c>
      <c r="D2786" s="60" t="s">
        <v>2749</v>
      </c>
      <c r="E2786" s="67">
        <v>41913</v>
      </c>
      <c r="F2786" s="67">
        <v>42004</v>
      </c>
      <c r="G2786" s="60" t="s">
        <v>2729</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4135</v>
      </c>
    </row>
    <row r="2787" spans="1:32">
      <c r="A2787" s="60" t="s">
        <v>3966</v>
      </c>
      <c r="B2787" s="60" t="s">
        <v>2747</v>
      </c>
      <c r="C2787" s="60" t="s">
        <v>2731</v>
      </c>
      <c r="D2787" s="60" t="s">
        <v>2749</v>
      </c>
      <c r="E2787" s="67">
        <v>41640</v>
      </c>
      <c r="F2787" s="67">
        <v>41759</v>
      </c>
      <c r="G2787" s="60" t="s">
        <v>2729</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4135</v>
      </c>
    </row>
    <row r="2788" spans="1:32">
      <c r="A2788" s="60" t="s">
        <v>3967</v>
      </c>
      <c r="B2788" s="60" t="s">
        <v>2727</v>
      </c>
      <c r="C2788" s="60" t="s">
        <v>2731</v>
      </c>
      <c r="D2788" s="60" t="s">
        <v>2728</v>
      </c>
      <c r="E2788" s="67">
        <v>41640</v>
      </c>
      <c r="F2788" s="67">
        <v>42004</v>
      </c>
      <c r="G2788" s="60" t="s">
        <v>2729</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4135</v>
      </c>
    </row>
    <row r="2789" spans="1:32">
      <c r="A2789" s="60" t="s">
        <v>3968</v>
      </c>
      <c r="B2789" s="60" t="s">
        <v>2727</v>
      </c>
      <c r="C2789" s="60" t="s">
        <v>2745</v>
      </c>
      <c r="D2789" s="60" t="s">
        <v>2728</v>
      </c>
      <c r="E2789" s="67">
        <v>41640</v>
      </c>
      <c r="F2789" s="67">
        <v>42004</v>
      </c>
      <c r="G2789" s="60" t="s">
        <v>2729</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4135</v>
      </c>
    </row>
    <row r="2790" spans="1:32">
      <c r="A2790" s="60" t="s">
        <v>3969</v>
      </c>
      <c r="B2790" s="60" t="s">
        <v>2727</v>
      </c>
      <c r="D2790" s="60" t="s">
        <v>2728</v>
      </c>
      <c r="E2790" s="67">
        <v>41640</v>
      </c>
      <c r="F2790" s="67">
        <v>42004</v>
      </c>
      <c r="G2790" s="60" t="s">
        <v>2729</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4135</v>
      </c>
    </row>
    <row r="2791" spans="1:32">
      <c r="A2791" s="60" t="s">
        <v>3970</v>
      </c>
      <c r="B2791" s="60" t="s">
        <v>2727</v>
      </c>
      <c r="D2791" s="60" t="s">
        <v>2728</v>
      </c>
      <c r="E2791" s="67">
        <v>41640</v>
      </c>
      <c r="F2791" s="67">
        <v>42004</v>
      </c>
      <c r="G2791" s="60" t="s">
        <v>2729</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4135</v>
      </c>
    </row>
    <row r="2792" spans="1:32">
      <c r="A2792" s="60" t="s">
        <v>3971</v>
      </c>
      <c r="B2792" s="60" t="s">
        <v>2727</v>
      </c>
      <c r="D2792" s="60" t="s">
        <v>2728</v>
      </c>
      <c r="E2792" s="67">
        <v>41640</v>
      </c>
      <c r="F2792" s="67">
        <v>42004</v>
      </c>
      <c r="G2792" s="60" t="s">
        <v>2729</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4135</v>
      </c>
    </row>
    <row r="2793" spans="1:32">
      <c r="A2793" s="60" t="s">
        <v>3972</v>
      </c>
      <c r="B2793" s="60" t="s">
        <v>0</v>
      </c>
      <c r="D2793" s="60" t="s">
        <v>2728</v>
      </c>
      <c r="E2793" s="67">
        <v>41640</v>
      </c>
      <c r="F2793" s="67">
        <v>42004</v>
      </c>
      <c r="G2793" s="60" t="s">
        <v>2729</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4135</v>
      </c>
    </row>
    <row r="2794" spans="1:32">
      <c r="A2794" s="60" t="s">
        <v>3973</v>
      </c>
      <c r="B2794" s="60" t="s">
        <v>0</v>
      </c>
      <c r="D2794" s="60" t="s">
        <v>2728</v>
      </c>
      <c r="E2794" s="67">
        <v>41640</v>
      </c>
      <c r="F2794" s="67">
        <v>42004</v>
      </c>
      <c r="G2794" s="60" t="s">
        <v>2729</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4135</v>
      </c>
    </row>
    <row r="2795" spans="1:32">
      <c r="A2795" s="60" t="s">
        <v>3974</v>
      </c>
      <c r="B2795" s="60" t="s">
        <v>2727</v>
      </c>
      <c r="C2795" s="60" t="s">
        <v>2731</v>
      </c>
      <c r="D2795" s="60" t="s">
        <v>2728</v>
      </c>
      <c r="E2795" s="67">
        <v>41640</v>
      </c>
      <c r="F2795" s="67">
        <v>42004</v>
      </c>
      <c r="G2795" s="60" t="s">
        <v>2729</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4135</v>
      </c>
    </row>
    <row r="2796" spans="1:32">
      <c r="A2796" s="60" t="s">
        <v>3975</v>
      </c>
      <c r="B2796" s="60" t="s">
        <v>2727</v>
      </c>
      <c r="C2796" s="60" t="s">
        <v>2745</v>
      </c>
      <c r="D2796" s="60" t="s">
        <v>2728</v>
      </c>
      <c r="E2796" s="67">
        <v>41640</v>
      </c>
      <c r="F2796" s="67">
        <v>42004</v>
      </c>
      <c r="G2796" s="60" t="s">
        <v>2729</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4135</v>
      </c>
    </row>
    <row r="2797" spans="1:32">
      <c r="A2797" s="60" t="s">
        <v>3976</v>
      </c>
      <c r="B2797" s="60" t="s">
        <v>2783</v>
      </c>
      <c r="D2797" s="60" t="s">
        <v>2737</v>
      </c>
      <c r="E2797" s="67">
        <v>41640</v>
      </c>
      <c r="F2797" s="67">
        <v>42004</v>
      </c>
      <c r="G2797" s="60" t="s">
        <v>2729</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4135</v>
      </c>
    </row>
    <row r="2798" spans="1:32">
      <c r="A2798" s="60" t="s">
        <v>3976</v>
      </c>
      <c r="B2798" s="60" t="s">
        <v>2783</v>
      </c>
      <c r="D2798" s="60" t="s">
        <v>3541</v>
      </c>
      <c r="E2798" s="67">
        <v>41640</v>
      </c>
      <c r="F2798" s="67">
        <v>42004</v>
      </c>
      <c r="G2798" s="60" t="s">
        <v>2734</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4135</v>
      </c>
    </row>
    <row r="2799" spans="1:32">
      <c r="A2799" s="60" t="s">
        <v>3977</v>
      </c>
      <c r="B2799" s="60" t="s">
        <v>2744</v>
      </c>
      <c r="C2799" s="60" t="s">
        <v>2745</v>
      </c>
      <c r="D2799" s="60" t="s">
        <v>2742</v>
      </c>
      <c r="E2799" s="67">
        <v>41640</v>
      </c>
      <c r="F2799" s="67">
        <v>42004</v>
      </c>
      <c r="G2799" s="60" t="s">
        <v>2729</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4135</v>
      </c>
    </row>
    <row r="2800" spans="1:32">
      <c r="A2800" s="60" t="s">
        <v>3977</v>
      </c>
      <c r="B2800" s="60" t="s">
        <v>2744</v>
      </c>
      <c r="C2800" s="60" t="s">
        <v>2745</v>
      </c>
      <c r="D2800" s="60" t="s">
        <v>2735</v>
      </c>
      <c r="E2800" s="67">
        <v>41640</v>
      </c>
      <c r="F2800" s="67">
        <v>42004</v>
      </c>
      <c r="G2800" s="60" t="s">
        <v>2729</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4135</v>
      </c>
    </row>
    <row r="2801" spans="1:32">
      <c r="A2801" s="60" t="s">
        <v>3977</v>
      </c>
      <c r="B2801" s="60" t="s">
        <v>2744</v>
      </c>
      <c r="C2801" s="60" t="s">
        <v>2745</v>
      </c>
      <c r="D2801" s="60" t="s">
        <v>2797</v>
      </c>
      <c r="E2801" s="67">
        <v>41640</v>
      </c>
      <c r="F2801" s="67">
        <v>42004</v>
      </c>
      <c r="G2801" s="60" t="s">
        <v>2734</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4135</v>
      </c>
    </row>
    <row r="2802" spans="1:32">
      <c r="A2802" s="60" t="s">
        <v>3978</v>
      </c>
      <c r="B2802" s="60" t="s">
        <v>2744</v>
      </c>
      <c r="C2802" s="60" t="s">
        <v>2745</v>
      </c>
      <c r="D2802" s="60" t="s">
        <v>3957</v>
      </c>
      <c r="E2802" s="67">
        <v>41640</v>
      </c>
      <c r="F2802" s="67">
        <v>42004</v>
      </c>
      <c r="G2802" s="60" t="s">
        <v>2729</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4135</v>
      </c>
    </row>
    <row r="2803" spans="1:32">
      <c r="A2803" s="60" t="s">
        <v>3978</v>
      </c>
      <c r="B2803" s="60" t="s">
        <v>2744</v>
      </c>
      <c r="C2803" s="60" t="s">
        <v>2745</v>
      </c>
      <c r="D2803" s="60" t="s">
        <v>2735</v>
      </c>
      <c r="E2803" s="67">
        <v>41640</v>
      </c>
      <c r="F2803" s="67">
        <v>42004</v>
      </c>
      <c r="G2803" s="60" t="s">
        <v>2729</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4135</v>
      </c>
    </row>
    <row r="2804" spans="1:32">
      <c r="A2804" s="60" t="s">
        <v>3979</v>
      </c>
      <c r="B2804" s="60" t="s">
        <v>2744</v>
      </c>
      <c r="C2804" s="60" t="s">
        <v>2745</v>
      </c>
      <c r="D2804" s="60" t="s">
        <v>2742</v>
      </c>
      <c r="E2804" s="67">
        <v>41640</v>
      </c>
      <c r="F2804" s="67">
        <v>42004</v>
      </c>
      <c r="G2804" s="60" t="s">
        <v>2729</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4135</v>
      </c>
    </row>
    <row r="2805" spans="1:32">
      <c r="A2805" s="60" t="s">
        <v>3979</v>
      </c>
      <c r="B2805" s="60" t="s">
        <v>2744</v>
      </c>
      <c r="C2805" s="60" t="s">
        <v>2745</v>
      </c>
      <c r="D2805" s="60" t="s">
        <v>2735</v>
      </c>
      <c r="E2805" s="67">
        <v>41640</v>
      </c>
      <c r="F2805" s="67">
        <v>42004</v>
      </c>
      <c r="G2805" s="60" t="s">
        <v>2729</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4135</v>
      </c>
    </row>
    <row r="2806" spans="1:32">
      <c r="A2806" s="60" t="s">
        <v>3979</v>
      </c>
      <c r="B2806" s="60" t="s">
        <v>2744</v>
      </c>
      <c r="C2806" s="60" t="s">
        <v>2745</v>
      </c>
      <c r="D2806" s="60" t="s">
        <v>2797</v>
      </c>
      <c r="E2806" s="67">
        <v>41640</v>
      </c>
      <c r="F2806" s="67">
        <v>42004</v>
      </c>
      <c r="G2806" s="60" t="s">
        <v>2734</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4135</v>
      </c>
    </row>
    <row r="2807" spans="1:32">
      <c r="A2807" s="60" t="s">
        <v>3980</v>
      </c>
      <c r="B2807" s="60" t="s">
        <v>2744</v>
      </c>
      <c r="C2807" s="60" t="s">
        <v>2745</v>
      </c>
      <c r="D2807" s="60" t="s">
        <v>2742</v>
      </c>
      <c r="E2807" s="67">
        <v>41640</v>
      </c>
      <c r="F2807" s="67">
        <v>42004</v>
      </c>
      <c r="G2807" s="60" t="s">
        <v>2729</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4135</v>
      </c>
    </row>
    <row r="2808" spans="1:32">
      <c r="A2808" s="60" t="s">
        <v>3980</v>
      </c>
      <c r="B2808" s="60" t="s">
        <v>2744</v>
      </c>
      <c r="C2808" s="60" t="s">
        <v>2745</v>
      </c>
      <c r="D2808" s="60" t="s">
        <v>2735</v>
      </c>
      <c r="E2808" s="67">
        <v>41640</v>
      </c>
      <c r="F2808" s="67">
        <v>42004</v>
      </c>
      <c r="G2808" s="60" t="s">
        <v>2729</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4135</v>
      </c>
    </row>
    <row r="2809" spans="1:32">
      <c r="A2809" s="60" t="s">
        <v>3980</v>
      </c>
      <c r="B2809" s="60" t="s">
        <v>2744</v>
      </c>
      <c r="C2809" s="60" t="s">
        <v>2745</v>
      </c>
      <c r="D2809" s="60" t="s">
        <v>2797</v>
      </c>
      <c r="E2809" s="67">
        <v>41640</v>
      </c>
      <c r="F2809" s="67">
        <v>42004</v>
      </c>
      <c r="G2809" s="60" t="s">
        <v>2734</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4135</v>
      </c>
    </row>
    <row r="2810" spans="1:32">
      <c r="A2810" s="60" t="s">
        <v>3981</v>
      </c>
      <c r="B2810" s="60" t="s">
        <v>2744</v>
      </c>
      <c r="C2810" s="60" t="s">
        <v>2745</v>
      </c>
      <c r="D2810" s="60" t="s">
        <v>2742</v>
      </c>
      <c r="E2810" s="67">
        <v>41640</v>
      </c>
      <c r="F2810" s="67">
        <v>42004</v>
      </c>
      <c r="G2810" s="60" t="s">
        <v>2729</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4135</v>
      </c>
    </row>
    <row r="2811" spans="1:32">
      <c r="A2811" s="60" t="s">
        <v>3981</v>
      </c>
      <c r="B2811" s="60" t="s">
        <v>2744</v>
      </c>
      <c r="C2811" s="60" t="s">
        <v>2745</v>
      </c>
      <c r="D2811" s="60" t="s">
        <v>2735</v>
      </c>
      <c r="E2811" s="67">
        <v>41640</v>
      </c>
      <c r="F2811" s="67">
        <v>42004</v>
      </c>
      <c r="G2811" s="60" t="s">
        <v>2729</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4135</v>
      </c>
    </row>
    <row r="2812" spans="1:32">
      <c r="A2812" s="60" t="s">
        <v>3981</v>
      </c>
      <c r="B2812" s="60" t="s">
        <v>2744</v>
      </c>
      <c r="C2812" s="60" t="s">
        <v>2745</v>
      </c>
      <c r="D2812" s="60" t="s">
        <v>2797</v>
      </c>
      <c r="E2812" s="67">
        <v>41640</v>
      </c>
      <c r="F2812" s="67">
        <v>42004</v>
      </c>
      <c r="G2812" s="60" t="s">
        <v>2734</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4135</v>
      </c>
    </row>
    <row r="2813" spans="1:32">
      <c r="A2813" s="60" t="s">
        <v>3982</v>
      </c>
      <c r="B2813" s="60" t="s">
        <v>2744</v>
      </c>
      <c r="C2813" s="60" t="s">
        <v>2745</v>
      </c>
      <c r="D2813" s="60" t="s">
        <v>2742</v>
      </c>
      <c r="E2813" s="67">
        <v>41640</v>
      </c>
      <c r="F2813" s="67">
        <v>42004</v>
      </c>
      <c r="G2813" s="60" t="s">
        <v>2729</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4135</v>
      </c>
    </row>
    <row r="2814" spans="1:32">
      <c r="A2814" s="60" t="s">
        <v>3982</v>
      </c>
      <c r="B2814" s="60" t="s">
        <v>2744</v>
      </c>
      <c r="C2814" s="60" t="s">
        <v>2745</v>
      </c>
      <c r="D2814" s="60" t="s">
        <v>2735</v>
      </c>
      <c r="E2814" s="67">
        <v>41640</v>
      </c>
      <c r="F2814" s="67">
        <v>42004</v>
      </c>
      <c r="G2814" s="60" t="s">
        <v>2729</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4135</v>
      </c>
    </row>
    <row r="2815" spans="1:32">
      <c r="A2815" s="60" t="s">
        <v>3982</v>
      </c>
      <c r="B2815" s="60" t="s">
        <v>2744</v>
      </c>
      <c r="C2815" s="60" t="s">
        <v>2745</v>
      </c>
      <c r="D2815" s="60" t="s">
        <v>2797</v>
      </c>
      <c r="E2815" s="67">
        <v>41640</v>
      </c>
      <c r="F2815" s="67">
        <v>42004</v>
      </c>
      <c r="G2815" s="60" t="s">
        <v>2734</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4135</v>
      </c>
    </row>
    <row r="2816" spans="1:32">
      <c r="A2816" s="60" t="s">
        <v>3983</v>
      </c>
      <c r="B2816" s="60" t="s">
        <v>2744</v>
      </c>
      <c r="C2816" s="60" t="s">
        <v>2745</v>
      </c>
      <c r="D2816" s="60" t="s">
        <v>2742</v>
      </c>
      <c r="E2816" s="67">
        <v>41640</v>
      </c>
      <c r="F2816" s="67">
        <v>42004</v>
      </c>
      <c r="G2816" s="60" t="s">
        <v>2729</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4135</v>
      </c>
    </row>
    <row r="2817" spans="1:32">
      <c r="A2817" s="60" t="s">
        <v>3983</v>
      </c>
      <c r="B2817" s="60" t="s">
        <v>2744</v>
      </c>
      <c r="C2817" s="60" t="s">
        <v>2745</v>
      </c>
      <c r="D2817" s="60" t="s">
        <v>2735</v>
      </c>
      <c r="E2817" s="67">
        <v>41640</v>
      </c>
      <c r="F2817" s="67">
        <v>42004</v>
      </c>
      <c r="G2817" s="60" t="s">
        <v>2729</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4135</v>
      </c>
    </row>
    <row r="2818" spans="1:32">
      <c r="A2818" s="60" t="s">
        <v>3983</v>
      </c>
      <c r="B2818" s="60" t="s">
        <v>2744</v>
      </c>
      <c r="C2818" s="60" t="s">
        <v>2745</v>
      </c>
      <c r="D2818" s="60" t="s">
        <v>2797</v>
      </c>
      <c r="E2818" s="67">
        <v>41640</v>
      </c>
      <c r="F2818" s="67">
        <v>42004</v>
      </c>
      <c r="G2818" s="60" t="s">
        <v>2734</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4135</v>
      </c>
    </row>
    <row r="2819" spans="1:32">
      <c r="A2819" s="60" t="s">
        <v>3984</v>
      </c>
      <c r="B2819" s="60" t="s">
        <v>2744</v>
      </c>
      <c r="C2819" s="60" t="s">
        <v>2745</v>
      </c>
      <c r="D2819" s="60" t="s">
        <v>2742</v>
      </c>
      <c r="E2819" s="67">
        <v>41640</v>
      </c>
      <c r="F2819" s="67">
        <v>42004</v>
      </c>
      <c r="G2819" s="60" t="s">
        <v>2729</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4135</v>
      </c>
    </row>
    <row r="2820" spans="1:32">
      <c r="A2820" s="60" t="s">
        <v>3984</v>
      </c>
      <c r="B2820" s="60" t="s">
        <v>2744</v>
      </c>
      <c r="C2820" s="60" t="s">
        <v>2745</v>
      </c>
      <c r="D2820" s="60" t="s">
        <v>2735</v>
      </c>
      <c r="E2820" s="67">
        <v>41640</v>
      </c>
      <c r="F2820" s="67">
        <v>42004</v>
      </c>
      <c r="G2820" s="60" t="s">
        <v>2729</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4135</v>
      </c>
    </row>
    <row r="2821" spans="1:32">
      <c r="A2821" s="60" t="s">
        <v>3984</v>
      </c>
      <c r="B2821" s="60" t="s">
        <v>2744</v>
      </c>
      <c r="C2821" s="60" t="s">
        <v>2745</v>
      </c>
      <c r="D2821" s="60" t="s">
        <v>2797</v>
      </c>
      <c r="E2821" s="67">
        <v>41640</v>
      </c>
      <c r="F2821" s="67">
        <v>42004</v>
      </c>
      <c r="G2821" s="60" t="s">
        <v>2734</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4135</v>
      </c>
    </row>
    <row r="2822" spans="1:32">
      <c r="A2822" s="60" t="s">
        <v>3985</v>
      </c>
      <c r="B2822" s="60" t="s">
        <v>2727</v>
      </c>
      <c r="D2822" s="60" t="s">
        <v>2728</v>
      </c>
      <c r="E2822" s="67">
        <v>41640</v>
      </c>
      <c r="F2822" s="67">
        <v>42004</v>
      </c>
      <c r="G2822" s="60" t="s">
        <v>2729</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4135</v>
      </c>
    </row>
    <row r="2823" spans="1:32">
      <c r="A2823" s="60" t="s">
        <v>3986</v>
      </c>
      <c r="B2823" s="60" t="s">
        <v>2783</v>
      </c>
      <c r="D2823" s="60" t="s">
        <v>2737</v>
      </c>
      <c r="E2823" s="67">
        <v>41640</v>
      </c>
      <c r="F2823" s="67">
        <v>42004</v>
      </c>
      <c r="G2823" s="60" t="s">
        <v>2729</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4135</v>
      </c>
    </row>
    <row r="2824" spans="1:32">
      <c r="A2824" s="60" t="s">
        <v>3986</v>
      </c>
      <c r="B2824" s="60" t="s">
        <v>2783</v>
      </c>
      <c r="D2824" s="60" t="s">
        <v>3541</v>
      </c>
      <c r="E2824" s="67">
        <v>41640</v>
      </c>
      <c r="F2824" s="67">
        <v>42004</v>
      </c>
      <c r="G2824" s="60" t="s">
        <v>2734</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4135</v>
      </c>
    </row>
    <row r="2825" spans="1:32">
      <c r="A2825" s="60" t="s">
        <v>3987</v>
      </c>
      <c r="B2825" s="60" t="s">
        <v>2727</v>
      </c>
      <c r="C2825" s="60" t="s">
        <v>2745</v>
      </c>
      <c r="D2825" s="60" t="s">
        <v>2728</v>
      </c>
      <c r="E2825" s="67">
        <v>41640</v>
      </c>
      <c r="F2825" s="67">
        <v>42004</v>
      </c>
      <c r="G2825" s="60" t="s">
        <v>2729</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4135</v>
      </c>
    </row>
    <row r="2826" spans="1:32">
      <c r="A2826" s="60" t="s">
        <v>3988</v>
      </c>
      <c r="B2826" s="60" t="s">
        <v>6</v>
      </c>
      <c r="D2826" s="60" t="s">
        <v>2728</v>
      </c>
      <c r="E2826" s="67">
        <v>41640</v>
      </c>
      <c r="F2826" s="67">
        <v>42004</v>
      </c>
      <c r="G2826" s="60" t="s">
        <v>2729</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4135</v>
      </c>
    </row>
    <row r="2827" spans="1:32">
      <c r="A2827" s="60" t="s">
        <v>3988</v>
      </c>
      <c r="B2827" s="60" t="s">
        <v>6</v>
      </c>
      <c r="D2827" s="60" t="s">
        <v>2797</v>
      </c>
      <c r="E2827" s="67">
        <v>41640</v>
      </c>
      <c r="F2827" s="67">
        <v>42004</v>
      </c>
      <c r="G2827" s="60" t="s">
        <v>2734</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4135</v>
      </c>
    </row>
    <row r="2828" spans="1:32">
      <c r="A2828" s="60" t="s">
        <v>3989</v>
      </c>
      <c r="B2828" s="60" t="s">
        <v>6</v>
      </c>
      <c r="D2828" s="60" t="s">
        <v>2728</v>
      </c>
      <c r="E2828" s="67">
        <v>41640</v>
      </c>
      <c r="F2828" s="67">
        <v>42004</v>
      </c>
      <c r="G2828" s="60" t="s">
        <v>2734</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4135</v>
      </c>
    </row>
    <row r="2829" spans="1:32">
      <c r="A2829" s="60" t="s">
        <v>3990</v>
      </c>
      <c r="B2829" s="60" t="s">
        <v>6</v>
      </c>
      <c r="D2829" s="60" t="s">
        <v>2748</v>
      </c>
      <c r="E2829" s="67">
        <v>41640</v>
      </c>
      <c r="F2829" s="67">
        <v>42004</v>
      </c>
      <c r="G2829" s="60" t="s">
        <v>2729</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4135</v>
      </c>
    </row>
    <row r="2830" spans="1:32">
      <c r="A2830" s="60" t="s">
        <v>3990</v>
      </c>
      <c r="B2830" s="60" t="s">
        <v>6</v>
      </c>
      <c r="D2830" s="60" t="s">
        <v>2951</v>
      </c>
      <c r="E2830" s="67">
        <v>41640</v>
      </c>
      <c r="F2830" s="67">
        <v>42004</v>
      </c>
      <c r="G2830" s="60" t="s">
        <v>2734</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4135</v>
      </c>
    </row>
    <row r="2831" spans="1:32">
      <c r="A2831" s="60" t="s">
        <v>3991</v>
      </c>
      <c r="B2831" s="60" t="s">
        <v>2732</v>
      </c>
      <c r="D2831" s="60" t="s">
        <v>2737</v>
      </c>
      <c r="E2831" s="67">
        <v>41640</v>
      </c>
      <c r="F2831" s="67">
        <v>42004</v>
      </c>
      <c r="G2831" s="60" t="s">
        <v>2729</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4135</v>
      </c>
    </row>
    <row r="2832" spans="1:32">
      <c r="A2832" s="60" t="s">
        <v>3991</v>
      </c>
      <c r="B2832" s="60" t="s">
        <v>2732</v>
      </c>
      <c r="D2832" s="60" t="s">
        <v>2761</v>
      </c>
      <c r="E2832" s="67">
        <v>41640</v>
      </c>
      <c r="F2832" s="67">
        <v>42004</v>
      </c>
      <c r="G2832" s="60" t="s">
        <v>2734</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4135</v>
      </c>
    </row>
    <row r="2833" spans="1:32">
      <c r="A2833" s="60" t="s">
        <v>3991</v>
      </c>
      <c r="B2833" s="60" t="s">
        <v>2732</v>
      </c>
      <c r="D2833" s="60" t="s">
        <v>2797</v>
      </c>
      <c r="E2833" s="67">
        <v>41883</v>
      </c>
      <c r="F2833" s="67">
        <v>42004</v>
      </c>
      <c r="G2833" s="60" t="s">
        <v>2734</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4135</v>
      </c>
    </row>
    <row r="2834" spans="1:32">
      <c r="A2834" s="60" t="s">
        <v>3991</v>
      </c>
      <c r="B2834" s="60" t="s">
        <v>2732</v>
      </c>
      <c r="D2834" s="60" t="s">
        <v>2753</v>
      </c>
      <c r="E2834" s="67">
        <v>41821</v>
      </c>
      <c r="F2834" s="67">
        <v>41883</v>
      </c>
      <c r="G2834" s="60" t="s">
        <v>2729</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4135</v>
      </c>
    </row>
    <row r="2835" spans="1:32">
      <c r="A2835" s="60" t="s">
        <v>3991</v>
      </c>
      <c r="B2835" s="60" t="s">
        <v>2732</v>
      </c>
      <c r="D2835" s="60" t="s">
        <v>2797</v>
      </c>
      <c r="E2835" s="67">
        <v>41821</v>
      </c>
      <c r="F2835" s="67">
        <v>41883</v>
      </c>
      <c r="G2835" s="60" t="s">
        <v>2734</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4135</v>
      </c>
    </row>
    <row r="2836" spans="1:32">
      <c r="A2836" s="60" t="s">
        <v>3991</v>
      </c>
      <c r="B2836" s="60" t="s">
        <v>2732</v>
      </c>
      <c r="D2836" s="60" t="s">
        <v>2753</v>
      </c>
      <c r="E2836" s="67">
        <v>41640</v>
      </c>
      <c r="F2836" s="67">
        <v>41820</v>
      </c>
      <c r="G2836" s="60" t="s">
        <v>2729</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4135</v>
      </c>
    </row>
    <row r="2837" spans="1:32">
      <c r="A2837" s="60" t="s">
        <v>3991</v>
      </c>
      <c r="B2837" s="60" t="s">
        <v>2732</v>
      </c>
      <c r="D2837" s="60" t="s">
        <v>2797</v>
      </c>
      <c r="E2837" s="67">
        <v>41640</v>
      </c>
      <c r="F2837" s="67">
        <v>41820</v>
      </c>
      <c r="G2837" s="60" t="s">
        <v>2734</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4135</v>
      </c>
    </row>
    <row r="2838" spans="1:32">
      <c r="A2838" s="60" t="s">
        <v>3992</v>
      </c>
      <c r="B2838" s="60" t="s">
        <v>2732</v>
      </c>
      <c r="D2838" s="60" t="s">
        <v>2748</v>
      </c>
      <c r="E2838" s="67">
        <v>41640</v>
      </c>
      <c r="F2838" s="67">
        <v>42004</v>
      </c>
      <c r="G2838" s="60" t="s">
        <v>2729</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4135</v>
      </c>
    </row>
    <row r="2839" spans="1:32">
      <c r="A2839" s="60" t="s">
        <v>3992</v>
      </c>
      <c r="B2839" s="60" t="s">
        <v>2732</v>
      </c>
      <c r="D2839" s="60" t="s">
        <v>2736</v>
      </c>
      <c r="E2839" s="67">
        <v>41640</v>
      </c>
      <c r="F2839" s="67">
        <v>42004</v>
      </c>
      <c r="G2839" s="60" t="s">
        <v>2734</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4135</v>
      </c>
    </row>
    <row r="2840" spans="1:32">
      <c r="A2840" s="60" t="s">
        <v>3992</v>
      </c>
      <c r="B2840" s="60" t="s">
        <v>2732</v>
      </c>
      <c r="D2840" s="60" t="s">
        <v>2797</v>
      </c>
      <c r="E2840" s="67">
        <v>41883</v>
      </c>
      <c r="F2840" s="67">
        <v>42004</v>
      </c>
      <c r="G2840" s="60" t="s">
        <v>2734</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4135</v>
      </c>
    </row>
    <row r="2841" spans="1:32">
      <c r="A2841" s="60" t="s">
        <v>3992</v>
      </c>
      <c r="B2841" s="60" t="s">
        <v>2732</v>
      </c>
      <c r="D2841" s="60" t="s">
        <v>2753</v>
      </c>
      <c r="E2841" s="67">
        <v>41821</v>
      </c>
      <c r="F2841" s="67">
        <v>41883</v>
      </c>
      <c r="G2841" s="60" t="s">
        <v>2729</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4135</v>
      </c>
    </row>
    <row r="2842" spans="1:32">
      <c r="A2842" s="60" t="s">
        <v>3992</v>
      </c>
      <c r="B2842" s="60" t="s">
        <v>2732</v>
      </c>
      <c r="D2842" s="60" t="s">
        <v>2797</v>
      </c>
      <c r="E2842" s="67">
        <v>41821</v>
      </c>
      <c r="F2842" s="67">
        <v>41883</v>
      </c>
      <c r="G2842" s="60" t="s">
        <v>2734</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4135</v>
      </c>
    </row>
    <row r="2843" spans="1:32">
      <c r="A2843" s="60" t="s">
        <v>3992</v>
      </c>
      <c r="B2843" s="60" t="s">
        <v>2732</v>
      </c>
      <c r="D2843" s="60" t="s">
        <v>2753</v>
      </c>
      <c r="E2843" s="67">
        <v>41640</v>
      </c>
      <c r="F2843" s="67">
        <v>41820</v>
      </c>
      <c r="G2843" s="60" t="s">
        <v>2729</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4135</v>
      </c>
    </row>
    <row r="2844" spans="1:32">
      <c r="A2844" s="60" t="s">
        <v>3992</v>
      </c>
      <c r="B2844" s="60" t="s">
        <v>2732</v>
      </c>
      <c r="D2844" s="60" t="s">
        <v>2797</v>
      </c>
      <c r="E2844" s="67">
        <v>41640</v>
      </c>
      <c r="F2844" s="67">
        <v>41820</v>
      </c>
      <c r="G2844" s="60" t="s">
        <v>2734</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4135</v>
      </c>
    </row>
    <row r="2845" spans="1:32">
      <c r="A2845" s="60" t="s">
        <v>3993</v>
      </c>
      <c r="B2845" s="60" t="s">
        <v>2732</v>
      </c>
      <c r="D2845" s="60" t="s">
        <v>2737</v>
      </c>
      <c r="E2845" s="67">
        <v>41640</v>
      </c>
      <c r="F2845" s="67">
        <v>42004</v>
      </c>
      <c r="G2845" s="60" t="s">
        <v>2729</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4135</v>
      </c>
    </row>
    <row r="2846" spans="1:32">
      <c r="A2846" s="60" t="s">
        <v>3993</v>
      </c>
      <c r="B2846" s="60" t="s">
        <v>2732</v>
      </c>
      <c r="D2846" s="60" t="s">
        <v>2761</v>
      </c>
      <c r="E2846" s="67">
        <v>41640</v>
      </c>
      <c r="F2846" s="67">
        <v>42004</v>
      </c>
      <c r="G2846" s="60" t="s">
        <v>2734</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4135</v>
      </c>
    </row>
    <row r="2847" spans="1:32">
      <c r="A2847" s="60" t="s">
        <v>3993</v>
      </c>
      <c r="B2847" s="60" t="s">
        <v>2732</v>
      </c>
      <c r="D2847" s="60" t="s">
        <v>2797</v>
      </c>
      <c r="E2847" s="67">
        <v>41883</v>
      </c>
      <c r="F2847" s="67">
        <v>42004</v>
      </c>
      <c r="G2847" s="60" t="s">
        <v>2734</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4135</v>
      </c>
    </row>
    <row r="2848" spans="1:32">
      <c r="A2848" s="60" t="s">
        <v>3993</v>
      </c>
      <c r="B2848" s="60" t="s">
        <v>2732</v>
      </c>
      <c r="D2848" s="60" t="s">
        <v>2753</v>
      </c>
      <c r="E2848" s="67">
        <v>41821</v>
      </c>
      <c r="F2848" s="67">
        <v>41883</v>
      </c>
      <c r="G2848" s="60" t="s">
        <v>2729</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4135</v>
      </c>
    </row>
    <row r="2849" spans="1:32">
      <c r="A2849" s="60" t="s">
        <v>3993</v>
      </c>
      <c r="B2849" s="60" t="s">
        <v>2732</v>
      </c>
      <c r="D2849" s="60" t="s">
        <v>2797</v>
      </c>
      <c r="E2849" s="67">
        <v>41821</v>
      </c>
      <c r="F2849" s="67">
        <v>41883</v>
      </c>
      <c r="G2849" s="60" t="s">
        <v>2734</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4135</v>
      </c>
    </row>
    <row r="2850" spans="1:32">
      <c r="A2850" s="60" t="s">
        <v>3993</v>
      </c>
      <c r="B2850" s="60" t="s">
        <v>2732</v>
      </c>
      <c r="D2850" s="60" t="s">
        <v>2753</v>
      </c>
      <c r="E2850" s="67">
        <v>41640</v>
      </c>
      <c r="F2850" s="67">
        <v>41820</v>
      </c>
      <c r="G2850" s="60" t="s">
        <v>2729</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4135</v>
      </c>
    </row>
    <row r="2851" spans="1:32">
      <c r="A2851" s="60" t="s">
        <v>3993</v>
      </c>
      <c r="B2851" s="60" t="s">
        <v>2732</v>
      </c>
      <c r="D2851" s="60" t="s">
        <v>2797</v>
      </c>
      <c r="E2851" s="67">
        <v>41640</v>
      </c>
      <c r="F2851" s="67">
        <v>41820</v>
      </c>
      <c r="G2851" s="60" t="s">
        <v>2734</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4135</v>
      </c>
    </row>
    <row r="2852" spans="1:32">
      <c r="A2852" s="60" t="s">
        <v>3994</v>
      </c>
      <c r="B2852" s="60" t="s">
        <v>2732</v>
      </c>
      <c r="D2852" s="60" t="s">
        <v>2748</v>
      </c>
      <c r="E2852" s="67">
        <v>41640</v>
      </c>
      <c r="F2852" s="67">
        <v>42004</v>
      </c>
      <c r="G2852" s="60" t="s">
        <v>2729</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4135</v>
      </c>
    </row>
    <row r="2853" spans="1:32">
      <c r="A2853" s="60" t="s">
        <v>3994</v>
      </c>
      <c r="B2853" s="60" t="s">
        <v>2732</v>
      </c>
      <c r="D2853" s="60" t="s">
        <v>2736</v>
      </c>
      <c r="E2853" s="67">
        <v>41640</v>
      </c>
      <c r="F2853" s="67">
        <v>42004</v>
      </c>
      <c r="G2853" s="60" t="s">
        <v>2734</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4135</v>
      </c>
    </row>
    <row r="2854" spans="1:32">
      <c r="A2854" s="60" t="s">
        <v>3994</v>
      </c>
      <c r="B2854" s="60" t="s">
        <v>2732</v>
      </c>
      <c r="D2854" s="60" t="s">
        <v>2797</v>
      </c>
      <c r="E2854" s="67">
        <v>41883</v>
      </c>
      <c r="F2854" s="67">
        <v>42004</v>
      </c>
      <c r="G2854" s="60" t="s">
        <v>2734</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4135</v>
      </c>
    </row>
    <row r="2855" spans="1:32">
      <c r="A2855" s="60" t="s">
        <v>3994</v>
      </c>
      <c r="B2855" s="60" t="s">
        <v>2732</v>
      </c>
      <c r="D2855" s="60" t="s">
        <v>2753</v>
      </c>
      <c r="E2855" s="67">
        <v>41821</v>
      </c>
      <c r="F2855" s="67">
        <v>41883</v>
      </c>
      <c r="G2855" s="60" t="s">
        <v>2729</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4135</v>
      </c>
    </row>
    <row r="2856" spans="1:32">
      <c r="A2856" s="60" t="s">
        <v>3994</v>
      </c>
      <c r="B2856" s="60" t="s">
        <v>2732</v>
      </c>
      <c r="D2856" s="60" t="s">
        <v>2797</v>
      </c>
      <c r="E2856" s="67">
        <v>41821</v>
      </c>
      <c r="F2856" s="67">
        <v>41883</v>
      </c>
      <c r="G2856" s="60" t="s">
        <v>2734</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4135</v>
      </c>
    </row>
    <row r="2857" spans="1:32">
      <c r="A2857" s="60" t="s">
        <v>3994</v>
      </c>
      <c r="B2857" s="60" t="s">
        <v>2732</v>
      </c>
      <c r="D2857" s="60" t="s">
        <v>2753</v>
      </c>
      <c r="E2857" s="67">
        <v>41640</v>
      </c>
      <c r="F2857" s="67">
        <v>41820</v>
      </c>
      <c r="G2857" s="60" t="s">
        <v>2729</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4135</v>
      </c>
    </row>
    <row r="2858" spans="1:32">
      <c r="A2858" s="60" t="s">
        <v>3994</v>
      </c>
      <c r="B2858" s="60" t="s">
        <v>2732</v>
      </c>
      <c r="D2858" s="60" t="s">
        <v>2797</v>
      </c>
      <c r="E2858" s="67">
        <v>41640</v>
      </c>
      <c r="F2858" s="67">
        <v>41820</v>
      </c>
      <c r="G2858" s="60" t="s">
        <v>2734</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4135</v>
      </c>
    </row>
    <row r="2859" spans="1:32">
      <c r="A2859" s="60" t="s">
        <v>3995</v>
      </c>
      <c r="B2859" s="60" t="s">
        <v>2732</v>
      </c>
      <c r="C2859" s="60" t="s">
        <v>2745</v>
      </c>
      <c r="D2859" s="60" t="s">
        <v>2728</v>
      </c>
      <c r="E2859" s="67">
        <v>41640</v>
      </c>
      <c r="F2859" s="67">
        <v>42004</v>
      </c>
      <c r="G2859" s="60" t="s">
        <v>2729</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4135</v>
      </c>
    </row>
    <row r="2860" spans="1:32">
      <c r="A2860" s="60" t="s">
        <v>3996</v>
      </c>
      <c r="B2860" s="60" t="s">
        <v>2732</v>
      </c>
      <c r="D2860" s="60" t="s">
        <v>2728</v>
      </c>
      <c r="E2860" s="67">
        <v>41640</v>
      </c>
      <c r="F2860" s="67">
        <v>42004</v>
      </c>
      <c r="G2860" s="60" t="s">
        <v>2729</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4135</v>
      </c>
    </row>
    <row r="2861" spans="1:32">
      <c r="A2861" s="60" t="s">
        <v>3997</v>
      </c>
      <c r="B2861" s="60" t="s">
        <v>2732</v>
      </c>
      <c r="D2861" s="60" t="s">
        <v>2728</v>
      </c>
      <c r="E2861" s="67">
        <v>41640</v>
      </c>
      <c r="F2861" s="67">
        <v>42004</v>
      </c>
      <c r="G2861" s="60" t="s">
        <v>2729</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4135</v>
      </c>
    </row>
    <row r="2862" spans="1:32">
      <c r="A2862" s="60" t="s">
        <v>3998</v>
      </c>
      <c r="B2862" s="60" t="s">
        <v>2732</v>
      </c>
      <c r="C2862" s="60" t="s">
        <v>2745</v>
      </c>
      <c r="D2862" s="60" t="s">
        <v>2728</v>
      </c>
      <c r="E2862" s="67">
        <v>41640</v>
      </c>
      <c r="F2862" s="67">
        <v>42004</v>
      </c>
      <c r="G2862" s="60" t="s">
        <v>2729</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4135</v>
      </c>
    </row>
    <row r="2863" spans="1:32">
      <c r="A2863" s="60" t="s">
        <v>3999</v>
      </c>
      <c r="B2863" s="60" t="s">
        <v>2732</v>
      </c>
      <c r="C2863" s="60" t="s">
        <v>2731</v>
      </c>
      <c r="D2863" s="60" t="s">
        <v>2737</v>
      </c>
      <c r="E2863" s="67">
        <v>41640</v>
      </c>
      <c r="F2863" s="67">
        <v>42004</v>
      </c>
      <c r="G2863" s="60" t="s">
        <v>2734</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4135</v>
      </c>
    </row>
    <row r="2864" spans="1:32">
      <c r="A2864" s="60" t="s">
        <v>3999</v>
      </c>
      <c r="B2864" s="60" t="s">
        <v>2732</v>
      </c>
      <c r="C2864" s="60" t="s">
        <v>2731</v>
      </c>
      <c r="D2864" s="60" t="s">
        <v>3003</v>
      </c>
      <c r="E2864" s="67">
        <v>41640</v>
      </c>
      <c r="F2864" s="67">
        <v>42004</v>
      </c>
      <c r="G2864" s="60" t="s">
        <v>2734</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4135</v>
      </c>
    </row>
    <row r="2865" spans="1:32">
      <c r="A2865" s="60" t="s">
        <v>4000</v>
      </c>
      <c r="B2865" s="60" t="s">
        <v>2732</v>
      </c>
      <c r="C2865" s="60" t="s">
        <v>2731</v>
      </c>
      <c r="D2865" s="60" t="s">
        <v>2728</v>
      </c>
      <c r="E2865" s="67">
        <v>41640</v>
      </c>
      <c r="F2865" s="67">
        <v>42004</v>
      </c>
      <c r="G2865" s="60" t="s">
        <v>2729</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4135</v>
      </c>
    </row>
    <row r="2866" spans="1:32">
      <c r="A2866" s="60" t="s">
        <v>4001</v>
      </c>
      <c r="B2866" s="60" t="s">
        <v>2732</v>
      </c>
      <c r="D2866" s="60" t="s">
        <v>2737</v>
      </c>
      <c r="E2866" s="67">
        <v>41640</v>
      </c>
      <c r="F2866" s="67">
        <v>42004</v>
      </c>
      <c r="G2866" s="60" t="s">
        <v>2729</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4135</v>
      </c>
    </row>
    <row r="2867" spans="1:32">
      <c r="A2867" s="60" t="s">
        <v>4001</v>
      </c>
      <c r="B2867" s="60" t="s">
        <v>2732</v>
      </c>
      <c r="D2867" s="60" t="s">
        <v>3541</v>
      </c>
      <c r="E2867" s="67">
        <v>41640</v>
      </c>
      <c r="F2867" s="67">
        <v>42004</v>
      </c>
      <c r="G2867" s="60" t="s">
        <v>2734</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4135</v>
      </c>
    </row>
    <row r="2868" spans="1:32">
      <c r="A2868" s="60" t="s">
        <v>4002</v>
      </c>
      <c r="B2868" s="60" t="s">
        <v>2945</v>
      </c>
      <c r="D2868" s="60" t="s">
        <v>2737</v>
      </c>
      <c r="E2868" s="67">
        <v>41640</v>
      </c>
      <c r="F2868" s="67">
        <v>42004</v>
      </c>
      <c r="G2868" s="60" t="s">
        <v>2729</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4135</v>
      </c>
    </row>
    <row r="2869" spans="1:32">
      <c r="A2869" s="60" t="s">
        <v>4002</v>
      </c>
      <c r="B2869" s="60" t="s">
        <v>2945</v>
      </c>
      <c r="D2869" s="60" t="s">
        <v>3541</v>
      </c>
      <c r="E2869" s="67">
        <v>41640</v>
      </c>
      <c r="F2869" s="67">
        <v>42004</v>
      </c>
      <c r="G2869" s="60" t="s">
        <v>2734</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4135</v>
      </c>
    </row>
    <row r="2870" spans="1:32">
      <c r="A2870" s="60" t="s">
        <v>4003</v>
      </c>
      <c r="B2870" s="60" t="s">
        <v>2945</v>
      </c>
      <c r="D2870" s="60" t="s">
        <v>2728</v>
      </c>
      <c r="E2870" s="67">
        <v>41640</v>
      </c>
      <c r="F2870" s="67">
        <v>42004</v>
      </c>
      <c r="G2870" s="60" t="s">
        <v>2729</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4135</v>
      </c>
    </row>
    <row r="2871" spans="1:32">
      <c r="A2871" s="60" t="s">
        <v>4004</v>
      </c>
      <c r="B2871" s="60" t="s">
        <v>2727</v>
      </c>
      <c r="C2871" s="60" t="s">
        <v>2731</v>
      </c>
      <c r="D2871" s="60" t="s">
        <v>2728</v>
      </c>
      <c r="E2871" s="67">
        <v>41640</v>
      </c>
      <c r="F2871" s="67">
        <v>42004</v>
      </c>
      <c r="G2871" s="60" t="s">
        <v>2729</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4135</v>
      </c>
    </row>
    <row r="2872" spans="1:32">
      <c r="A2872" s="60" t="s">
        <v>4005</v>
      </c>
      <c r="B2872" s="60" t="s">
        <v>2727</v>
      </c>
      <c r="C2872" s="60" t="s">
        <v>2731</v>
      </c>
      <c r="D2872" s="60" t="s">
        <v>2728</v>
      </c>
      <c r="E2872" s="67">
        <v>41640</v>
      </c>
      <c r="F2872" s="67">
        <v>42004</v>
      </c>
      <c r="G2872" s="60" t="s">
        <v>2729</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4135</v>
      </c>
    </row>
    <row r="2873" spans="1:32">
      <c r="A2873" s="60" t="s">
        <v>4006</v>
      </c>
      <c r="B2873" s="60" t="s">
        <v>2727</v>
      </c>
      <c r="C2873" s="60" t="s">
        <v>2745</v>
      </c>
      <c r="D2873" s="60" t="s">
        <v>2728</v>
      </c>
      <c r="E2873" s="67">
        <v>41640</v>
      </c>
      <c r="F2873" s="67">
        <v>42004</v>
      </c>
      <c r="G2873" s="60" t="s">
        <v>2729</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4135</v>
      </c>
    </row>
    <row r="2874" spans="1:32">
      <c r="A2874" s="60" t="s">
        <v>4006</v>
      </c>
      <c r="B2874" s="60" t="s">
        <v>2727</v>
      </c>
      <c r="C2874" s="60" t="s">
        <v>2745</v>
      </c>
      <c r="D2874" s="60" t="s">
        <v>2749</v>
      </c>
      <c r="E2874" s="67">
        <v>41913</v>
      </c>
      <c r="F2874" s="67">
        <v>42004</v>
      </c>
      <c r="G2874" s="60" t="s">
        <v>2729</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4135</v>
      </c>
    </row>
    <row r="2875" spans="1:32">
      <c r="A2875" s="60" t="s">
        <v>4006</v>
      </c>
      <c r="B2875" s="60" t="s">
        <v>2727</v>
      </c>
      <c r="C2875" s="60" t="s">
        <v>2745</v>
      </c>
      <c r="D2875" s="60" t="s">
        <v>2749</v>
      </c>
      <c r="E2875" s="67">
        <v>41640</v>
      </c>
      <c r="F2875" s="67">
        <v>41729</v>
      </c>
      <c r="G2875" s="60" t="s">
        <v>2729</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4135</v>
      </c>
    </row>
    <row r="2876" spans="1:32">
      <c r="A2876" s="60" t="s">
        <v>4007</v>
      </c>
      <c r="B2876" s="60" t="s">
        <v>2727</v>
      </c>
      <c r="C2876" s="60" t="s">
        <v>2731</v>
      </c>
      <c r="D2876" s="60" t="s">
        <v>2728</v>
      </c>
      <c r="E2876" s="67">
        <v>41640</v>
      </c>
      <c r="F2876" s="67">
        <v>42004</v>
      </c>
      <c r="G2876" s="60" t="s">
        <v>2729</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4135</v>
      </c>
    </row>
    <row r="2877" spans="1:32">
      <c r="A2877" s="60" t="s">
        <v>4008</v>
      </c>
      <c r="B2877" s="60" t="s">
        <v>2741</v>
      </c>
      <c r="C2877" s="60" t="s">
        <v>2745</v>
      </c>
      <c r="D2877" s="60" t="s">
        <v>2728</v>
      </c>
      <c r="E2877" s="67">
        <v>41640</v>
      </c>
      <c r="F2877" s="67">
        <v>42004</v>
      </c>
      <c r="G2877" s="60" t="s">
        <v>2729</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4135</v>
      </c>
    </row>
    <row r="2878" spans="1:32">
      <c r="A2878" s="60" t="s">
        <v>4009</v>
      </c>
      <c r="B2878" s="60" t="s">
        <v>2741</v>
      </c>
      <c r="C2878" s="60" t="s">
        <v>2745</v>
      </c>
      <c r="D2878" s="60" t="s">
        <v>2728</v>
      </c>
      <c r="E2878" s="67">
        <v>41640</v>
      </c>
      <c r="F2878" s="67">
        <v>42004</v>
      </c>
      <c r="G2878" s="60" t="s">
        <v>2729</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4135</v>
      </c>
    </row>
    <row r="2879" spans="1:32">
      <c r="A2879" s="60" t="s">
        <v>4010</v>
      </c>
      <c r="B2879" s="60" t="s">
        <v>2741</v>
      </c>
      <c r="C2879" s="60" t="s">
        <v>2745</v>
      </c>
      <c r="D2879" s="60" t="s">
        <v>2728</v>
      </c>
      <c r="E2879" s="67">
        <v>41640</v>
      </c>
      <c r="F2879" s="67">
        <v>42004</v>
      </c>
      <c r="G2879" s="60" t="s">
        <v>2729</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4135</v>
      </c>
    </row>
    <row r="2880" spans="1:32">
      <c r="A2880" s="60" t="s">
        <v>4011</v>
      </c>
      <c r="B2880" s="60" t="s">
        <v>2727</v>
      </c>
      <c r="C2880" s="60" t="s">
        <v>2745</v>
      </c>
      <c r="D2880" s="60" t="s">
        <v>2728</v>
      </c>
      <c r="E2880" s="67">
        <v>41640</v>
      </c>
      <c r="F2880" s="67">
        <v>42004</v>
      </c>
      <c r="G2880" s="60" t="s">
        <v>2729</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4135</v>
      </c>
    </row>
    <row r="2881" spans="1:32">
      <c r="A2881" s="60" t="s">
        <v>4012</v>
      </c>
      <c r="B2881" s="60" t="s">
        <v>2</v>
      </c>
      <c r="D2881" s="60" t="s">
        <v>2737</v>
      </c>
      <c r="E2881" s="67">
        <v>41640</v>
      </c>
      <c r="F2881" s="67">
        <v>42004</v>
      </c>
      <c r="G2881" s="60" t="s">
        <v>2729</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4135</v>
      </c>
    </row>
    <row r="2882" spans="1:32">
      <c r="A2882" s="60" t="s">
        <v>4012</v>
      </c>
      <c r="B2882" s="60" t="s">
        <v>2</v>
      </c>
      <c r="D2882" s="60" t="s">
        <v>2735</v>
      </c>
      <c r="E2882" s="67">
        <v>41640</v>
      </c>
      <c r="F2882" s="67">
        <v>42004</v>
      </c>
      <c r="G2882" s="60" t="s">
        <v>2729</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4135</v>
      </c>
    </row>
    <row r="2883" spans="1:32">
      <c r="A2883" s="60" t="s">
        <v>4012</v>
      </c>
      <c r="B2883" s="60" t="s">
        <v>2</v>
      </c>
      <c r="D2883" s="60" t="s">
        <v>2736</v>
      </c>
      <c r="E2883" s="67">
        <v>41640</v>
      </c>
      <c r="F2883" s="67">
        <v>42004</v>
      </c>
      <c r="G2883" s="60" t="s">
        <v>2729</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4135</v>
      </c>
    </row>
    <row r="2884" spans="1:32">
      <c r="A2884" s="60" t="s">
        <v>4012</v>
      </c>
      <c r="B2884" s="60" t="s">
        <v>2</v>
      </c>
      <c r="D2884" s="60" t="s">
        <v>2797</v>
      </c>
      <c r="E2884" s="67">
        <v>41883</v>
      </c>
      <c r="F2884" s="67">
        <v>42004</v>
      </c>
      <c r="G2884" s="60" t="s">
        <v>2734</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4135</v>
      </c>
    </row>
    <row r="2885" spans="1:32">
      <c r="A2885" s="60" t="s">
        <v>4012</v>
      </c>
      <c r="B2885" s="60" t="s">
        <v>2</v>
      </c>
      <c r="D2885" s="60" t="s">
        <v>2753</v>
      </c>
      <c r="E2885" s="67">
        <v>41821</v>
      </c>
      <c r="F2885" s="67">
        <v>41883</v>
      </c>
      <c r="G2885" s="60" t="s">
        <v>2729</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4135</v>
      </c>
    </row>
    <row r="2886" spans="1:32">
      <c r="A2886" s="60" t="s">
        <v>4012</v>
      </c>
      <c r="B2886" s="60" t="s">
        <v>2</v>
      </c>
      <c r="D2886" s="60" t="s">
        <v>2797</v>
      </c>
      <c r="E2886" s="67">
        <v>41821</v>
      </c>
      <c r="F2886" s="67">
        <v>41883</v>
      </c>
      <c r="G2886" s="60" t="s">
        <v>2734</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4135</v>
      </c>
    </row>
    <row r="2887" spans="1:32">
      <c r="A2887" s="60" t="s">
        <v>4012</v>
      </c>
      <c r="B2887" s="60" t="s">
        <v>2</v>
      </c>
      <c r="D2887" s="60" t="s">
        <v>2753</v>
      </c>
      <c r="E2887" s="67">
        <v>41640</v>
      </c>
      <c r="F2887" s="67">
        <v>41820</v>
      </c>
      <c r="G2887" s="60" t="s">
        <v>2729</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4135</v>
      </c>
    </row>
    <row r="2888" spans="1:32">
      <c r="A2888" s="60" t="s">
        <v>4012</v>
      </c>
      <c r="B2888" s="60" t="s">
        <v>2</v>
      </c>
      <c r="D2888" s="60" t="s">
        <v>2797</v>
      </c>
      <c r="E2888" s="67">
        <v>41640</v>
      </c>
      <c r="F2888" s="67">
        <v>41820</v>
      </c>
      <c r="G2888" s="60" t="s">
        <v>2734</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4135</v>
      </c>
    </row>
    <row r="2889" spans="1:32">
      <c r="A2889" s="60" t="s">
        <v>4013</v>
      </c>
      <c r="B2889" s="60" t="s">
        <v>2727</v>
      </c>
      <c r="D2889" s="60" t="s">
        <v>2728</v>
      </c>
      <c r="E2889" s="67">
        <v>41640</v>
      </c>
      <c r="F2889" s="67">
        <v>42004</v>
      </c>
      <c r="G2889" s="60" t="s">
        <v>2729</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4135</v>
      </c>
    </row>
    <row r="2890" spans="1:32">
      <c r="A2890" s="60" t="s">
        <v>4014</v>
      </c>
      <c r="B2890" s="60" t="s">
        <v>2730</v>
      </c>
      <c r="C2890" s="60" t="s">
        <v>2731</v>
      </c>
      <c r="D2890" s="60" t="s">
        <v>2728</v>
      </c>
      <c r="E2890" s="67">
        <v>41640</v>
      </c>
      <c r="F2890" s="67">
        <v>42004</v>
      </c>
      <c r="G2890" s="60" t="s">
        <v>2729</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4135</v>
      </c>
    </row>
    <row r="2891" spans="1:32">
      <c r="A2891" s="60" t="s">
        <v>4015</v>
      </c>
      <c r="B2891" s="60" t="s">
        <v>2727</v>
      </c>
      <c r="C2891" s="60" t="s">
        <v>2731</v>
      </c>
      <c r="D2891" s="60" t="s">
        <v>2728</v>
      </c>
      <c r="E2891" s="67">
        <v>41640</v>
      </c>
      <c r="F2891" s="67">
        <v>42004</v>
      </c>
      <c r="G2891" s="60" t="s">
        <v>2729</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4135</v>
      </c>
    </row>
    <row r="2892" spans="1:32">
      <c r="A2892" s="60" t="s">
        <v>4016</v>
      </c>
      <c r="B2892" s="60" t="s">
        <v>2727</v>
      </c>
      <c r="D2892" s="60" t="s">
        <v>2728</v>
      </c>
      <c r="E2892" s="67">
        <v>41640</v>
      </c>
      <c r="F2892" s="67">
        <v>42004</v>
      </c>
      <c r="G2892" s="60" t="s">
        <v>2729</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4135</v>
      </c>
    </row>
    <row r="2893" spans="1:32">
      <c r="A2893" s="60" t="s">
        <v>4017</v>
      </c>
      <c r="B2893" s="60" t="s">
        <v>2727</v>
      </c>
      <c r="D2893" s="60" t="s">
        <v>2728</v>
      </c>
      <c r="E2893" s="67">
        <v>41640</v>
      </c>
      <c r="F2893" s="67">
        <v>42004</v>
      </c>
      <c r="G2893" s="60" t="s">
        <v>2729</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4135</v>
      </c>
    </row>
    <row r="2894" spans="1:32">
      <c r="A2894" s="60" t="s">
        <v>4018</v>
      </c>
      <c r="B2894" s="60" t="s">
        <v>2741</v>
      </c>
      <c r="C2894" s="60" t="s">
        <v>2745</v>
      </c>
      <c r="D2894" s="60" t="s">
        <v>2728</v>
      </c>
      <c r="E2894" s="67">
        <v>41640</v>
      </c>
      <c r="F2894" s="67">
        <v>42004</v>
      </c>
      <c r="G2894" s="60" t="s">
        <v>2729</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4135</v>
      </c>
    </row>
    <row r="2895" spans="1:32">
      <c r="A2895" s="60" t="s">
        <v>4019</v>
      </c>
      <c r="B2895" s="60" t="s">
        <v>2741</v>
      </c>
      <c r="D2895" s="60" t="s">
        <v>2728</v>
      </c>
      <c r="E2895" s="67">
        <v>41640</v>
      </c>
      <c r="F2895" s="67">
        <v>42004</v>
      </c>
      <c r="G2895" s="60" t="s">
        <v>2729</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4135</v>
      </c>
    </row>
    <row r="2896" spans="1:32">
      <c r="A2896" s="60" t="s">
        <v>4020</v>
      </c>
      <c r="B2896" s="60" t="s">
        <v>2741</v>
      </c>
      <c r="D2896" s="60" t="s">
        <v>2728</v>
      </c>
      <c r="E2896" s="67">
        <v>41640</v>
      </c>
      <c r="F2896" s="67">
        <v>42004</v>
      </c>
      <c r="G2896" s="60" t="s">
        <v>2729</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4135</v>
      </c>
    </row>
    <row r="2897" spans="1:32">
      <c r="A2897" s="60" t="s">
        <v>4021</v>
      </c>
      <c r="B2897" s="60" t="s">
        <v>2741</v>
      </c>
      <c r="C2897" s="60" t="s">
        <v>2745</v>
      </c>
      <c r="D2897" s="60" t="s">
        <v>2728</v>
      </c>
      <c r="E2897" s="67">
        <v>41640</v>
      </c>
      <c r="F2897" s="67">
        <v>42004</v>
      </c>
      <c r="G2897" s="60" t="s">
        <v>2729</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4135</v>
      </c>
    </row>
    <row r="2898" spans="1:32">
      <c r="A2898" s="60" t="s">
        <v>4022</v>
      </c>
      <c r="B2898" s="60" t="s">
        <v>2741</v>
      </c>
      <c r="C2898" s="60" t="s">
        <v>2745</v>
      </c>
      <c r="D2898" s="60" t="s">
        <v>2728</v>
      </c>
      <c r="E2898" s="67">
        <v>41640</v>
      </c>
      <c r="F2898" s="67">
        <v>42004</v>
      </c>
      <c r="G2898" s="60" t="s">
        <v>2729</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4135</v>
      </c>
    </row>
    <row r="2899" spans="1:32">
      <c r="A2899" s="60" t="s">
        <v>4023</v>
      </c>
      <c r="B2899" s="60" t="s">
        <v>2741</v>
      </c>
      <c r="D2899" s="60" t="s">
        <v>2728</v>
      </c>
      <c r="E2899" s="67">
        <v>41640</v>
      </c>
      <c r="F2899" s="67">
        <v>42004</v>
      </c>
      <c r="G2899" s="60" t="s">
        <v>2729</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4135</v>
      </c>
    </row>
    <row r="2900" spans="1:32">
      <c r="A2900" s="60" t="s">
        <v>4024</v>
      </c>
      <c r="B2900" s="60" t="s">
        <v>2741</v>
      </c>
      <c r="D2900" s="60" t="s">
        <v>2728</v>
      </c>
      <c r="E2900" s="67">
        <v>41640</v>
      </c>
      <c r="F2900" s="67">
        <v>42004</v>
      </c>
      <c r="G2900" s="60" t="s">
        <v>2729</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4135</v>
      </c>
    </row>
    <row r="2901" spans="1:32">
      <c r="A2901" s="60" t="s">
        <v>4025</v>
      </c>
      <c r="B2901" s="60" t="s">
        <v>2741</v>
      </c>
      <c r="C2901" s="60" t="s">
        <v>2745</v>
      </c>
      <c r="D2901" s="60" t="s">
        <v>2728</v>
      </c>
      <c r="E2901" s="67">
        <v>41640</v>
      </c>
      <c r="F2901" s="67">
        <v>42004</v>
      </c>
      <c r="G2901" s="60" t="s">
        <v>2729</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4135</v>
      </c>
    </row>
    <row r="2902" spans="1:32">
      <c r="A2902" s="60" t="s">
        <v>4026</v>
      </c>
      <c r="B2902" s="60" t="s">
        <v>2755</v>
      </c>
      <c r="D2902" s="60" t="s">
        <v>2748</v>
      </c>
      <c r="E2902" s="67">
        <v>41640</v>
      </c>
      <c r="F2902" s="67">
        <v>42004</v>
      </c>
      <c r="G2902" s="60" t="s">
        <v>2729</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4135</v>
      </c>
    </row>
    <row r="2903" spans="1:32">
      <c r="A2903" s="60" t="s">
        <v>4026</v>
      </c>
      <c r="B2903" s="60" t="s">
        <v>2755</v>
      </c>
      <c r="D2903" s="60" t="s">
        <v>2736</v>
      </c>
      <c r="E2903" s="67">
        <v>41640</v>
      </c>
      <c r="F2903" s="67">
        <v>42004</v>
      </c>
      <c r="G2903" s="60" t="s">
        <v>2729</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4135</v>
      </c>
    </row>
    <row r="2904" spans="1:32">
      <c r="A2904" s="60" t="s">
        <v>4026</v>
      </c>
      <c r="B2904" s="60" t="s">
        <v>2755</v>
      </c>
      <c r="D2904" s="60" t="s">
        <v>2797</v>
      </c>
      <c r="E2904" s="67">
        <v>41640</v>
      </c>
      <c r="F2904" s="67">
        <v>42004</v>
      </c>
      <c r="G2904" s="60" t="s">
        <v>2734</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4135</v>
      </c>
    </row>
    <row r="2905" spans="1:32">
      <c r="A2905" s="60" t="s">
        <v>4027</v>
      </c>
      <c r="B2905" s="60" t="s">
        <v>2732</v>
      </c>
      <c r="D2905" s="60" t="s">
        <v>2748</v>
      </c>
      <c r="E2905" s="67">
        <v>41640</v>
      </c>
      <c r="F2905" s="67">
        <v>42004</v>
      </c>
      <c r="G2905" s="60" t="s">
        <v>2729</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4135</v>
      </c>
    </row>
    <row r="2906" spans="1:32">
      <c r="A2906" s="60" t="s">
        <v>4027</v>
      </c>
      <c r="B2906" s="60" t="s">
        <v>2732</v>
      </c>
      <c r="D2906" s="60" t="s">
        <v>2736</v>
      </c>
      <c r="E2906" s="67">
        <v>41640</v>
      </c>
      <c r="F2906" s="67">
        <v>42004</v>
      </c>
      <c r="G2906" s="60" t="s">
        <v>2734</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4135</v>
      </c>
    </row>
    <row r="2907" spans="1:32">
      <c r="A2907" s="60" t="s">
        <v>4027</v>
      </c>
      <c r="B2907" s="60" t="s">
        <v>2732</v>
      </c>
      <c r="D2907" s="60" t="s">
        <v>2797</v>
      </c>
      <c r="E2907" s="67">
        <v>41883</v>
      </c>
      <c r="F2907" s="67">
        <v>42004</v>
      </c>
      <c r="G2907" s="60" t="s">
        <v>2734</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4135</v>
      </c>
    </row>
    <row r="2908" spans="1:32">
      <c r="A2908" s="60" t="s">
        <v>4027</v>
      </c>
      <c r="B2908" s="60" t="s">
        <v>2732</v>
      </c>
      <c r="D2908" s="60" t="s">
        <v>2753</v>
      </c>
      <c r="E2908" s="67">
        <v>41821</v>
      </c>
      <c r="F2908" s="67">
        <v>41883</v>
      </c>
      <c r="G2908" s="60" t="s">
        <v>2729</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4135</v>
      </c>
    </row>
    <row r="2909" spans="1:32">
      <c r="A2909" s="60" t="s">
        <v>4027</v>
      </c>
      <c r="B2909" s="60" t="s">
        <v>2732</v>
      </c>
      <c r="D2909" s="60" t="s">
        <v>2797</v>
      </c>
      <c r="E2909" s="67">
        <v>41821</v>
      </c>
      <c r="F2909" s="67">
        <v>41883</v>
      </c>
      <c r="G2909" s="60" t="s">
        <v>2734</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4135</v>
      </c>
    </row>
    <row r="2910" spans="1:32">
      <c r="A2910" s="60" t="s">
        <v>4027</v>
      </c>
      <c r="B2910" s="60" t="s">
        <v>2732</v>
      </c>
      <c r="D2910" s="60" t="s">
        <v>2753</v>
      </c>
      <c r="E2910" s="67">
        <v>41640</v>
      </c>
      <c r="F2910" s="67">
        <v>41820</v>
      </c>
      <c r="G2910" s="60" t="s">
        <v>2729</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4135</v>
      </c>
    </row>
    <row r="2911" spans="1:32">
      <c r="A2911" s="60" t="s">
        <v>4027</v>
      </c>
      <c r="B2911" s="60" t="s">
        <v>2732</v>
      </c>
      <c r="D2911" s="60" t="s">
        <v>2797</v>
      </c>
      <c r="E2911" s="67">
        <v>41640</v>
      </c>
      <c r="F2911" s="67">
        <v>41820</v>
      </c>
      <c r="G2911" s="60" t="s">
        <v>2734</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4135</v>
      </c>
    </row>
    <row r="2912" spans="1:32">
      <c r="A2912" s="60" t="s">
        <v>4028</v>
      </c>
      <c r="B2912" s="60" t="s">
        <v>0</v>
      </c>
      <c r="D2912" s="60" t="s">
        <v>2737</v>
      </c>
      <c r="E2912" s="67">
        <v>41640</v>
      </c>
      <c r="F2912" s="67">
        <v>42004</v>
      </c>
      <c r="G2912" s="60" t="s">
        <v>2729</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4135</v>
      </c>
    </row>
    <row r="2913" spans="1:32">
      <c r="A2913" s="60" t="s">
        <v>4028</v>
      </c>
      <c r="B2913" s="60" t="s">
        <v>0</v>
      </c>
      <c r="D2913" s="60" t="s">
        <v>2735</v>
      </c>
      <c r="E2913" s="67">
        <v>41640</v>
      </c>
      <c r="F2913" s="67">
        <v>42004</v>
      </c>
      <c r="G2913" s="60" t="s">
        <v>2729</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4135</v>
      </c>
    </row>
    <row r="2914" spans="1:32">
      <c r="A2914" s="60" t="s">
        <v>4028</v>
      </c>
      <c r="B2914" s="60" t="s">
        <v>0</v>
      </c>
      <c r="D2914" s="60" t="s">
        <v>2736</v>
      </c>
      <c r="E2914" s="67">
        <v>41640</v>
      </c>
      <c r="F2914" s="67">
        <v>42004</v>
      </c>
      <c r="G2914" s="60" t="s">
        <v>2729</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4135</v>
      </c>
    </row>
    <row r="2915" spans="1:32">
      <c r="A2915" s="60" t="s">
        <v>4028</v>
      </c>
      <c r="B2915" s="60" t="s">
        <v>0</v>
      </c>
      <c r="D2915" s="60" t="s">
        <v>2797</v>
      </c>
      <c r="E2915" s="67">
        <v>41883</v>
      </c>
      <c r="F2915" s="67">
        <v>42004</v>
      </c>
      <c r="G2915" s="60" t="s">
        <v>2734</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4135</v>
      </c>
    </row>
    <row r="2916" spans="1:32">
      <c r="A2916" s="60" t="s">
        <v>4028</v>
      </c>
      <c r="B2916" s="60" t="s">
        <v>0</v>
      </c>
      <c r="D2916" s="60" t="s">
        <v>2753</v>
      </c>
      <c r="E2916" s="67">
        <v>41821</v>
      </c>
      <c r="F2916" s="67">
        <v>41883</v>
      </c>
      <c r="G2916" s="60" t="s">
        <v>2729</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4135</v>
      </c>
    </row>
    <row r="2917" spans="1:32">
      <c r="A2917" s="60" t="s">
        <v>4028</v>
      </c>
      <c r="B2917" s="60" t="s">
        <v>0</v>
      </c>
      <c r="D2917" s="60" t="s">
        <v>2797</v>
      </c>
      <c r="E2917" s="67">
        <v>41821</v>
      </c>
      <c r="F2917" s="67">
        <v>41883</v>
      </c>
      <c r="G2917" s="60" t="s">
        <v>2734</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4135</v>
      </c>
    </row>
    <row r="2918" spans="1:32">
      <c r="A2918" s="60" t="s">
        <v>4028</v>
      </c>
      <c r="B2918" s="60" t="s">
        <v>0</v>
      </c>
      <c r="D2918" s="60" t="s">
        <v>2753</v>
      </c>
      <c r="E2918" s="67">
        <v>41640</v>
      </c>
      <c r="F2918" s="67">
        <v>41820</v>
      </c>
      <c r="G2918" s="60" t="s">
        <v>2729</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4135</v>
      </c>
    </row>
    <row r="2919" spans="1:32">
      <c r="A2919" s="60" t="s">
        <v>4028</v>
      </c>
      <c r="B2919" s="60" t="s">
        <v>0</v>
      </c>
      <c r="D2919" s="60" t="s">
        <v>2797</v>
      </c>
      <c r="E2919" s="67">
        <v>41640</v>
      </c>
      <c r="F2919" s="67">
        <v>41820</v>
      </c>
      <c r="G2919" s="60" t="s">
        <v>2734</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4135</v>
      </c>
    </row>
    <row r="2920" spans="1:32">
      <c r="A2920" s="60" t="s">
        <v>4029</v>
      </c>
      <c r="B2920" s="60" t="s">
        <v>0</v>
      </c>
      <c r="D2920" s="60" t="s">
        <v>2737</v>
      </c>
      <c r="E2920" s="67">
        <v>41640</v>
      </c>
      <c r="F2920" s="67">
        <v>42004</v>
      </c>
      <c r="G2920" s="60" t="s">
        <v>2729</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4135</v>
      </c>
    </row>
    <row r="2921" spans="1:32">
      <c r="A2921" s="60" t="s">
        <v>4029</v>
      </c>
      <c r="B2921" s="60" t="s">
        <v>0</v>
      </c>
      <c r="D2921" s="60" t="s">
        <v>2735</v>
      </c>
      <c r="E2921" s="67">
        <v>41640</v>
      </c>
      <c r="F2921" s="67">
        <v>42004</v>
      </c>
      <c r="G2921" s="60" t="s">
        <v>2729</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4135</v>
      </c>
    </row>
    <row r="2922" spans="1:32">
      <c r="A2922" s="60" t="s">
        <v>4029</v>
      </c>
      <c r="B2922" s="60" t="s">
        <v>0</v>
      </c>
      <c r="D2922" s="60" t="s">
        <v>2736</v>
      </c>
      <c r="E2922" s="67">
        <v>41640</v>
      </c>
      <c r="F2922" s="67">
        <v>42004</v>
      </c>
      <c r="G2922" s="60" t="s">
        <v>2729</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4135</v>
      </c>
    </row>
    <row r="2923" spans="1:32">
      <c r="A2923" s="60" t="s">
        <v>4029</v>
      </c>
      <c r="B2923" s="60" t="s">
        <v>0</v>
      </c>
      <c r="D2923" s="60" t="s">
        <v>2797</v>
      </c>
      <c r="E2923" s="67">
        <v>41883</v>
      </c>
      <c r="F2923" s="67">
        <v>42004</v>
      </c>
      <c r="G2923" s="60" t="s">
        <v>2734</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4135</v>
      </c>
    </row>
    <row r="2924" spans="1:32">
      <c r="A2924" s="60" t="s">
        <v>4029</v>
      </c>
      <c r="B2924" s="60" t="s">
        <v>0</v>
      </c>
      <c r="D2924" s="60" t="s">
        <v>2753</v>
      </c>
      <c r="E2924" s="67">
        <v>41821</v>
      </c>
      <c r="F2924" s="67">
        <v>41883</v>
      </c>
      <c r="G2924" s="60" t="s">
        <v>2729</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4135</v>
      </c>
    </row>
    <row r="2925" spans="1:32">
      <c r="A2925" s="60" t="s">
        <v>4029</v>
      </c>
      <c r="B2925" s="60" t="s">
        <v>0</v>
      </c>
      <c r="D2925" s="60" t="s">
        <v>2797</v>
      </c>
      <c r="E2925" s="67">
        <v>41821</v>
      </c>
      <c r="F2925" s="67">
        <v>41883</v>
      </c>
      <c r="G2925" s="60" t="s">
        <v>2734</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4135</v>
      </c>
    </row>
    <row r="2926" spans="1:32">
      <c r="A2926" s="60" t="s">
        <v>4029</v>
      </c>
      <c r="B2926" s="60" t="s">
        <v>0</v>
      </c>
      <c r="D2926" s="60" t="s">
        <v>2753</v>
      </c>
      <c r="E2926" s="67">
        <v>41640</v>
      </c>
      <c r="F2926" s="67">
        <v>41820</v>
      </c>
      <c r="G2926" s="60" t="s">
        <v>2729</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4135</v>
      </c>
    </row>
    <row r="2927" spans="1:32">
      <c r="A2927" s="60" t="s">
        <v>4029</v>
      </c>
      <c r="B2927" s="60" t="s">
        <v>0</v>
      </c>
      <c r="D2927" s="60" t="s">
        <v>2797</v>
      </c>
      <c r="E2927" s="67">
        <v>41640</v>
      </c>
      <c r="F2927" s="67">
        <v>41820</v>
      </c>
      <c r="G2927" s="60" t="s">
        <v>2734</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4135</v>
      </c>
    </row>
    <row r="2928" spans="1:32">
      <c r="A2928" s="60" t="s">
        <v>4030</v>
      </c>
      <c r="B2928" s="60" t="s">
        <v>0</v>
      </c>
      <c r="D2928" s="60" t="s">
        <v>2737</v>
      </c>
      <c r="E2928" s="67">
        <v>41640</v>
      </c>
      <c r="F2928" s="67">
        <v>42004</v>
      </c>
      <c r="G2928" s="60" t="s">
        <v>2729</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4135</v>
      </c>
    </row>
    <row r="2929" spans="1:32">
      <c r="A2929" s="60" t="s">
        <v>4030</v>
      </c>
      <c r="B2929" s="60" t="s">
        <v>0</v>
      </c>
      <c r="D2929" s="60" t="s">
        <v>2735</v>
      </c>
      <c r="E2929" s="67">
        <v>41640</v>
      </c>
      <c r="F2929" s="67">
        <v>42004</v>
      </c>
      <c r="G2929" s="60" t="s">
        <v>2729</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4135</v>
      </c>
    </row>
    <row r="2930" spans="1:32">
      <c r="A2930" s="60" t="s">
        <v>4030</v>
      </c>
      <c r="B2930" s="60" t="s">
        <v>0</v>
      </c>
      <c r="D2930" s="60" t="s">
        <v>2736</v>
      </c>
      <c r="E2930" s="67">
        <v>41640</v>
      </c>
      <c r="F2930" s="67">
        <v>42004</v>
      </c>
      <c r="G2930" s="60" t="s">
        <v>2729</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4135</v>
      </c>
    </row>
    <row r="2931" spans="1:32">
      <c r="A2931" s="60" t="s">
        <v>4030</v>
      </c>
      <c r="B2931" s="60" t="s">
        <v>0</v>
      </c>
      <c r="D2931" s="60" t="s">
        <v>2797</v>
      </c>
      <c r="E2931" s="67">
        <v>41883</v>
      </c>
      <c r="F2931" s="67">
        <v>42004</v>
      </c>
      <c r="G2931" s="60" t="s">
        <v>2734</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4135</v>
      </c>
    </row>
    <row r="2932" spans="1:32">
      <c r="A2932" s="60" t="s">
        <v>4030</v>
      </c>
      <c r="B2932" s="60" t="s">
        <v>0</v>
      </c>
      <c r="D2932" s="60" t="s">
        <v>2753</v>
      </c>
      <c r="E2932" s="67">
        <v>41821</v>
      </c>
      <c r="F2932" s="67">
        <v>41883</v>
      </c>
      <c r="G2932" s="60" t="s">
        <v>2729</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4135</v>
      </c>
    </row>
    <row r="2933" spans="1:32">
      <c r="A2933" s="60" t="s">
        <v>4030</v>
      </c>
      <c r="B2933" s="60" t="s">
        <v>0</v>
      </c>
      <c r="D2933" s="60" t="s">
        <v>2797</v>
      </c>
      <c r="E2933" s="67">
        <v>41821</v>
      </c>
      <c r="F2933" s="67">
        <v>41883</v>
      </c>
      <c r="G2933" s="60" t="s">
        <v>2734</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4135</v>
      </c>
    </row>
    <row r="2934" spans="1:32">
      <c r="A2934" s="60" t="s">
        <v>4030</v>
      </c>
      <c r="B2934" s="60" t="s">
        <v>0</v>
      </c>
      <c r="D2934" s="60" t="s">
        <v>2753</v>
      </c>
      <c r="E2934" s="67">
        <v>41640</v>
      </c>
      <c r="F2934" s="67">
        <v>41820</v>
      </c>
      <c r="G2934" s="60" t="s">
        <v>2729</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4135</v>
      </c>
    </row>
    <row r="2935" spans="1:32">
      <c r="A2935" s="60" t="s">
        <v>4030</v>
      </c>
      <c r="B2935" s="60" t="s">
        <v>0</v>
      </c>
      <c r="D2935" s="60" t="s">
        <v>2797</v>
      </c>
      <c r="E2935" s="67">
        <v>41640</v>
      </c>
      <c r="F2935" s="67">
        <v>41820</v>
      </c>
      <c r="G2935" s="60" t="s">
        <v>2734</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4135</v>
      </c>
    </row>
    <row r="2936" spans="1:32">
      <c r="A2936" s="60" t="s">
        <v>4031</v>
      </c>
      <c r="B2936" s="60" t="s">
        <v>0</v>
      </c>
      <c r="D2936" s="60" t="s">
        <v>2737</v>
      </c>
      <c r="E2936" s="67">
        <v>41640</v>
      </c>
      <c r="F2936" s="67">
        <v>42004</v>
      </c>
      <c r="G2936" s="60" t="s">
        <v>2729</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4135</v>
      </c>
    </row>
    <row r="2937" spans="1:32">
      <c r="A2937" s="60" t="s">
        <v>4031</v>
      </c>
      <c r="B2937" s="60" t="s">
        <v>0</v>
      </c>
      <c r="D2937" s="60" t="s">
        <v>2735</v>
      </c>
      <c r="E2937" s="67">
        <v>41640</v>
      </c>
      <c r="F2937" s="67">
        <v>42004</v>
      </c>
      <c r="G2937" s="60" t="s">
        <v>2729</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4135</v>
      </c>
    </row>
    <row r="2938" spans="1:32">
      <c r="A2938" s="60" t="s">
        <v>4031</v>
      </c>
      <c r="B2938" s="60" t="s">
        <v>0</v>
      </c>
      <c r="D2938" s="60" t="s">
        <v>2736</v>
      </c>
      <c r="E2938" s="67">
        <v>41640</v>
      </c>
      <c r="F2938" s="67">
        <v>42004</v>
      </c>
      <c r="G2938" s="60" t="s">
        <v>2729</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4135</v>
      </c>
    </row>
    <row r="2939" spans="1:32">
      <c r="A2939" s="60" t="s">
        <v>4031</v>
      </c>
      <c r="B2939" s="60" t="s">
        <v>0</v>
      </c>
      <c r="D2939" s="60" t="s">
        <v>2797</v>
      </c>
      <c r="E2939" s="67">
        <v>41883</v>
      </c>
      <c r="F2939" s="67">
        <v>42004</v>
      </c>
      <c r="G2939" s="60" t="s">
        <v>2734</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4135</v>
      </c>
    </row>
    <row r="2940" spans="1:32">
      <c r="A2940" s="60" t="s">
        <v>4031</v>
      </c>
      <c r="B2940" s="60" t="s">
        <v>0</v>
      </c>
      <c r="D2940" s="60" t="s">
        <v>2753</v>
      </c>
      <c r="E2940" s="67">
        <v>41821</v>
      </c>
      <c r="F2940" s="67">
        <v>41883</v>
      </c>
      <c r="G2940" s="60" t="s">
        <v>2729</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4135</v>
      </c>
    </row>
    <row r="2941" spans="1:32">
      <c r="A2941" s="60" t="s">
        <v>4031</v>
      </c>
      <c r="B2941" s="60" t="s">
        <v>0</v>
      </c>
      <c r="D2941" s="60" t="s">
        <v>2797</v>
      </c>
      <c r="E2941" s="67">
        <v>41821</v>
      </c>
      <c r="F2941" s="67">
        <v>41883</v>
      </c>
      <c r="G2941" s="60" t="s">
        <v>2734</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4135</v>
      </c>
    </row>
    <row r="2942" spans="1:32">
      <c r="A2942" s="60" t="s">
        <v>4031</v>
      </c>
      <c r="B2942" s="60" t="s">
        <v>0</v>
      </c>
      <c r="D2942" s="60" t="s">
        <v>2753</v>
      </c>
      <c r="E2942" s="67">
        <v>41640</v>
      </c>
      <c r="F2942" s="67">
        <v>41820</v>
      </c>
      <c r="G2942" s="60" t="s">
        <v>2729</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4135</v>
      </c>
    </row>
    <row r="2943" spans="1:32">
      <c r="A2943" s="60" t="s">
        <v>4031</v>
      </c>
      <c r="B2943" s="60" t="s">
        <v>0</v>
      </c>
      <c r="D2943" s="60" t="s">
        <v>2797</v>
      </c>
      <c r="E2943" s="67">
        <v>41640</v>
      </c>
      <c r="F2943" s="67">
        <v>41820</v>
      </c>
      <c r="G2943" s="60" t="s">
        <v>2734</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4135</v>
      </c>
    </row>
    <row r="2944" spans="1:32">
      <c r="A2944" s="60" t="s">
        <v>4032</v>
      </c>
      <c r="B2944" s="60" t="s">
        <v>0</v>
      </c>
      <c r="D2944" s="60" t="s">
        <v>2737</v>
      </c>
      <c r="E2944" s="67">
        <v>41640</v>
      </c>
      <c r="F2944" s="67">
        <v>42004</v>
      </c>
      <c r="G2944" s="60" t="s">
        <v>2729</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4135</v>
      </c>
    </row>
    <row r="2945" spans="1:32">
      <c r="A2945" s="60" t="s">
        <v>4032</v>
      </c>
      <c r="B2945" s="60" t="s">
        <v>0</v>
      </c>
      <c r="D2945" s="60" t="s">
        <v>2735</v>
      </c>
      <c r="E2945" s="67">
        <v>41640</v>
      </c>
      <c r="F2945" s="67">
        <v>42004</v>
      </c>
      <c r="G2945" s="60" t="s">
        <v>2729</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4135</v>
      </c>
    </row>
    <row r="2946" spans="1:32">
      <c r="A2946" s="60" t="s">
        <v>4032</v>
      </c>
      <c r="B2946" s="60" t="s">
        <v>0</v>
      </c>
      <c r="D2946" s="60" t="s">
        <v>2736</v>
      </c>
      <c r="E2946" s="67">
        <v>41640</v>
      </c>
      <c r="F2946" s="67">
        <v>42004</v>
      </c>
      <c r="G2946" s="60" t="s">
        <v>2729</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4135</v>
      </c>
    </row>
    <row r="2947" spans="1:32">
      <c r="A2947" s="60" t="s">
        <v>4032</v>
      </c>
      <c r="B2947" s="60" t="s">
        <v>0</v>
      </c>
      <c r="D2947" s="60" t="s">
        <v>2797</v>
      </c>
      <c r="E2947" s="67">
        <v>41883</v>
      </c>
      <c r="F2947" s="67">
        <v>42004</v>
      </c>
      <c r="G2947" s="60" t="s">
        <v>2734</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4135</v>
      </c>
    </row>
    <row r="2948" spans="1:32">
      <c r="A2948" s="60" t="s">
        <v>4032</v>
      </c>
      <c r="B2948" s="60" t="s">
        <v>0</v>
      </c>
      <c r="D2948" s="60" t="s">
        <v>2753</v>
      </c>
      <c r="E2948" s="67">
        <v>41821</v>
      </c>
      <c r="F2948" s="67">
        <v>41883</v>
      </c>
      <c r="G2948" s="60" t="s">
        <v>2729</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4135</v>
      </c>
    </row>
    <row r="2949" spans="1:32">
      <c r="A2949" s="60" t="s">
        <v>4032</v>
      </c>
      <c r="B2949" s="60" t="s">
        <v>0</v>
      </c>
      <c r="D2949" s="60" t="s">
        <v>2797</v>
      </c>
      <c r="E2949" s="67">
        <v>41821</v>
      </c>
      <c r="F2949" s="67">
        <v>41883</v>
      </c>
      <c r="G2949" s="60" t="s">
        <v>2734</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4135</v>
      </c>
    </row>
    <row r="2950" spans="1:32">
      <c r="A2950" s="60" t="s">
        <v>4032</v>
      </c>
      <c r="B2950" s="60" t="s">
        <v>0</v>
      </c>
      <c r="D2950" s="60" t="s">
        <v>2753</v>
      </c>
      <c r="E2950" s="67">
        <v>41640</v>
      </c>
      <c r="F2950" s="67">
        <v>41820</v>
      </c>
      <c r="G2950" s="60" t="s">
        <v>2729</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4135</v>
      </c>
    </row>
    <row r="2951" spans="1:32">
      <c r="A2951" s="60" t="s">
        <v>4032</v>
      </c>
      <c r="B2951" s="60" t="s">
        <v>0</v>
      </c>
      <c r="D2951" s="60" t="s">
        <v>2797</v>
      </c>
      <c r="E2951" s="67">
        <v>41640</v>
      </c>
      <c r="F2951" s="67">
        <v>41820</v>
      </c>
      <c r="G2951" s="60" t="s">
        <v>2734</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4135</v>
      </c>
    </row>
    <row r="2952" spans="1:32">
      <c r="A2952" s="60" t="s">
        <v>4033</v>
      </c>
      <c r="B2952" s="60" t="s">
        <v>0</v>
      </c>
      <c r="D2952" s="60" t="s">
        <v>2737</v>
      </c>
      <c r="E2952" s="67">
        <v>41640</v>
      </c>
      <c r="F2952" s="67">
        <v>42004</v>
      </c>
      <c r="G2952" s="60" t="s">
        <v>2729</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4135</v>
      </c>
    </row>
    <row r="2953" spans="1:32">
      <c r="A2953" s="60" t="s">
        <v>4033</v>
      </c>
      <c r="B2953" s="60" t="s">
        <v>0</v>
      </c>
      <c r="D2953" s="60" t="s">
        <v>2735</v>
      </c>
      <c r="E2953" s="67">
        <v>41640</v>
      </c>
      <c r="F2953" s="67">
        <v>42004</v>
      </c>
      <c r="G2953" s="60" t="s">
        <v>2729</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4135</v>
      </c>
    </row>
    <row r="2954" spans="1:32">
      <c r="A2954" s="60" t="s">
        <v>4033</v>
      </c>
      <c r="B2954" s="60" t="s">
        <v>0</v>
      </c>
      <c r="D2954" s="60" t="s">
        <v>2736</v>
      </c>
      <c r="E2954" s="67">
        <v>41640</v>
      </c>
      <c r="F2954" s="67">
        <v>42004</v>
      </c>
      <c r="G2954" s="60" t="s">
        <v>2729</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4135</v>
      </c>
    </row>
    <row r="2955" spans="1:32">
      <c r="A2955" s="60" t="s">
        <v>4033</v>
      </c>
      <c r="B2955" s="60" t="s">
        <v>0</v>
      </c>
      <c r="D2955" s="60" t="s">
        <v>2797</v>
      </c>
      <c r="E2955" s="67">
        <v>41883</v>
      </c>
      <c r="F2955" s="67">
        <v>42004</v>
      </c>
      <c r="G2955" s="60" t="s">
        <v>2734</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4135</v>
      </c>
    </row>
    <row r="2956" spans="1:32">
      <c r="A2956" s="60" t="s">
        <v>4033</v>
      </c>
      <c r="B2956" s="60" t="s">
        <v>0</v>
      </c>
      <c r="D2956" s="60" t="s">
        <v>2753</v>
      </c>
      <c r="E2956" s="67">
        <v>41821</v>
      </c>
      <c r="F2956" s="67">
        <v>41883</v>
      </c>
      <c r="G2956" s="60" t="s">
        <v>2729</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4135</v>
      </c>
    </row>
    <row r="2957" spans="1:32">
      <c r="A2957" s="60" t="s">
        <v>4033</v>
      </c>
      <c r="B2957" s="60" t="s">
        <v>0</v>
      </c>
      <c r="D2957" s="60" t="s">
        <v>2797</v>
      </c>
      <c r="E2957" s="67">
        <v>41821</v>
      </c>
      <c r="F2957" s="67">
        <v>41883</v>
      </c>
      <c r="G2957" s="60" t="s">
        <v>2734</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4135</v>
      </c>
    </row>
    <row r="2958" spans="1:32">
      <c r="A2958" s="60" t="s">
        <v>4033</v>
      </c>
      <c r="B2958" s="60" t="s">
        <v>0</v>
      </c>
      <c r="D2958" s="60" t="s">
        <v>2753</v>
      </c>
      <c r="E2958" s="67">
        <v>41640</v>
      </c>
      <c r="F2958" s="67">
        <v>41820</v>
      </c>
      <c r="G2958" s="60" t="s">
        <v>2729</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4135</v>
      </c>
    </row>
    <row r="2959" spans="1:32">
      <c r="A2959" s="60" t="s">
        <v>4033</v>
      </c>
      <c r="B2959" s="60" t="s">
        <v>0</v>
      </c>
      <c r="D2959" s="60" t="s">
        <v>2797</v>
      </c>
      <c r="E2959" s="67">
        <v>41640</v>
      </c>
      <c r="F2959" s="67">
        <v>41820</v>
      </c>
      <c r="G2959" s="60" t="s">
        <v>2734</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4135</v>
      </c>
    </row>
    <row r="2960" spans="1:32">
      <c r="A2960" s="60" t="s">
        <v>4034</v>
      </c>
      <c r="B2960" s="60" t="s">
        <v>0</v>
      </c>
      <c r="D2960" s="60" t="s">
        <v>2737</v>
      </c>
      <c r="E2960" s="67">
        <v>41640</v>
      </c>
      <c r="F2960" s="67">
        <v>42004</v>
      </c>
      <c r="G2960" s="60" t="s">
        <v>2729</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4135</v>
      </c>
    </row>
    <row r="2961" spans="1:32">
      <c r="A2961" s="60" t="s">
        <v>4034</v>
      </c>
      <c r="B2961" s="60" t="s">
        <v>0</v>
      </c>
      <c r="D2961" s="60" t="s">
        <v>2735</v>
      </c>
      <c r="E2961" s="67">
        <v>41640</v>
      </c>
      <c r="F2961" s="67">
        <v>42004</v>
      </c>
      <c r="G2961" s="60" t="s">
        <v>2729</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4135</v>
      </c>
    </row>
    <row r="2962" spans="1:32">
      <c r="A2962" s="60" t="s">
        <v>4034</v>
      </c>
      <c r="B2962" s="60" t="s">
        <v>0</v>
      </c>
      <c r="D2962" s="60" t="s">
        <v>2736</v>
      </c>
      <c r="E2962" s="67">
        <v>41640</v>
      </c>
      <c r="F2962" s="67">
        <v>42004</v>
      </c>
      <c r="G2962" s="60" t="s">
        <v>2729</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4135</v>
      </c>
    </row>
    <row r="2963" spans="1:32">
      <c r="A2963" s="60" t="s">
        <v>4034</v>
      </c>
      <c r="B2963" s="60" t="s">
        <v>0</v>
      </c>
      <c r="D2963" s="60" t="s">
        <v>2797</v>
      </c>
      <c r="E2963" s="67">
        <v>41883</v>
      </c>
      <c r="F2963" s="67">
        <v>42004</v>
      </c>
      <c r="G2963" s="60" t="s">
        <v>2734</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4135</v>
      </c>
    </row>
    <row r="2964" spans="1:32">
      <c r="A2964" s="60" t="s">
        <v>4034</v>
      </c>
      <c r="B2964" s="60" t="s">
        <v>0</v>
      </c>
      <c r="D2964" s="60" t="s">
        <v>2753</v>
      </c>
      <c r="E2964" s="67">
        <v>41821</v>
      </c>
      <c r="F2964" s="67">
        <v>41883</v>
      </c>
      <c r="G2964" s="60" t="s">
        <v>2729</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4135</v>
      </c>
    </row>
    <row r="2965" spans="1:32">
      <c r="A2965" s="60" t="s">
        <v>4034</v>
      </c>
      <c r="B2965" s="60" t="s">
        <v>0</v>
      </c>
      <c r="D2965" s="60" t="s">
        <v>2797</v>
      </c>
      <c r="E2965" s="67">
        <v>41821</v>
      </c>
      <c r="F2965" s="67">
        <v>41883</v>
      </c>
      <c r="G2965" s="60" t="s">
        <v>2734</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4135</v>
      </c>
    </row>
    <row r="2966" spans="1:32">
      <c r="A2966" s="60" t="s">
        <v>4034</v>
      </c>
      <c r="B2966" s="60" t="s">
        <v>0</v>
      </c>
      <c r="D2966" s="60" t="s">
        <v>2753</v>
      </c>
      <c r="E2966" s="67">
        <v>41640</v>
      </c>
      <c r="F2966" s="67">
        <v>41820</v>
      </c>
      <c r="G2966" s="60" t="s">
        <v>2729</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4135</v>
      </c>
    </row>
    <row r="2967" spans="1:32">
      <c r="A2967" s="60" t="s">
        <v>4034</v>
      </c>
      <c r="B2967" s="60" t="s">
        <v>0</v>
      </c>
      <c r="D2967" s="60" t="s">
        <v>2797</v>
      </c>
      <c r="E2967" s="67">
        <v>41640</v>
      </c>
      <c r="F2967" s="67">
        <v>41820</v>
      </c>
      <c r="G2967" s="60" t="s">
        <v>2734</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4135</v>
      </c>
    </row>
    <row r="2968" spans="1:32">
      <c r="A2968" s="60" t="s">
        <v>4035</v>
      </c>
      <c r="B2968" s="60" t="s">
        <v>0</v>
      </c>
      <c r="D2968" s="60" t="s">
        <v>2737</v>
      </c>
      <c r="E2968" s="67">
        <v>41640</v>
      </c>
      <c r="F2968" s="67">
        <v>42004</v>
      </c>
      <c r="G2968" s="60" t="s">
        <v>2729</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4135</v>
      </c>
    </row>
    <row r="2969" spans="1:32">
      <c r="A2969" s="60" t="s">
        <v>4035</v>
      </c>
      <c r="B2969" s="60" t="s">
        <v>0</v>
      </c>
      <c r="D2969" s="60" t="s">
        <v>2735</v>
      </c>
      <c r="E2969" s="67">
        <v>41640</v>
      </c>
      <c r="F2969" s="67">
        <v>42004</v>
      </c>
      <c r="G2969" s="60" t="s">
        <v>2729</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4135</v>
      </c>
    </row>
    <row r="2970" spans="1:32">
      <c r="A2970" s="60" t="s">
        <v>4035</v>
      </c>
      <c r="B2970" s="60" t="s">
        <v>0</v>
      </c>
      <c r="D2970" s="60" t="s">
        <v>2736</v>
      </c>
      <c r="E2970" s="67">
        <v>41640</v>
      </c>
      <c r="F2970" s="67">
        <v>42004</v>
      </c>
      <c r="G2970" s="60" t="s">
        <v>2729</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4135</v>
      </c>
    </row>
    <row r="2971" spans="1:32">
      <c r="A2971" s="60" t="s">
        <v>4035</v>
      </c>
      <c r="B2971" s="60" t="s">
        <v>0</v>
      </c>
      <c r="D2971" s="60" t="s">
        <v>2797</v>
      </c>
      <c r="E2971" s="67">
        <v>41883</v>
      </c>
      <c r="F2971" s="67">
        <v>42004</v>
      </c>
      <c r="G2971" s="60" t="s">
        <v>2734</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4135</v>
      </c>
    </row>
    <row r="2972" spans="1:32">
      <c r="A2972" s="60" t="s">
        <v>4035</v>
      </c>
      <c r="B2972" s="60" t="s">
        <v>0</v>
      </c>
      <c r="D2972" s="60" t="s">
        <v>2753</v>
      </c>
      <c r="E2972" s="67">
        <v>41821</v>
      </c>
      <c r="F2972" s="67">
        <v>41883</v>
      </c>
      <c r="G2972" s="60" t="s">
        <v>2729</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4135</v>
      </c>
    </row>
    <row r="2973" spans="1:32">
      <c r="A2973" s="60" t="s">
        <v>4035</v>
      </c>
      <c r="B2973" s="60" t="s">
        <v>0</v>
      </c>
      <c r="D2973" s="60" t="s">
        <v>2797</v>
      </c>
      <c r="E2973" s="67">
        <v>41821</v>
      </c>
      <c r="F2973" s="67">
        <v>41883</v>
      </c>
      <c r="G2973" s="60" t="s">
        <v>2734</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4135</v>
      </c>
    </row>
    <row r="2974" spans="1:32">
      <c r="A2974" s="60" t="s">
        <v>4035</v>
      </c>
      <c r="B2974" s="60" t="s">
        <v>0</v>
      </c>
      <c r="D2974" s="60" t="s">
        <v>2753</v>
      </c>
      <c r="E2974" s="67">
        <v>41640</v>
      </c>
      <c r="F2974" s="67">
        <v>41820</v>
      </c>
      <c r="G2974" s="60" t="s">
        <v>2729</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4135</v>
      </c>
    </row>
    <row r="2975" spans="1:32">
      <c r="A2975" s="60" t="s">
        <v>4035</v>
      </c>
      <c r="B2975" s="60" t="s">
        <v>0</v>
      </c>
      <c r="D2975" s="60" t="s">
        <v>2797</v>
      </c>
      <c r="E2975" s="67">
        <v>41640</v>
      </c>
      <c r="F2975" s="67">
        <v>41820</v>
      </c>
      <c r="G2975" s="60" t="s">
        <v>2734</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4135</v>
      </c>
    </row>
    <row r="2976" spans="1:32">
      <c r="A2976" s="60" t="s">
        <v>4036</v>
      </c>
      <c r="B2976" s="60" t="s">
        <v>2</v>
      </c>
      <c r="D2976" s="60" t="s">
        <v>2748</v>
      </c>
      <c r="E2976" s="67">
        <v>41640</v>
      </c>
      <c r="F2976" s="67">
        <v>42004</v>
      </c>
      <c r="G2976" s="60" t="s">
        <v>2729</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4135</v>
      </c>
    </row>
    <row r="2977" spans="1:32">
      <c r="A2977" s="60" t="s">
        <v>4036</v>
      </c>
      <c r="B2977" s="60" t="s">
        <v>2</v>
      </c>
      <c r="D2977" s="60" t="s">
        <v>2736</v>
      </c>
      <c r="E2977" s="67">
        <v>41640</v>
      </c>
      <c r="F2977" s="67">
        <v>42004</v>
      </c>
      <c r="G2977" s="60" t="s">
        <v>2734</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4135</v>
      </c>
    </row>
    <row r="2978" spans="1:32">
      <c r="A2978" s="60" t="s">
        <v>4036</v>
      </c>
      <c r="B2978" s="60" t="s">
        <v>2</v>
      </c>
      <c r="D2978" s="60" t="s">
        <v>2797</v>
      </c>
      <c r="E2978" s="67">
        <v>41898</v>
      </c>
      <c r="F2978" s="67">
        <v>42004</v>
      </c>
      <c r="G2978" s="60" t="s">
        <v>2734</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4135</v>
      </c>
    </row>
    <row r="2979" spans="1:32">
      <c r="A2979" s="60" t="s">
        <v>4036</v>
      </c>
      <c r="B2979" s="60" t="s">
        <v>2</v>
      </c>
      <c r="D2979" s="60" t="s">
        <v>2753</v>
      </c>
      <c r="E2979" s="67">
        <v>41806</v>
      </c>
      <c r="F2979" s="67">
        <v>41897</v>
      </c>
      <c r="G2979" s="60" t="s">
        <v>2729</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4135</v>
      </c>
    </row>
    <row r="2980" spans="1:32">
      <c r="A2980" s="60" t="s">
        <v>4036</v>
      </c>
      <c r="B2980" s="60" t="s">
        <v>2</v>
      </c>
      <c r="D2980" s="60" t="s">
        <v>2797</v>
      </c>
      <c r="E2980" s="67">
        <v>41806</v>
      </c>
      <c r="F2980" s="67">
        <v>41897</v>
      </c>
      <c r="G2980" s="60" t="s">
        <v>2734</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4135</v>
      </c>
    </row>
    <row r="2981" spans="1:32">
      <c r="A2981" s="60" t="s">
        <v>4036</v>
      </c>
      <c r="B2981" s="60" t="s">
        <v>2</v>
      </c>
      <c r="D2981" s="60" t="s">
        <v>2753</v>
      </c>
      <c r="E2981" s="67">
        <v>41640</v>
      </c>
      <c r="F2981" s="67">
        <v>41805</v>
      </c>
      <c r="G2981" s="60" t="s">
        <v>2729</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4135</v>
      </c>
    </row>
    <row r="2982" spans="1:32">
      <c r="A2982" s="60" t="s">
        <v>4036</v>
      </c>
      <c r="B2982" s="60" t="s">
        <v>2</v>
      </c>
      <c r="D2982" s="60" t="s">
        <v>2797</v>
      </c>
      <c r="E2982" s="67">
        <v>41640</v>
      </c>
      <c r="F2982" s="67">
        <v>41805</v>
      </c>
      <c r="G2982" s="60" t="s">
        <v>2734</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4135</v>
      </c>
    </row>
    <row r="2983" spans="1:32">
      <c r="A2983" s="60" t="s">
        <v>4037</v>
      </c>
      <c r="B2983" s="60" t="s">
        <v>2</v>
      </c>
      <c r="D2983" s="60" t="s">
        <v>2748</v>
      </c>
      <c r="E2983" s="67">
        <v>41640</v>
      </c>
      <c r="F2983" s="67">
        <v>42004</v>
      </c>
      <c r="G2983" s="60" t="s">
        <v>2729</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4135</v>
      </c>
    </row>
    <row r="2984" spans="1:32">
      <c r="A2984" s="60" t="s">
        <v>4037</v>
      </c>
      <c r="B2984" s="60" t="s">
        <v>2</v>
      </c>
      <c r="D2984" s="60" t="s">
        <v>2736</v>
      </c>
      <c r="E2984" s="67">
        <v>41640</v>
      </c>
      <c r="F2984" s="67">
        <v>42004</v>
      </c>
      <c r="G2984" s="60" t="s">
        <v>2734</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4135</v>
      </c>
    </row>
    <row r="2985" spans="1:32">
      <c r="A2985" s="60" t="s">
        <v>4037</v>
      </c>
      <c r="B2985" s="60" t="s">
        <v>2</v>
      </c>
      <c r="D2985" s="60" t="s">
        <v>2797</v>
      </c>
      <c r="E2985" s="67">
        <v>41883</v>
      </c>
      <c r="F2985" s="67">
        <v>42004</v>
      </c>
      <c r="G2985" s="60" t="s">
        <v>2734</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4135</v>
      </c>
    </row>
    <row r="2986" spans="1:32">
      <c r="A2986" s="60" t="s">
        <v>4037</v>
      </c>
      <c r="B2986" s="60" t="s">
        <v>2</v>
      </c>
      <c r="D2986" s="60" t="s">
        <v>2753</v>
      </c>
      <c r="E2986" s="67">
        <v>41821</v>
      </c>
      <c r="F2986" s="67">
        <v>41883</v>
      </c>
      <c r="G2986" s="60" t="s">
        <v>2729</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4135</v>
      </c>
    </row>
    <row r="2987" spans="1:32">
      <c r="A2987" s="60" t="s">
        <v>4037</v>
      </c>
      <c r="B2987" s="60" t="s">
        <v>2</v>
      </c>
      <c r="D2987" s="60" t="s">
        <v>2797</v>
      </c>
      <c r="E2987" s="67">
        <v>41821</v>
      </c>
      <c r="F2987" s="67">
        <v>41883</v>
      </c>
      <c r="G2987" s="60" t="s">
        <v>2734</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4135</v>
      </c>
    </row>
    <row r="2988" spans="1:32">
      <c r="A2988" s="60" t="s">
        <v>4037</v>
      </c>
      <c r="B2988" s="60" t="s">
        <v>2</v>
      </c>
      <c r="D2988" s="60" t="s">
        <v>2753</v>
      </c>
      <c r="E2988" s="67">
        <v>41640</v>
      </c>
      <c r="F2988" s="67">
        <v>41820</v>
      </c>
      <c r="G2988" s="60" t="s">
        <v>2729</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4135</v>
      </c>
    </row>
    <row r="2989" spans="1:32">
      <c r="A2989" s="60" t="s">
        <v>4037</v>
      </c>
      <c r="B2989" s="60" t="s">
        <v>2</v>
      </c>
      <c r="D2989" s="60" t="s">
        <v>2797</v>
      </c>
      <c r="E2989" s="67">
        <v>41640</v>
      </c>
      <c r="F2989" s="67">
        <v>41820</v>
      </c>
      <c r="G2989" s="60" t="s">
        <v>2734</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4135</v>
      </c>
    </row>
    <row r="2990" spans="1:32">
      <c r="A2990" s="60" t="s">
        <v>4038</v>
      </c>
      <c r="B2990" s="60" t="s">
        <v>2</v>
      </c>
      <c r="D2990" s="60" t="s">
        <v>2748</v>
      </c>
      <c r="E2990" s="67">
        <v>41640</v>
      </c>
      <c r="F2990" s="67">
        <v>42004</v>
      </c>
      <c r="G2990" s="60" t="s">
        <v>2729</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4135</v>
      </c>
    </row>
    <row r="2991" spans="1:32">
      <c r="A2991" s="60" t="s">
        <v>4038</v>
      </c>
      <c r="B2991" s="60" t="s">
        <v>2</v>
      </c>
      <c r="D2991" s="60" t="s">
        <v>2736</v>
      </c>
      <c r="E2991" s="67">
        <v>41640</v>
      </c>
      <c r="F2991" s="67">
        <v>42004</v>
      </c>
      <c r="G2991" s="60" t="s">
        <v>2734</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4135</v>
      </c>
    </row>
    <row r="2992" spans="1:32">
      <c r="A2992" s="60" t="s">
        <v>4038</v>
      </c>
      <c r="B2992" s="60" t="s">
        <v>2</v>
      </c>
      <c r="D2992" s="60" t="s">
        <v>2797</v>
      </c>
      <c r="E2992" s="67">
        <v>41883</v>
      </c>
      <c r="F2992" s="67">
        <v>42004</v>
      </c>
      <c r="G2992" s="60" t="s">
        <v>2734</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4135</v>
      </c>
    </row>
    <row r="2993" spans="1:32">
      <c r="A2993" s="60" t="s">
        <v>4038</v>
      </c>
      <c r="B2993" s="60" t="s">
        <v>2</v>
      </c>
      <c r="D2993" s="60" t="s">
        <v>2753</v>
      </c>
      <c r="E2993" s="67">
        <v>41821</v>
      </c>
      <c r="F2993" s="67">
        <v>41883</v>
      </c>
      <c r="G2993" s="60" t="s">
        <v>2729</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4135</v>
      </c>
    </row>
    <row r="2994" spans="1:32">
      <c r="A2994" s="60" t="s">
        <v>4038</v>
      </c>
      <c r="B2994" s="60" t="s">
        <v>2</v>
      </c>
      <c r="D2994" s="60" t="s">
        <v>2797</v>
      </c>
      <c r="E2994" s="67">
        <v>41821</v>
      </c>
      <c r="F2994" s="67">
        <v>41883</v>
      </c>
      <c r="G2994" s="60" t="s">
        <v>2734</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4135</v>
      </c>
    </row>
    <row r="2995" spans="1:32">
      <c r="A2995" s="60" t="s">
        <v>4038</v>
      </c>
      <c r="B2995" s="60" t="s">
        <v>2</v>
      </c>
      <c r="D2995" s="60" t="s">
        <v>2753</v>
      </c>
      <c r="E2995" s="67">
        <v>41640</v>
      </c>
      <c r="F2995" s="67">
        <v>41820</v>
      </c>
      <c r="G2995" s="60" t="s">
        <v>2729</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4135</v>
      </c>
    </row>
    <row r="2996" spans="1:32">
      <c r="A2996" s="60" t="s">
        <v>4038</v>
      </c>
      <c r="B2996" s="60" t="s">
        <v>2</v>
      </c>
      <c r="D2996" s="60" t="s">
        <v>2797</v>
      </c>
      <c r="E2996" s="67">
        <v>41640</v>
      </c>
      <c r="F2996" s="67">
        <v>41820</v>
      </c>
      <c r="G2996" s="60" t="s">
        <v>2734</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4135</v>
      </c>
    </row>
    <row r="2997" spans="1:32">
      <c r="A2997" s="60" t="s">
        <v>4039</v>
      </c>
      <c r="B2997" s="60" t="s">
        <v>2</v>
      </c>
      <c r="D2997" s="60" t="s">
        <v>2748</v>
      </c>
      <c r="E2997" s="67">
        <v>41640</v>
      </c>
      <c r="F2997" s="67">
        <v>42004</v>
      </c>
      <c r="G2997" s="60" t="s">
        <v>2729</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4135</v>
      </c>
    </row>
    <row r="2998" spans="1:32">
      <c r="A2998" s="60" t="s">
        <v>4039</v>
      </c>
      <c r="B2998" s="60" t="s">
        <v>2</v>
      </c>
      <c r="D2998" s="60" t="s">
        <v>2736</v>
      </c>
      <c r="E2998" s="67">
        <v>41640</v>
      </c>
      <c r="F2998" s="67">
        <v>42004</v>
      </c>
      <c r="G2998" s="60" t="s">
        <v>2734</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4135</v>
      </c>
    </row>
    <row r="2999" spans="1:32">
      <c r="A2999" s="60" t="s">
        <v>4039</v>
      </c>
      <c r="B2999" s="60" t="s">
        <v>2</v>
      </c>
      <c r="D2999" s="60" t="s">
        <v>2797</v>
      </c>
      <c r="E2999" s="67">
        <v>41883</v>
      </c>
      <c r="F2999" s="67">
        <v>42004</v>
      </c>
      <c r="G2999" s="60" t="s">
        <v>2734</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4135</v>
      </c>
    </row>
    <row r="3000" spans="1:32">
      <c r="A3000" s="60" t="s">
        <v>4039</v>
      </c>
      <c r="B3000" s="60" t="s">
        <v>2</v>
      </c>
      <c r="D3000" s="60" t="s">
        <v>2753</v>
      </c>
      <c r="E3000" s="67">
        <v>41821</v>
      </c>
      <c r="F3000" s="67">
        <v>41883</v>
      </c>
      <c r="G3000" s="60" t="s">
        <v>2729</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4135</v>
      </c>
    </row>
    <row r="3001" spans="1:32">
      <c r="A3001" s="60" t="s">
        <v>4039</v>
      </c>
      <c r="B3001" s="60" t="s">
        <v>2</v>
      </c>
      <c r="D3001" s="60" t="s">
        <v>2797</v>
      </c>
      <c r="E3001" s="67">
        <v>41821</v>
      </c>
      <c r="F3001" s="67">
        <v>41883</v>
      </c>
      <c r="G3001" s="60" t="s">
        <v>2734</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4135</v>
      </c>
    </row>
    <row r="3002" spans="1:32">
      <c r="A3002" s="60" t="s">
        <v>4039</v>
      </c>
      <c r="B3002" s="60" t="s">
        <v>2</v>
      </c>
      <c r="D3002" s="60" t="s">
        <v>2753</v>
      </c>
      <c r="E3002" s="67">
        <v>41640</v>
      </c>
      <c r="F3002" s="67">
        <v>41820</v>
      </c>
      <c r="G3002" s="60" t="s">
        <v>2729</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4135</v>
      </c>
    </row>
    <row r="3003" spans="1:32">
      <c r="A3003" s="60" t="s">
        <v>4039</v>
      </c>
      <c r="B3003" s="60" t="s">
        <v>2</v>
      </c>
      <c r="D3003" s="60" t="s">
        <v>2797</v>
      </c>
      <c r="E3003" s="67">
        <v>41640</v>
      </c>
      <c r="F3003" s="67">
        <v>41820</v>
      </c>
      <c r="G3003" s="60" t="s">
        <v>2734</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4135</v>
      </c>
    </row>
    <row r="3004" spans="1:32">
      <c r="A3004" s="60" t="s">
        <v>4040</v>
      </c>
      <c r="B3004" s="60" t="s">
        <v>2</v>
      </c>
      <c r="D3004" s="60" t="s">
        <v>2748</v>
      </c>
      <c r="E3004" s="67">
        <v>41640</v>
      </c>
      <c r="F3004" s="67">
        <v>42004</v>
      </c>
      <c r="G3004" s="60" t="s">
        <v>2729</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4135</v>
      </c>
    </row>
    <row r="3005" spans="1:32">
      <c r="A3005" s="60" t="s">
        <v>4040</v>
      </c>
      <c r="B3005" s="60" t="s">
        <v>2</v>
      </c>
      <c r="D3005" s="60" t="s">
        <v>2736</v>
      </c>
      <c r="E3005" s="67">
        <v>41640</v>
      </c>
      <c r="F3005" s="67">
        <v>42004</v>
      </c>
      <c r="G3005" s="60" t="s">
        <v>2734</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4135</v>
      </c>
    </row>
    <row r="3006" spans="1:32">
      <c r="A3006" s="60" t="s">
        <v>4040</v>
      </c>
      <c r="B3006" s="60" t="s">
        <v>2</v>
      </c>
      <c r="D3006" s="60" t="s">
        <v>2797</v>
      </c>
      <c r="E3006" s="67">
        <v>41883</v>
      </c>
      <c r="F3006" s="67">
        <v>42004</v>
      </c>
      <c r="G3006" s="60" t="s">
        <v>2734</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4135</v>
      </c>
    </row>
    <row r="3007" spans="1:32">
      <c r="A3007" s="60" t="s">
        <v>4040</v>
      </c>
      <c r="B3007" s="60" t="s">
        <v>2</v>
      </c>
      <c r="D3007" s="60" t="s">
        <v>2753</v>
      </c>
      <c r="E3007" s="67">
        <v>41821</v>
      </c>
      <c r="F3007" s="67">
        <v>41883</v>
      </c>
      <c r="G3007" s="60" t="s">
        <v>2729</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4135</v>
      </c>
    </row>
    <row r="3008" spans="1:32">
      <c r="A3008" s="60" t="s">
        <v>4040</v>
      </c>
      <c r="B3008" s="60" t="s">
        <v>2</v>
      </c>
      <c r="D3008" s="60" t="s">
        <v>2797</v>
      </c>
      <c r="E3008" s="67">
        <v>41821</v>
      </c>
      <c r="F3008" s="67">
        <v>41883</v>
      </c>
      <c r="G3008" s="60" t="s">
        <v>2734</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4135</v>
      </c>
    </row>
    <row r="3009" spans="1:32">
      <c r="A3009" s="60" t="s">
        <v>4040</v>
      </c>
      <c r="B3009" s="60" t="s">
        <v>2</v>
      </c>
      <c r="D3009" s="60" t="s">
        <v>2753</v>
      </c>
      <c r="E3009" s="67">
        <v>41640</v>
      </c>
      <c r="F3009" s="67">
        <v>41820</v>
      </c>
      <c r="G3009" s="60" t="s">
        <v>2729</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4135</v>
      </c>
    </row>
    <row r="3010" spans="1:32">
      <c r="A3010" s="60" t="s">
        <v>4040</v>
      </c>
      <c r="B3010" s="60" t="s">
        <v>2</v>
      </c>
      <c r="D3010" s="60" t="s">
        <v>2797</v>
      </c>
      <c r="E3010" s="67">
        <v>41640</v>
      </c>
      <c r="F3010" s="67">
        <v>41820</v>
      </c>
      <c r="G3010" s="60" t="s">
        <v>2734</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4135</v>
      </c>
    </row>
    <row r="3011" spans="1:32">
      <c r="A3011" s="60" t="s">
        <v>4041</v>
      </c>
      <c r="B3011" s="60" t="s">
        <v>2</v>
      </c>
      <c r="D3011" s="60" t="s">
        <v>2748</v>
      </c>
      <c r="E3011" s="67">
        <v>41640</v>
      </c>
      <c r="F3011" s="67">
        <v>42004</v>
      </c>
      <c r="G3011" s="60" t="s">
        <v>2729</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4135</v>
      </c>
    </row>
    <row r="3012" spans="1:32">
      <c r="A3012" s="60" t="s">
        <v>4041</v>
      </c>
      <c r="B3012" s="60" t="s">
        <v>2</v>
      </c>
      <c r="D3012" s="60" t="s">
        <v>2736</v>
      </c>
      <c r="E3012" s="67">
        <v>41640</v>
      </c>
      <c r="F3012" s="67">
        <v>42004</v>
      </c>
      <c r="G3012" s="60" t="s">
        <v>2734</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4135</v>
      </c>
    </row>
    <row r="3013" spans="1:32">
      <c r="A3013" s="60" t="s">
        <v>4041</v>
      </c>
      <c r="B3013" s="60" t="s">
        <v>2</v>
      </c>
      <c r="D3013" s="60" t="s">
        <v>2797</v>
      </c>
      <c r="E3013" s="67">
        <v>41883</v>
      </c>
      <c r="F3013" s="67">
        <v>42004</v>
      </c>
      <c r="G3013" s="60" t="s">
        <v>2734</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4135</v>
      </c>
    </row>
    <row r="3014" spans="1:32">
      <c r="A3014" s="60" t="s">
        <v>4041</v>
      </c>
      <c r="B3014" s="60" t="s">
        <v>2</v>
      </c>
      <c r="D3014" s="60" t="s">
        <v>2753</v>
      </c>
      <c r="E3014" s="67">
        <v>41821</v>
      </c>
      <c r="F3014" s="67">
        <v>41883</v>
      </c>
      <c r="G3014" s="60" t="s">
        <v>2729</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4135</v>
      </c>
    </row>
    <row r="3015" spans="1:32">
      <c r="A3015" s="60" t="s">
        <v>4041</v>
      </c>
      <c r="B3015" s="60" t="s">
        <v>2</v>
      </c>
      <c r="D3015" s="60" t="s">
        <v>2797</v>
      </c>
      <c r="E3015" s="67">
        <v>41821</v>
      </c>
      <c r="F3015" s="67">
        <v>41883</v>
      </c>
      <c r="G3015" s="60" t="s">
        <v>2734</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4135</v>
      </c>
    </row>
    <row r="3016" spans="1:32">
      <c r="A3016" s="60" t="s">
        <v>4041</v>
      </c>
      <c r="B3016" s="60" t="s">
        <v>2</v>
      </c>
      <c r="D3016" s="60" t="s">
        <v>2753</v>
      </c>
      <c r="E3016" s="67">
        <v>41640</v>
      </c>
      <c r="F3016" s="67">
        <v>41820</v>
      </c>
      <c r="G3016" s="60" t="s">
        <v>2729</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4135</v>
      </c>
    </row>
    <row r="3017" spans="1:32">
      <c r="A3017" s="60" t="s">
        <v>4041</v>
      </c>
      <c r="B3017" s="60" t="s">
        <v>2</v>
      </c>
      <c r="D3017" s="60" t="s">
        <v>2797</v>
      </c>
      <c r="E3017" s="67">
        <v>41640</v>
      </c>
      <c r="F3017" s="67">
        <v>41820</v>
      </c>
      <c r="G3017" s="60" t="s">
        <v>2734</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4135</v>
      </c>
    </row>
    <row r="3018" spans="1:32">
      <c r="A3018" s="60" t="s">
        <v>4042</v>
      </c>
      <c r="B3018" s="60" t="s">
        <v>2741</v>
      </c>
      <c r="D3018" s="60" t="s">
        <v>2737</v>
      </c>
      <c r="E3018" s="67">
        <v>41640</v>
      </c>
      <c r="F3018" s="67">
        <v>42004</v>
      </c>
      <c r="G3018" s="60" t="s">
        <v>2729</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4135</v>
      </c>
    </row>
    <row r="3019" spans="1:32">
      <c r="A3019" s="60" t="s">
        <v>4042</v>
      </c>
      <c r="B3019" s="60" t="s">
        <v>2741</v>
      </c>
      <c r="D3019" s="60" t="s">
        <v>2735</v>
      </c>
      <c r="E3019" s="67">
        <v>41640</v>
      </c>
      <c r="F3019" s="67">
        <v>42004</v>
      </c>
      <c r="G3019" s="60" t="s">
        <v>2734</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4135</v>
      </c>
    </row>
    <row r="3020" spans="1:32">
      <c r="A3020" s="60" t="s">
        <v>4042</v>
      </c>
      <c r="B3020" s="60" t="s">
        <v>2741</v>
      </c>
      <c r="D3020" s="60" t="s">
        <v>2736</v>
      </c>
      <c r="E3020" s="67">
        <v>41640</v>
      </c>
      <c r="F3020" s="67">
        <v>42004</v>
      </c>
      <c r="G3020" s="60" t="s">
        <v>2734</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4135</v>
      </c>
    </row>
    <row r="3021" spans="1:32">
      <c r="A3021" s="60" t="s">
        <v>4042</v>
      </c>
      <c r="B3021" s="60" t="s">
        <v>2741</v>
      </c>
      <c r="D3021" s="60" t="s">
        <v>2739</v>
      </c>
      <c r="E3021" s="67">
        <v>41898</v>
      </c>
      <c r="F3021" s="67">
        <v>42004</v>
      </c>
      <c r="G3021" s="60" t="s">
        <v>2729</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4135</v>
      </c>
    </row>
    <row r="3022" spans="1:32">
      <c r="A3022" s="60" t="s">
        <v>4042</v>
      </c>
      <c r="B3022" s="60" t="s">
        <v>2741</v>
      </c>
      <c r="D3022" s="60" t="s">
        <v>2797</v>
      </c>
      <c r="E3022" s="67">
        <v>41898</v>
      </c>
      <c r="F3022" s="67">
        <v>42004</v>
      </c>
      <c r="G3022" s="60" t="s">
        <v>2734</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4135</v>
      </c>
    </row>
    <row r="3023" spans="1:32">
      <c r="A3023" s="60" t="s">
        <v>4042</v>
      </c>
      <c r="B3023" s="60" t="s">
        <v>2741</v>
      </c>
      <c r="D3023" s="60" t="s">
        <v>3952</v>
      </c>
      <c r="E3023" s="67">
        <v>41806</v>
      </c>
      <c r="F3023" s="67">
        <v>41897</v>
      </c>
      <c r="G3023" s="60" t="s">
        <v>2729</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4135</v>
      </c>
    </row>
    <row r="3024" spans="1:32">
      <c r="A3024" s="60" t="s">
        <v>4042</v>
      </c>
      <c r="B3024" s="60" t="s">
        <v>2741</v>
      </c>
      <c r="D3024" s="60" t="s">
        <v>2797</v>
      </c>
      <c r="E3024" s="67">
        <v>41806</v>
      </c>
      <c r="F3024" s="67">
        <v>41897</v>
      </c>
      <c r="G3024" s="60" t="s">
        <v>2734</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4135</v>
      </c>
    </row>
    <row r="3025" spans="1:32">
      <c r="A3025" s="60" t="s">
        <v>4042</v>
      </c>
      <c r="B3025" s="60" t="s">
        <v>2741</v>
      </c>
      <c r="D3025" s="60" t="s">
        <v>3952</v>
      </c>
      <c r="E3025" s="67">
        <v>41640</v>
      </c>
      <c r="F3025" s="67">
        <v>41805</v>
      </c>
      <c r="G3025" s="60" t="s">
        <v>2729</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4135</v>
      </c>
    </row>
    <row r="3026" spans="1:32">
      <c r="A3026" s="60" t="s">
        <v>4042</v>
      </c>
      <c r="B3026" s="60" t="s">
        <v>2741</v>
      </c>
      <c r="D3026" s="60" t="s">
        <v>2797</v>
      </c>
      <c r="E3026" s="67">
        <v>41640</v>
      </c>
      <c r="F3026" s="67">
        <v>41805</v>
      </c>
      <c r="G3026" s="60" t="s">
        <v>2734</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4135</v>
      </c>
    </row>
    <row r="3027" spans="1:32">
      <c r="A3027" s="60" t="s">
        <v>4043</v>
      </c>
      <c r="B3027" s="60" t="s">
        <v>2727</v>
      </c>
      <c r="C3027" s="60" t="s">
        <v>2731</v>
      </c>
      <c r="D3027" s="60" t="s">
        <v>2728</v>
      </c>
      <c r="E3027" s="67">
        <v>41640</v>
      </c>
      <c r="F3027" s="67">
        <v>42004</v>
      </c>
      <c r="G3027" s="60" t="s">
        <v>2729</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4135</v>
      </c>
    </row>
    <row r="3028" spans="1:32">
      <c r="A3028" s="60" t="s">
        <v>4044</v>
      </c>
      <c r="B3028" s="60" t="s">
        <v>2727</v>
      </c>
      <c r="C3028" s="60" t="s">
        <v>2731</v>
      </c>
      <c r="D3028" s="60" t="s">
        <v>2728</v>
      </c>
      <c r="E3028" s="67">
        <v>41640</v>
      </c>
      <c r="F3028" s="67">
        <v>42004</v>
      </c>
      <c r="G3028" s="60" t="s">
        <v>2729</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4135</v>
      </c>
    </row>
    <row r="3029" spans="1:32">
      <c r="A3029" s="60" t="s">
        <v>4045</v>
      </c>
      <c r="B3029" s="60" t="s">
        <v>2744</v>
      </c>
      <c r="C3029" s="60" t="s">
        <v>2745</v>
      </c>
      <c r="D3029" s="60" t="s">
        <v>2748</v>
      </c>
      <c r="E3029" s="67">
        <v>41640</v>
      </c>
      <c r="F3029" s="67">
        <v>42004</v>
      </c>
      <c r="G3029" s="60" t="s">
        <v>2729</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4135</v>
      </c>
    </row>
    <row r="3030" spans="1:32">
      <c r="A3030" s="60" t="s">
        <v>4045</v>
      </c>
      <c r="B3030" s="60" t="s">
        <v>2744</v>
      </c>
      <c r="C3030" s="60" t="s">
        <v>2745</v>
      </c>
      <c r="D3030" s="60" t="s">
        <v>2736</v>
      </c>
      <c r="E3030" s="67">
        <v>41640</v>
      </c>
      <c r="F3030" s="67">
        <v>42004</v>
      </c>
      <c r="G3030" s="60" t="s">
        <v>2729</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4135</v>
      </c>
    </row>
    <row r="3031" spans="1:32">
      <c r="A3031" s="60" t="s">
        <v>4045</v>
      </c>
      <c r="B3031" s="60" t="s">
        <v>2744</v>
      </c>
      <c r="C3031" s="60" t="s">
        <v>2745</v>
      </c>
      <c r="D3031" s="60" t="s">
        <v>2797</v>
      </c>
      <c r="E3031" s="67">
        <v>41640</v>
      </c>
      <c r="F3031" s="67">
        <v>42004</v>
      </c>
      <c r="G3031" s="60" t="s">
        <v>2734</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4135</v>
      </c>
    </row>
    <row r="3032" spans="1:32">
      <c r="A3032" s="60" t="s">
        <v>4046</v>
      </c>
      <c r="B3032" s="60" t="s">
        <v>2744</v>
      </c>
      <c r="C3032" s="60" t="s">
        <v>2745</v>
      </c>
      <c r="D3032" s="60" t="s">
        <v>3957</v>
      </c>
      <c r="E3032" s="67">
        <v>41640</v>
      </c>
      <c r="F3032" s="67">
        <v>42004</v>
      </c>
      <c r="G3032" s="60" t="s">
        <v>2729</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4135</v>
      </c>
    </row>
    <row r="3033" spans="1:32">
      <c r="A3033" s="60" t="s">
        <v>4046</v>
      </c>
      <c r="B3033" s="60" t="s">
        <v>2744</v>
      </c>
      <c r="C3033" s="60" t="s">
        <v>2745</v>
      </c>
      <c r="D3033" s="60" t="s">
        <v>2735</v>
      </c>
      <c r="E3033" s="67">
        <v>41640</v>
      </c>
      <c r="F3033" s="67">
        <v>42004</v>
      </c>
      <c r="G3033" s="60" t="s">
        <v>2729</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4135</v>
      </c>
    </row>
    <row r="3034" spans="1:32">
      <c r="A3034" s="60" t="s">
        <v>4047</v>
      </c>
      <c r="B3034" s="60" t="s">
        <v>2744</v>
      </c>
      <c r="C3034" s="60" t="s">
        <v>2745</v>
      </c>
      <c r="D3034" s="60" t="s">
        <v>2748</v>
      </c>
      <c r="E3034" s="67">
        <v>41640</v>
      </c>
      <c r="F3034" s="67">
        <v>42004</v>
      </c>
      <c r="G3034" s="60" t="s">
        <v>2729</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4135</v>
      </c>
    </row>
    <row r="3035" spans="1:32">
      <c r="A3035" s="60" t="s">
        <v>4047</v>
      </c>
      <c r="B3035" s="60" t="s">
        <v>2744</v>
      </c>
      <c r="C3035" s="60" t="s">
        <v>2745</v>
      </c>
      <c r="D3035" s="60" t="s">
        <v>2736</v>
      </c>
      <c r="E3035" s="67">
        <v>41640</v>
      </c>
      <c r="F3035" s="67">
        <v>42004</v>
      </c>
      <c r="G3035" s="60" t="s">
        <v>2729</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4135</v>
      </c>
    </row>
    <row r="3036" spans="1:32">
      <c r="A3036" s="60" t="s">
        <v>4047</v>
      </c>
      <c r="B3036" s="60" t="s">
        <v>2744</v>
      </c>
      <c r="C3036" s="60" t="s">
        <v>2745</v>
      </c>
      <c r="D3036" s="60" t="s">
        <v>2797</v>
      </c>
      <c r="E3036" s="67">
        <v>41640</v>
      </c>
      <c r="F3036" s="67">
        <v>42004</v>
      </c>
      <c r="G3036" s="60" t="s">
        <v>2734</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4135</v>
      </c>
    </row>
    <row r="3037" spans="1:32">
      <c r="A3037" s="60" t="s">
        <v>4048</v>
      </c>
      <c r="B3037" s="60" t="s">
        <v>2744</v>
      </c>
      <c r="C3037" s="60" t="s">
        <v>2745</v>
      </c>
      <c r="D3037" s="60" t="s">
        <v>2748</v>
      </c>
      <c r="E3037" s="67">
        <v>41640</v>
      </c>
      <c r="F3037" s="67">
        <v>42004</v>
      </c>
      <c r="G3037" s="60" t="s">
        <v>2729</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4135</v>
      </c>
    </row>
    <row r="3038" spans="1:32">
      <c r="A3038" s="60" t="s">
        <v>4048</v>
      </c>
      <c r="B3038" s="60" t="s">
        <v>2744</v>
      </c>
      <c r="C3038" s="60" t="s">
        <v>2745</v>
      </c>
      <c r="D3038" s="60" t="s">
        <v>2736</v>
      </c>
      <c r="E3038" s="67">
        <v>41640</v>
      </c>
      <c r="F3038" s="67">
        <v>42004</v>
      </c>
      <c r="G3038" s="60" t="s">
        <v>2729</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4135</v>
      </c>
    </row>
    <row r="3039" spans="1:32">
      <c r="A3039" s="60" t="s">
        <v>4048</v>
      </c>
      <c r="B3039" s="60" t="s">
        <v>2744</v>
      </c>
      <c r="C3039" s="60" t="s">
        <v>2745</v>
      </c>
      <c r="D3039" s="60" t="s">
        <v>2797</v>
      </c>
      <c r="E3039" s="67">
        <v>41640</v>
      </c>
      <c r="F3039" s="67">
        <v>42004</v>
      </c>
      <c r="G3039" s="60" t="s">
        <v>2734</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4135</v>
      </c>
    </row>
    <row r="3040" spans="1:32">
      <c r="A3040" s="60" t="s">
        <v>4049</v>
      </c>
      <c r="B3040" s="60" t="s">
        <v>2744</v>
      </c>
      <c r="C3040" s="60" t="s">
        <v>2745</v>
      </c>
      <c r="D3040" s="60" t="s">
        <v>2748</v>
      </c>
      <c r="E3040" s="67">
        <v>41640</v>
      </c>
      <c r="F3040" s="67">
        <v>42004</v>
      </c>
      <c r="G3040" s="60" t="s">
        <v>2729</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4135</v>
      </c>
    </row>
    <row r="3041" spans="1:32">
      <c r="A3041" s="60" t="s">
        <v>4049</v>
      </c>
      <c r="B3041" s="60" t="s">
        <v>2744</v>
      </c>
      <c r="C3041" s="60" t="s">
        <v>2745</v>
      </c>
      <c r="D3041" s="60" t="s">
        <v>2736</v>
      </c>
      <c r="E3041" s="67">
        <v>41640</v>
      </c>
      <c r="F3041" s="67">
        <v>42004</v>
      </c>
      <c r="G3041" s="60" t="s">
        <v>2729</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4135</v>
      </c>
    </row>
    <row r="3042" spans="1:32">
      <c r="A3042" s="60" t="s">
        <v>4049</v>
      </c>
      <c r="B3042" s="60" t="s">
        <v>2744</v>
      </c>
      <c r="C3042" s="60" t="s">
        <v>2745</v>
      </c>
      <c r="D3042" s="60" t="s">
        <v>2797</v>
      </c>
      <c r="E3042" s="67">
        <v>41640</v>
      </c>
      <c r="F3042" s="67">
        <v>42004</v>
      </c>
      <c r="G3042" s="60" t="s">
        <v>2734</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4135</v>
      </c>
    </row>
    <row r="3043" spans="1:32">
      <c r="A3043" s="60" t="s">
        <v>4050</v>
      </c>
      <c r="B3043" s="60" t="s">
        <v>2744</v>
      </c>
      <c r="C3043" s="60" t="s">
        <v>2745</v>
      </c>
      <c r="D3043" s="60" t="s">
        <v>2748</v>
      </c>
      <c r="E3043" s="67">
        <v>41640</v>
      </c>
      <c r="F3043" s="67">
        <v>42004</v>
      </c>
      <c r="G3043" s="60" t="s">
        <v>2729</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4135</v>
      </c>
    </row>
    <row r="3044" spans="1:32">
      <c r="A3044" s="60" t="s">
        <v>4050</v>
      </c>
      <c r="B3044" s="60" t="s">
        <v>2744</v>
      </c>
      <c r="C3044" s="60" t="s">
        <v>2745</v>
      </c>
      <c r="D3044" s="60" t="s">
        <v>2736</v>
      </c>
      <c r="E3044" s="67">
        <v>41640</v>
      </c>
      <c r="F3044" s="67">
        <v>42004</v>
      </c>
      <c r="G3044" s="60" t="s">
        <v>2729</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4135</v>
      </c>
    </row>
    <row r="3045" spans="1:32">
      <c r="A3045" s="60" t="s">
        <v>4050</v>
      </c>
      <c r="B3045" s="60" t="s">
        <v>2744</v>
      </c>
      <c r="C3045" s="60" t="s">
        <v>2745</v>
      </c>
      <c r="D3045" s="60" t="s">
        <v>2797</v>
      </c>
      <c r="E3045" s="67">
        <v>41640</v>
      </c>
      <c r="F3045" s="67">
        <v>42004</v>
      </c>
      <c r="G3045" s="60" t="s">
        <v>2734</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4135</v>
      </c>
    </row>
    <row r="3046" spans="1:32">
      <c r="A3046" s="60" t="s">
        <v>4051</v>
      </c>
      <c r="B3046" s="60" t="s">
        <v>2744</v>
      </c>
      <c r="C3046" s="60" t="s">
        <v>2745</v>
      </c>
      <c r="D3046" s="60" t="s">
        <v>2748</v>
      </c>
      <c r="E3046" s="67">
        <v>41640</v>
      </c>
      <c r="F3046" s="67">
        <v>42004</v>
      </c>
      <c r="G3046" s="60" t="s">
        <v>2729</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4135</v>
      </c>
    </row>
    <row r="3047" spans="1:32">
      <c r="A3047" s="60" t="s">
        <v>4051</v>
      </c>
      <c r="B3047" s="60" t="s">
        <v>2744</v>
      </c>
      <c r="C3047" s="60" t="s">
        <v>2745</v>
      </c>
      <c r="D3047" s="60" t="s">
        <v>2736</v>
      </c>
      <c r="E3047" s="67">
        <v>41640</v>
      </c>
      <c r="F3047" s="67">
        <v>42004</v>
      </c>
      <c r="G3047" s="60" t="s">
        <v>2729</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4135</v>
      </c>
    </row>
    <row r="3048" spans="1:32">
      <c r="A3048" s="60" t="s">
        <v>4051</v>
      </c>
      <c r="B3048" s="60" t="s">
        <v>2744</v>
      </c>
      <c r="C3048" s="60" t="s">
        <v>2745</v>
      </c>
      <c r="D3048" s="60" t="s">
        <v>2797</v>
      </c>
      <c r="E3048" s="67">
        <v>41640</v>
      </c>
      <c r="F3048" s="67">
        <v>42004</v>
      </c>
      <c r="G3048" s="60" t="s">
        <v>2734</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4135</v>
      </c>
    </row>
    <row r="3049" spans="1:32">
      <c r="A3049" s="60" t="s">
        <v>4052</v>
      </c>
      <c r="B3049" s="60" t="s">
        <v>2744</v>
      </c>
      <c r="C3049" s="60" t="s">
        <v>2745</v>
      </c>
      <c r="D3049" s="60" t="s">
        <v>3959</v>
      </c>
      <c r="E3049" s="67">
        <v>41640</v>
      </c>
      <c r="F3049" s="67">
        <v>42004</v>
      </c>
      <c r="G3049" s="60" t="s">
        <v>2729</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4135</v>
      </c>
    </row>
    <row r="3050" spans="1:32">
      <c r="A3050" s="60" t="s">
        <v>4052</v>
      </c>
      <c r="B3050" s="60" t="s">
        <v>2744</v>
      </c>
      <c r="C3050" s="60" t="s">
        <v>2745</v>
      </c>
      <c r="D3050" s="60" t="s">
        <v>2736</v>
      </c>
      <c r="E3050" s="67">
        <v>41640</v>
      </c>
      <c r="F3050" s="67">
        <v>42004</v>
      </c>
      <c r="G3050" s="60" t="s">
        <v>2729</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4135</v>
      </c>
    </row>
    <row r="3051" spans="1:32">
      <c r="A3051" s="60" t="s">
        <v>4053</v>
      </c>
      <c r="B3051" s="60" t="s">
        <v>2744</v>
      </c>
      <c r="C3051" s="60" t="s">
        <v>2745</v>
      </c>
      <c r="D3051" s="60" t="s">
        <v>2748</v>
      </c>
      <c r="E3051" s="67">
        <v>41640</v>
      </c>
      <c r="F3051" s="67">
        <v>42004</v>
      </c>
      <c r="G3051" s="60" t="s">
        <v>2729</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4135</v>
      </c>
    </row>
    <row r="3052" spans="1:32">
      <c r="A3052" s="60" t="s">
        <v>4053</v>
      </c>
      <c r="B3052" s="60" t="s">
        <v>2744</v>
      </c>
      <c r="C3052" s="60" t="s">
        <v>2745</v>
      </c>
      <c r="D3052" s="60" t="s">
        <v>2736</v>
      </c>
      <c r="E3052" s="67">
        <v>41640</v>
      </c>
      <c r="F3052" s="67">
        <v>42004</v>
      </c>
      <c r="G3052" s="60" t="s">
        <v>2729</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4135</v>
      </c>
    </row>
    <row r="3053" spans="1:32">
      <c r="A3053" s="60" t="s">
        <v>4053</v>
      </c>
      <c r="B3053" s="60" t="s">
        <v>2744</v>
      </c>
      <c r="C3053" s="60" t="s">
        <v>2745</v>
      </c>
      <c r="D3053" s="60" t="s">
        <v>2797</v>
      </c>
      <c r="E3053" s="67">
        <v>41640</v>
      </c>
      <c r="F3053" s="67">
        <v>42004</v>
      </c>
      <c r="G3053" s="60" t="s">
        <v>2734</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4135</v>
      </c>
    </row>
    <row r="3054" spans="1:32">
      <c r="A3054" s="60" t="s">
        <v>4054</v>
      </c>
      <c r="B3054" s="60" t="s">
        <v>2744</v>
      </c>
      <c r="C3054" s="60" t="s">
        <v>2745</v>
      </c>
      <c r="D3054" s="60" t="s">
        <v>2748</v>
      </c>
      <c r="E3054" s="67">
        <v>41640</v>
      </c>
      <c r="F3054" s="67">
        <v>42004</v>
      </c>
      <c r="G3054" s="60" t="s">
        <v>2729</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4135</v>
      </c>
    </row>
    <row r="3055" spans="1:32">
      <c r="A3055" s="60" t="s">
        <v>4054</v>
      </c>
      <c r="B3055" s="60" t="s">
        <v>2744</v>
      </c>
      <c r="C3055" s="60" t="s">
        <v>2745</v>
      </c>
      <c r="D3055" s="60" t="s">
        <v>2736</v>
      </c>
      <c r="E3055" s="67">
        <v>41640</v>
      </c>
      <c r="F3055" s="67">
        <v>42004</v>
      </c>
      <c r="G3055" s="60" t="s">
        <v>2729</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4135</v>
      </c>
    </row>
    <row r="3056" spans="1:32">
      <c r="A3056" s="60" t="s">
        <v>4054</v>
      </c>
      <c r="B3056" s="60" t="s">
        <v>2744</v>
      </c>
      <c r="C3056" s="60" t="s">
        <v>2745</v>
      </c>
      <c r="D3056" s="60" t="s">
        <v>2797</v>
      </c>
      <c r="E3056" s="67">
        <v>41640</v>
      </c>
      <c r="F3056" s="67">
        <v>42004</v>
      </c>
      <c r="G3056" s="60" t="s">
        <v>2734</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4135</v>
      </c>
    </row>
    <row r="3057" spans="1:32">
      <c r="A3057" s="60" t="s">
        <v>4055</v>
      </c>
      <c r="B3057" s="60" t="s">
        <v>2747</v>
      </c>
      <c r="C3057" s="60" t="s">
        <v>2731</v>
      </c>
      <c r="D3057" s="60" t="s">
        <v>2742</v>
      </c>
      <c r="E3057" s="67">
        <v>41640</v>
      </c>
      <c r="F3057" s="67">
        <v>42004</v>
      </c>
      <c r="G3057" s="60" t="s">
        <v>2729</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4135</v>
      </c>
    </row>
    <row r="3058" spans="1:32">
      <c r="A3058" s="60" t="s">
        <v>4055</v>
      </c>
      <c r="B3058" s="60" t="s">
        <v>2747</v>
      </c>
      <c r="C3058" s="60" t="s">
        <v>2731</v>
      </c>
      <c r="D3058" s="60" t="s">
        <v>2735</v>
      </c>
      <c r="E3058" s="67">
        <v>41640</v>
      </c>
      <c r="F3058" s="67">
        <v>42004</v>
      </c>
      <c r="G3058" s="60" t="s">
        <v>2729</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4135</v>
      </c>
    </row>
    <row r="3059" spans="1:32">
      <c r="A3059" s="60" t="s">
        <v>4055</v>
      </c>
      <c r="B3059" s="60" t="s">
        <v>2747</v>
      </c>
      <c r="C3059" s="60" t="s">
        <v>2731</v>
      </c>
      <c r="D3059" s="60" t="s">
        <v>2749</v>
      </c>
      <c r="E3059" s="67">
        <v>41913</v>
      </c>
      <c r="F3059" s="67">
        <v>42004</v>
      </c>
      <c r="G3059" s="60" t="s">
        <v>2729</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4135</v>
      </c>
    </row>
    <row r="3060" spans="1:32">
      <c r="A3060" s="60" t="s">
        <v>4055</v>
      </c>
      <c r="B3060" s="60" t="s">
        <v>2747</v>
      </c>
      <c r="C3060" s="60" t="s">
        <v>2731</v>
      </c>
      <c r="D3060" s="60" t="s">
        <v>2749</v>
      </c>
      <c r="E3060" s="67">
        <v>41640</v>
      </c>
      <c r="F3060" s="67">
        <v>41759</v>
      </c>
      <c r="G3060" s="60" t="s">
        <v>2729</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4135</v>
      </c>
    </row>
    <row r="3061" spans="1:32">
      <c r="A3061" s="60" t="s">
        <v>4056</v>
      </c>
      <c r="B3061" s="60" t="s">
        <v>2727</v>
      </c>
      <c r="C3061" s="60" t="s">
        <v>2731</v>
      </c>
      <c r="D3061" s="60" t="s">
        <v>2728</v>
      </c>
      <c r="E3061" s="67">
        <v>41640</v>
      </c>
      <c r="F3061" s="67">
        <v>42004</v>
      </c>
      <c r="G3061" s="60" t="s">
        <v>2729</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4135</v>
      </c>
    </row>
    <row r="3062" spans="1:32">
      <c r="A3062" s="60" t="s">
        <v>4057</v>
      </c>
      <c r="B3062" s="60" t="s">
        <v>2727</v>
      </c>
      <c r="C3062" s="60" t="s">
        <v>2745</v>
      </c>
      <c r="D3062" s="60" t="s">
        <v>2728</v>
      </c>
      <c r="E3062" s="67">
        <v>41640</v>
      </c>
      <c r="F3062" s="67">
        <v>42004</v>
      </c>
      <c r="G3062" s="60" t="s">
        <v>2729</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4135</v>
      </c>
    </row>
    <row r="3063" spans="1:32">
      <c r="A3063" s="60" t="s">
        <v>4058</v>
      </c>
      <c r="B3063" s="60" t="s">
        <v>2727</v>
      </c>
      <c r="D3063" s="60" t="s">
        <v>2728</v>
      </c>
      <c r="E3063" s="67">
        <v>41640</v>
      </c>
      <c r="F3063" s="67">
        <v>42004</v>
      </c>
      <c r="G3063" s="60" t="s">
        <v>2729</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4135</v>
      </c>
    </row>
    <row r="3064" spans="1:32">
      <c r="A3064" s="60" t="s">
        <v>4059</v>
      </c>
      <c r="B3064" s="60" t="s">
        <v>0</v>
      </c>
      <c r="D3064" s="60" t="s">
        <v>2728</v>
      </c>
      <c r="E3064" s="67">
        <v>41640</v>
      </c>
      <c r="F3064" s="67">
        <v>42004</v>
      </c>
      <c r="G3064" s="60" t="s">
        <v>2729</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4135</v>
      </c>
    </row>
    <row r="3065" spans="1:32">
      <c r="A3065" s="60" t="s">
        <v>4060</v>
      </c>
      <c r="B3065" s="60" t="s">
        <v>0</v>
      </c>
      <c r="D3065" s="60" t="s">
        <v>2748</v>
      </c>
      <c r="E3065" s="67">
        <v>41640</v>
      </c>
      <c r="F3065" s="67">
        <v>42004</v>
      </c>
      <c r="G3065" s="60" t="s">
        <v>2729</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4135</v>
      </c>
    </row>
    <row r="3066" spans="1:32">
      <c r="A3066" s="60" t="s">
        <v>4060</v>
      </c>
      <c r="B3066" s="60" t="s">
        <v>0</v>
      </c>
      <c r="D3066" s="60" t="s">
        <v>2736</v>
      </c>
      <c r="E3066" s="67">
        <v>41640</v>
      </c>
      <c r="F3066" s="67">
        <v>42004</v>
      </c>
      <c r="G3066" s="60" t="s">
        <v>2729</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4135</v>
      </c>
    </row>
    <row r="3067" spans="1:32">
      <c r="A3067" s="60" t="s">
        <v>4060</v>
      </c>
      <c r="B3067" s="60" t="s">
        <v>0</v>
      </c>
      <c r="D3067" s="60" t="s">
        <v>2797</v>
      </c>
      <c r="E3067" s="67">
        <v>41640</v>
      </c>
      <c r="F3067" s="67">
        <v>42004</v>
      </c>
      <c r="G3067" s="60" t="s">
        <v>2734</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4135</v>
      </c>
    </row>
    <row r="3068" spans="1:32">
      <c r="A3068" s="60" t="s">
        <v>4061</v>
      </c>
      <c r="B3068" s="60" t="s">
        <v>2727</v>
      </c>
      <c r="D3068" s="60" t="s">
        <v>2728</v>
      </c>
      <c r="E3068" s="67">
        <v>41640</v>
      </c>
      <c r="F3068" s="67">
        <v>42004</v>
      </c>
      <c r="G3068" s="60" t="s">
        <v>2729</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4135</v>
      </c>
    </row>
    <row r="3069" spans="1:32">
      <c r="A3069" s="60" t="s">
        <v>4062</v>
      </c>
      <c r="B3069" s="60" t="s">
        <v>2727</v>
      </c>
      <c r="D3069" s="60" t="s">
        <v>2728</v>
      </c>
      <c r="E3069" s="67">
        <v>41640</v>
      </c>
      <c r="F3069" s="67">
        <v>42004</v>
      </c>
      <c r="G3069" s="60" t="s">
        <v>2729</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4135</v>
      </c>
    </row>
    <row r="3070" spans="1:32">
      <c r="A3070" s="60" t="s">
        <v>4063</v>
      </c>
      <c r="B3070" s="60" t="s">
        <v>0</v>
      </c>
      <c r="D3070" s="60" t="s">
        <v>2728</v>
      </c>
      <c r="E3070" s="67">
        <v>41640</v>
      </c>
      <c r="F3070" s="67">
        <v>42004</v>
      </c>
      <c r="G3070" s="60" t="s">
        <v>2729</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4135</v>
      </c>
    </row>
    <row r="3071" spans="1:32">
      <c r="A3071" s="60" t="s">
        <v>4064</v>
      </c>
      <c r="B3071" s="60" t="s">
        <v>0</v>
      </c>
      <c r="D3071" s="60" t="s">
        <v>2728</v>
      </c>
      <c r="E3071" s="67">
        <v>41640</v>
      </c>
      <c r="F3071" s="67">
        <v>42004</v>
      </c>
      <c r="G3071" s="60" t="s">
        <v>2729</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4135</v>
      </c>
    </row>
    <row r="3072" spans="1:32">
      <c r="A3072" s="60" t="s">
        <v>4065</v>
      </c>
      <c r="B3072" s="60" t="s">
        <v>2727</v>
      </c>
      <c r="C3072" s="60" t="s">
        <v>2731</v>
      </c>
      <c r="D3072" s="60" t="s">
        <v>2728</v>
      </c>
      <c r="E3072" s="67">
        <v>41640</v>
      </c>
      <c r="F3072" s="67">
        <v>42004</v>
      </c>
      <c r="G3072" s="60" t="s">
        <v>2729</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4135</v>
      </c>
    </row>
    <row r="3073" spans="1:32">
      <c r="A3073" s="60" t="s">
        <v>4066</v>
      </c>
      <c r="B3073" s="60" t="s">
        <v>2727</v>
      </c>
      <c r="C3073" s="60" t="s">
        <v>2745</v>
      </c>
      <c r="D3073" s="60" t="s">
        <v>2728</v>
      </c>
      <c r="E3073" s="67">
        <v>41640</v>
      </c>
      <c r="F3073" s="67">
        <v>42004</v>
      </c>
      <c r="G3073" s="60" t="s">
        <v>2729</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4135</v>
      </c>
    </row>
    <row r="3074" spans="1:32">
      <c r="A3074" s="60" t="s">
        <v>4067</v>
      </c>
      <c r="B3074" s="60" t="s">
        <v>2783</v>
      </c>
      <c r="D3074" s="60" t="s">
        <v>2737</v>
      </c>
      <c r="E3074" s="67">
        <v>41640</v>
      </c>
      <c r="F3074" s="67">
        <v>42004</v>
      </c>
      <c r="G3074" s="60" t="s">
        <v>2729</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4135</v>
      </c>
    </row>
    <row r="3075" spans="1:32">
      <c r="A3075" s="60" t="s">
        <v>4067</v>
      </c>
      <c r="B3075" s="60" t="s">
        <v>2783</v>
      </c>
      <c r="D3075" s="60" t="s">
        <v>3541</v>
      </c>
      <c r="E3075" s="67">
        <v>41640</v>
      </c>
      <c r="F3075" s="67">
        <v>42004</v>
      </c>
      <c r="G3075" s="60" t="s">
        <v>2734</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4135</v>
      </c>
    </row>
    <row r="3076" spans="1:32">
      <c r="A3076" s="60" t="s">
        <v>4068</v>
      </c>
      <c r="B3076" s="60" t="s">
        <v>2744</v>
      </c>
      <c r="C3076" s="60" t="s">
        <v>2745</v>
      </c>
      <c r="D3076" s="60" t="s">
        <v>2742</v>
      </c>
      <c r="E3076" s="67">
        <v>41640</v>
      </c>
      <c r="F3076" s="67">
        <v>42004</v>
      </c>
      <c r="G3076" s="60" t="s">
        <v>2729</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4135</v>
      </c>
    </row>
    <row r="3077" spans="1:32">
      <c r="A3077" s="60" t="s">
        <v>4068</v>
      </c>
      <c r="B3077" s="60" t="s">
        <v>2744</v>
      </c>
      <c r="C3077" s="60" t="s">
        <v>2745</v>
      </c>
      <c r="D3077" s="60" t="s">
        <v>2735</v>
      </c>
      <c r="E3077" s="67">
        <v>41640</v>
      </c>
      <c r="F3077" s="67">
        <v>42004</v>
      </c>
      <c r="G3077" s="60" t="s">
        <v>2729</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4135</v>
      </c>
    </row>
    <row r="3078" spans="1:32">
      <c r="A3078" s="60" t="s">
        <v>4068</v>
      </c>
      <c r="B3078" s="60" t="s">
        <v>2744</v>
      </c>
      <c r="C3078" s="60" t="s">
        <v>2745</v>
      </c>
      <c r="D3078" s="60" t="s">
        <v>2797</v>
      </c>
      <c r="E3078" s="67">
        <v>41640</v>
      </c>
      <c r="F3078" s="67">
        <v>42004</v>
      </c>
      <c r="G3078" s="60" t="s">
        <v>2734</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4135</v>
      </c>
    </row>
    <row r="3079" spans="1:32">
      <c r="A3079" s="60" t="s">
        <v>4069</v>
      </c>
      <c r="B3079" s="60" t="s">
        <v>2744</v>
      </c>
      <c r="C3079" s="60" t="s">
        <v>2745</v>
      </c>
      <c r="D3079" s="60" t="s">
        <v>2742</v>
      </c>
      <c r="E3079" s="67">
        <v>41640</v>
      </c>
      <c r="F3079" s="67">
        <v>42004</v>
      </c>
      <c r="G3079" s="60" t="s">
        <v>2729</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4135</v>
      </c>
    </row>
    <row r="3080" spans="1:32">
      <c r="A3080" s="60" t="s">
        <v>4069</v>
      </c>
      <c r="B3080" s="60" t="s">
        <v>2744</v>
      </c>
      <c r="C3080" s="60" t="s">
        <v>2745</v>
      </c>
      <c r="D3080" s="60" t="s">
        <v>2735</v>
      </c>
      <c r="E3080" s="67">
        <v>41640</v>
      </c>
      <c r="F3080" s="67">
        <v>42004</v>
      </c>
      <c r="G3080" s="60" t="s">
        <v>2729</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4135</v>
      </c>
    </row>
    <row r="3081" spans="1:32">
      <c r="A3081" s="60" t="s">
        <v>4069</v>
      </c>
      <c r="B3081" s="60" t="s">
        <v>2744</v>
      </c>
      <c r="C3081" s="60" t="s">
        <v>2745</v>
      </c>
      <c r="D3081" s="60" t="s">
        <v>2797</v>
      </c>
      <c r="E3081" s="67">
        <v>41640</v>
      </c>
      <c r="F3081" s="67">
        <v>42004</v>
      </c>
      <c r="G3081" s="60" t="s">
        <v>2734</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4135</v>
      </c>
    </row>
    <row r="3082" spans="1:32">
      <c r="A3082" s="60" t="s">
        <v>4070</v>
      </c>
      <c r="B3082" s="60" t="s">
        <v>2744</v>
      </c>
      <c r="C3082" s="60" t="s">
        <v>2745</v>
      </c>
      <c r="D3082" s="60" t="s">
        <v>2742</v>
      </c>
      <c r="E3082" s="67">
        <v>41640</v>
      </c>
      <c r="F3082" s="67">
        <v>42004</v>
      </c>
      <c r="G3082" s="60" t="s">
        <v>2729</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4135</v>
      </c>
    </row>
    <row r="3083" spans="1:32">
      <c r="A3083" s="60" t="s">
        <v>4070</v>
      </c>
      <c r="B3083" s="60" t="s">
        <v>2744</v>
      </c>
      <c r="C3083" s="60" t="s">
        <v>2745</v>
      </c>
      <c r="D3083" s="60" t="s">
        <v>2735</v>
      </c>
      <c r="E3083" s="67">
        <v>41640</v>
      </c>
      <c r="F3083" s="67">
        <v>42004</v>
      </c>
      <c r="G3083" s="60" t="s">
        <v>2729</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4135</v>
      </c>
    </row>
    <row r="3084" spans="1:32">
      <c r="A3084" s="60" t="s">
        <v>4070</v>
      </c>
      <c r="B3084" s="60" t="s">
        <v>2744</v>
      </c>
      <c r="C3084" s="60" t="s">
        <v>2745</v>
      </c>
      <c r="D3084" s="60" t="s">
        <v>2797</v>
      </c>
      <c r="E3084" s="67">
        <v>41640</v>
      </c>
      <c r="F3084" s="67">
        <v>42004</v>
      </c>
      <c r="G3084" s="60" t="s">
        <v>2734</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4135</v>
      </c>
    </row>
    <row r="3085" spans="1:32">
      <c r="A3085" s="60" t="s">
        <v>4071</v>
      </c>
      <c r="B3085" s="60" t="s">
        <v>2744</v>
      </c>
      <c r="C3085" s="60" t="s">
        <v>2745</v>
      </c>
      <c r="D3085" s="60" t="s">
        <v>2742</v>
      </c>
      <c r="E3085" s="67">
        <v>41640</v>
      </c>
      <c r="F3085" s="67">
        <v>42004</v>
      </c>
      <c r="G3085" s="60" t="s">
        <v>2729</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4135</v>
      </c>
    </row>
    <row r="3086" spans="1:32">
      <c r="A3086" s="60" t="s">
        <v>4071</v>
      </c>
      <c r="B3086" s="60" t="s">
        <v>2744</v>
      </c>
      <c r="C3086" s="60" t="s">
        <v>2745</v>
      </c>
      <c r="D3086" s="60" t="s">
        <v>2735</v>
      </c>
      <c r="E3086" s="67">
        <v>41640</v>
      </c>
      <c r="F3086" s="67">
        <v>42004</v>
      </c>
      <c r="G3086" s="60" t="s">
        <v>2729</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4135</v>
      </c>
    </row>
    <row r="3087" spans="1:32">
      <c r="A3087" s="60" t="s">
        <v>4071</v>
      </c>
      <c r="B3087" s="60" t="s">
        <v>2744</v>
      </c>
      <c r="C3087" s="60" t="s">
        <v>2745</v>
      </c>
      <c r="D3087" s="60" t="s">
        <v>2797</v>
      </c>
      <c r="E3087" s="67">
        <v>41640</v>
      </c>
      <c r="F3087" s="67">
        <v>42004</v>
      </c>
      <c r="G3087" s="60" t="s">
        <v>2734</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4135</v>
      </c>
    </row>
    <row r="3088" spans="1:32">
      <c r="A3088" s="60" t="s">
        <v>4072</v>
      </c>
      <c r="B3088" s="60" t="s">
        <v>2744</v>
      </c>
      <c r="C3088" s="60" t="s">
        <v>2745</v>
      </c>
      <c r="D3088" s="60" t="s">
        <v>2742</v>
      </c>
      <c r="E3088" s="67">
        <v>41640</v>
      </c>
      <c r="F3088" s="67">
        <v>42004</v>
      </c>
      <c r="G3088" s="60" t="s">
        <v>2729</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4135</v>
      </c>
    </row>
    <row r="3089" spans="1:32">
      <c r="A3089" s="60" t="s">
        <v>4072</v>
      </c>
      <c r="B3089" s="60" t="s">
        <v>2744</v>
      </c>
      <c r="C3089" s="60" t="s">
        <v>2745</v>
      </c>
      <c r="D3089" s="60" t="s">
        <v>2735</v>
      </c>
      <c r="E3089" s="67">
        <v>41640</v>
      </c>
      <c r="F3089" s="67">
        <v>42004</v>
      </c>
      <c r="G3089" s="60" t="s">
        <v>2729</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4135</v>
      </c>
    </row>
    <row r="3090" spans="1:32">
      <c r="A3090" s="60" t="s">
        <v>4072</v>
      </c>
      <c r="B3090" s="60" t="s">
        <v>2744</v>
      </c>
      <c r="C3090" s="60" t="s">
        <v>2745</v>
      </c>
      <c r="D3090" s="60" t="s">
        <v>2797</v>
      </c>
      <c r="E3090" s="67">
        <v>41640</v>
      </c>
      <c r="F3090" s="67">
        <v>42004</v>
      </c>
      <c r="G3090" s="60" t="s">
        <v>2734</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4135</v>
      </c>
    </row>
    <row r="3091" spans="1:32">
      <c r="A3091" s="60" t="s">
        <v>4073</v>
      </c>
      <c r="B3091" s="60" t="s">
        <v>2744</v>
      </c>
      <c r="C3091" s="60" t="s">
        <v>2745</v>
      </c>
      <c r="D3091" s="60" t="s">
        <v>2742</v>
      </c>
      <c r="E3091" s="67">
        <v>41640</v>
      </c>
      <c r="F3091" s="67">
        <v>42004</v>
      </c>
      <c r="G3091" s="60" t="s">
        <v>2729</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4135</v>
      </c>
    </row>
    <row r="3092" spans="1:32">
      <c r="A3092" s="60" t="s">
        <v>4073</v>
      </c>
      <c r="B3092" s="60" t="s">
        <v>2744</v>
      </c>
      <c r="C3092" s="60" t="s">
        <v>2745</v>
      </c>
      <c r="D3092" s="60" t="s">
        <v>2735</v>
      </c>
      <c r="E3092" s="67">
        <v>41640</v>
      </c>
      <c r="F3092" s="67">
        <v>42004</v>
      </c>
      <c r="G3092" s="60" t="s">
        <v>2729</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4135</v>
      </c>
    </row>
    <row r="3093" spans="1:32">
      <c r="A3093" s="60" t="s">
        <v>4073</v>
      </c>
      <c r="B3093" s="60" t="s">
        <v>2744</v>
      </c>
      <c r="C3093" s="60" t="s">
        <v>2745</v>
      </c>
      <c r="D3093" s="60" t="s">
        <v>2797</v>
      </c>
      <c r="E3093" s="67">
        <v>41640</v>
      </c>
      <c r="F3093" s="67">
        <v>42004</v>
      </c>
      <c r="G3093" s="60" t="s">
        <v>2734</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4135</v>
      </c>
    </row>
    <row r="3094" spans="1:32">
      <c r="A3094" s="60" t="s">
        <v>4074</v>
      </c>
      <c r="B3094" s="60" t="s">
        <v>2744</v>
      </c>
      <c r="C3094" s="60" t="s">
        <v>2745</v>
      </c>
      <c r="D3094" s="60" t="s">
        <v>3957</v>
      </c>
      <c r="E3094" s="67">
        <v>41640</v>
      </c>
      <c r="F3094" s="67">
        <v>42004</v>
      </c>
      <c r="G3094" s="60" t="s">
        <v>2729</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4135</v>
      </c>
    </row>
    <row r="3095" spans="1:32">
      <c r="A3095" s="60" t="s">
        <v>4074</v>
      </c>
      <c r="B3095" s="60" t="s">
        <v>2744</v>
      </c>
      <c r="C3095" s="60" t="s">
        <v>2745</v>
      </c>
      <c r="D3095" s="60" t="s">
        <v>2735</v>
      </c>
      <c r="E3095" s="67">
        <v>41640</v>
      </c>
      <c r="F3095" s="67">
        <v>42004</v>
      </c>
      <c r="G3095" s="60" t="s">
        <v>2729</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4135</v>
      </c>
    </row>
    <row r="3096" spans="1:32">
      <c r="A3096" s="60" t="s">
        <v>4075</v>
      </c>
      <c r="B3096" s="60" t="s">
        <v>2744</v>
      </c>
      <c r="C3096" s="60" t="s">
        <v>2745</v>
      </c>
      <c r="D3096" s="60" t="s">
        <v>2742</v>
      </c>
      <c r="E3096" s="67">
        <v>41640</v>
      </c>
      <c r="F3096" s="67">
        <v>42004</v>
      </c>
      <c r="G3096" s="60" t="s">
        <v>2729</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4135</v>
      </c>
    </row>
    <row r="3097" spans="1:32">
      <c r="A3097" s="60" t="s">
        <v>4075</v>
      </c>
      <c r="B3097" s="60" t="s">
        <v>2744</v>
      </c>
      <c r="C3097" s="60" t="s">
        <v>2745</v>
      </c>
      <c r="D3097" s="60" t="s">
        <v>2735</v>
      </c>
      <c r="E3097" s="67">
        <v>41640</v>
      </c>
      <c r="F3097" s="67">
        <v>42004</v>
      </c>
      <c r="G3097" s="60" t="s">
        <v>2729</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4135</v>
      </c>
    </row>
    <row r="3098" spans="1:32">
      <c r="A3098" s="60" t="s">
        <v>4075</v>
      </c>
      <c r="B3098" s="60" t="s">
        <v>2744</v>
      </c>
      <c r="C3098" s="60" t="s">
        <v>2745</v>
      </c>
      <c r="D3098" s="60" t="s">
        <v>2797</v>
      </c>
      <c r="E3098" s="67">
        <v>41640</v>
      </c>
      <c r="F3098" s="67">
        <v>42004</v>
      </c>
      <c r="G3098" s="60" t="s">
        <v>2734</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4135</v>
      </c>
    </row>
    <row r="3099" spans="1:32">
      <c r="A3099" s="60" t="s">
        <v>4076</v>
      </c>
      <c r="B3099" s="60" t="s">
        <v>2744</v>
      </c>
      <c r="C3099" s="60" t="s">
        <v>2745</v>
      </c>
      <c r="D3099" s="60" t="s">
        <v>2742</v>
      </c>
      <c r="E3099" s="67">
        <v>41640</v>
      </c>
      <c r="F3099" s="67">
        <v>42004</v>
      </c>
      <c r="G3099" s="60" t="s">
        <v>2729</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4135</v>
      </c>
    </row>
    <row r="3100" spans="1:32">
      <c r="A3100" s="60" t="s">
        <v>4076</v>
      </c>
      <c r="B3100" s="60" t="s">
        <v>2744</v>
      </c>
      <c r="C3100" s="60" t="s">
        <v>2745</v>
      </c>
      <c r="D3100" s="60" t="s">
        <v>2735</v>
      </c>
      <c r="E3100" s="67">
        <v>41640</v>
      </c>
      <c r="F3100" s="67">
        <v>42004</v>
      </c>
      <c r="G3100" s="60" t="s">
        <v>2729</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4135</v>
      </c>
    </row>
    <row r="3101" spans="1:32">
      <c r="A3101" s="60" t="s">
        <v>4076</v>
      </c>
      <c r="B3101" s="60" t="s">
        <v>2744</v>
      </c>
      <c r="C3101" s="60" t="s">
        <v>2745</v>
      </c>
      <c r="D3101" s="60" t="s">
        <v>2797</v>
      </c>
      <c r="E3101" s="67">
        <v>41640</v>
      </c>
      <c r="F3101" s="67">
        <v>42004</v>
      </c>
      <c r="G3101" s="60" t="s">
        <v>2734</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4135</v>
      </c>
    </row>
    <row r="3102" spans="1:32">
      <c r="A3102" s="60" t="s">
        <v>4077</v>
      </c>
      <c r="B3102" s="60" t="s">
        <v>2727</v>
      </c>
      <c r="D3102" s="60" t="s">
        <v>2728</v>
      </c>
      <c r="E3102" s="67">
        <v>41640</v>
      </c>
      <c r="F3102" s="67">
        <v>42004</v>
      </c>
      <c r="G3102" s="60" t="s">
        <v>2729</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4135</v>
      </c>
    </row>
    <row r="3103" spans="1:32">
      <c r="A3103" s="60" t="s">
        <v>4078</v>
      </c>
      <c r="B3103" s="60" t="s">
        <v>2783</v>
      </c>
      <c r="D3103" s="60" t="s">
        <v>2737</v>
      </c>
      <c r="E3103" s="67">
        <v>41640</v>
      </c>
      <c r="F3103" s="67">
        <v>42004</v>
      </c>
      <c r="G3103" s="60" t="s">
        <v>2729</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4135</v>
      </c>
    </row>
    <row r="3104" spans="1:32">
      <c r="A3104" s="60" t="s">
        <v>4078</v>
      </c>
      <c r="B3104" s="60" t="s">
        <v>2783</v>
      </c>
      <c r="D3104" s="60" t="s">
        <v>3541</v>
      </c>
      <c r="E3104" s="67">
        <v>41640</v>
      </c>
      <c r="F3104" s="67">
        <v>42004</v>
      </c>
      <c r="G3104" s="60" t="s">
        <v>2734</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4135</v>
      </c>
    </row>
    <row r="3105" spans="1:32">
      <c r="A3105" s="60" t="s">
        <v>4079</v>
      </c>
      <c r="B3105" s="60" t="s">
        <v>2727</v>
      </c>
      <c r="C3105" s="60" t="s">
        <v>2745</v>
      </c>
      <c r="D3105" s="60" t="s">
        <v>2728</v>
      </c>
      <c r="E3105" s="67">
        <v>41640</v>
      </c>
      <c r="F3105" s="67">
        <v>42004</v>
      </c>
      <c r="G3105" s="60" t="s">
        <v>2729</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4135</v>
      </c>
    </row>
    <row r="3106" spans="1:32">
      <c r="A3106" s="60" t="s">
        <v>4080</v>
      </c>
      <c r="B3106" s="60" t="s">
        <v>6</v>
      </c>
      <c r="D3106" s="60" t="s">
        <v>2728</v>
      </c>
      <c r="E3106" s="67">
        <v>41640</v>
      </c>
      <c r="F3106" s="67">
        <v>42004</v>
      </c>
      <c r="G3106" s="60" t="s">
        <v>2729</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4135</v>
      </c>
    </row>
    <row r="3107" spans="1:32">
      <c r="A3107" s="60" t="s">
        <v>4080</v>
      </c>
      <c r="B3107" s="60" t="s">
        <v>6</v>
      </c>
      <c r="D3107" s="60" t="s">
        <v>2797</v>
      </c>
      <c r="E3107" s="67">
        <v>41640</v>
      </c>
      <c r="F3107" s="67">
        <v>42004</v>
      </c>
      <c r="G3107" s="60" t="s">
        <v>2734</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4135</v>
      </c>
    </row>
    <row r="3108" spans="1:32">
      <c r="A3108" s="60" t="s">
        <v>4081</v>
      </c>
      <c r="B3108" s="60" t="s">
        <v>6</v>
      </c>
      <c r="D3108" s="60" t="s">
        <v>2728</v>
      </c>
      <c r="E3108" s="67">
        <v>41640</v>
      </c>
      <c r="F3108" s="67">
        <v>42004</v>
      </c>
      <c r="G3108" s="60" t="s">
        <v>2734</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4135</v>
      </c>
    </row>
    <row r="3109" spans="1:32">
      <c r="A3109" s="60" t="s">
        <v>4082</v>
      </c>
      <c r="B3109" s="60" t="s">
        <v>6</v>
      </c>
      <c r="D3109" s="60" t="s">
        <v>2748</v>
      </c>
      <c r="E3109" s="67">
        <v>41640</v>
      </c>
      <c r="F3109" s="67">
        <v>42004</v>
      </c>
      <c r="G3109" s="60" t="s">
        <v>2729</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4135</v>
      </c>
    </row>
    <row r="3110" spans="1:32">
      <c r="A3110" s="60" t="s">
        <v>4082</v>
      </c>
      <c r="B3110" s="60" t="s">
        <v>6</v>
      </c>
      <c r="D3110" s="60" t="s">
        <v>2951</v>
      </c>
      <c r="E3110" s="67">
        <v>41640</v>
      </c>
      <c r="F3110" s="67">
        <v>42004</v>
      </c>
      <c r="G3110" s="60" t="s">
        <v>2734</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4135</v>
      </c>
    </row>
    <row r="3111" spans="1:32">
      <c r="A3111" s="60" t="s">
        <v>4083</v>
      </c>
      <c r="B3111" s="60" t="s">
        <v>2732</v>
      </c>
      <c r="D3111" s="60" t="s">
        <v>2737</v>
      </c>
      <c r="E3111" s="67">
        <v>41640</v>
      </c>
      <c r="F3111" s="67">
        <v>42004</v>
      </c>
      <c r="G3111" s="60" t="s">
        <v>2729</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4135</v>
      </c>
    </row>
    <row r="3112" spans="1:32">
      <c r="A3112" s="60" t="s">
        <v>4083</v>
      </c>
      <c r="B3112" s="60" t="s">
        <v>2732</v>
      </c>
      <c r="D3112" s="60" t="s">
        <v>2761</v>
      </c>
      <c r="E3112" s="67">
        <v>41640</v>
      </c>
      <c r="F3112" s="67">
        <v>42004</v>
      </c>
      <c r="G3112" s="60" t="s">
        <v>2734</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4135</v>
      </c>
    </row>
    <row r="3113" spans="1:32">
      <c r="A3113" s="60" t="s">
        <v>4083</v>
      </c>
      <c r="B3113" s="60" t="s">
        <v>2732</v>
      </c>
      <c r="D3113" s="60" t="s">
        <v>2797</v>
      </c>
      <c r="E3113" s="67">
        <v>41883</v>
      </c>
      <c r="F3113" s="67">
        <v>42004</v>
      </c>
      <c r="G3113" s="60" t="s">
        <v>2734</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4135</v>
      </c>
    </row>
    <row r="3114" spans="1:32">
      <c r="A3114" s="60" t="s">
        <v>4083</v>
      </c>
      <c r="B3114" s="60" t="s">
        <v>2732</v>
      </c>
      <c r="D3114" s="60" t="s">
        <v>2753</v>
      </c>
      <c r="E3114" s="67">
        <v>41821</v>
      </c>
      <c r="F3114" s="67">
        <v>41883</v>
      </c>
      <c r="G3114" s="60" t="s">
        <v>2729</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4135</v>
      </c>
    </row>
    <row r="3115" spans="1:32">
      <c r="A3115" s="60" t="s">
        <v>4083</v>
      </c>
      <c r="B3115" s="60" t="s">
        <v>2732</v>
      </c>
      <c r="D3115" s="60" t="s">
        <v>2797</v>
      </c>
      <c r="E3115" s="67">
        <v>41821</v>
      </c>
      <c r="F3115" s="67">
        <v>41883</v>
      </c>
      <c r="G3115" s="60" t="s">
        <v>2734</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4135</v>
      </c>
    </row>
    <row r="3116" spans="1:32">
      <c r="A3116" s="60" t="s">
        <v>4083</v>
      </c>
      <c r="B3116" s="60" t="s">
        <v>2732</v>
      </c>
      <c r="D3116" s="60" t="s">
        <v>2753</v>
      </c>
      <c r="E3116" s="67">
        <v>41640</v>
      </c>
      <c r="F3116" s="67">
        <v>41820</v>
      </c>
      <c r="G3116" s="60" t="s">
        <v>2729</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4135</v>
      </c>
    </row>
    <row r="3117" spans="1:32">
      <c r="A3117" s="60" t="s">
        <v>4083</v>
      </c>
      <c r="B3117" s="60" t="s">
        <v>2732</v>
      </c>
      <c r="D3117" s="60" t="s">
        <v>2797</v>
      </c>
      <c r="E3117" s="67">
        <v>41640</v>
      </c>
      <c r="F3117" s="67">
        <v>41820</v>
      </c>
      <c r="G3117" s="60" t="s">
        <v>2734</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4135</v>
      </c>
    </row>
    <row r="3118" spans="1:32">
      <c r="A3118" s="60" t="s">
        <v>4084</v>
      </c>
      <c r="B3118" s="60" t="s">
        <v>2732</v>
      </c>
      <c r="D3118" s="60" t="s">
        <v>2748</v>
      </c>
      <c r="E3118" s="67">
        <v>41640</v>
      </c>
      <c r="F3118" s="67">
        <v>42004</v>
      </c>
      <c r="G3118" s="60" t="s">
        <v>2729</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4135</v>
      </c>
    </row>
    <row r="3119" spans="1:32">
      <c r="A3119" s="60" t="s">
        <v>4084</v>
      </c>
      <c r="B3119" s="60" t="s">
        <v>2732</v>
      </c>
      <c r="D3119" s="60" t="s">
        <v>2736</v>
      </c>
      <c r="E3119" s="67">
        <v>41640</v>
      </c>
      <c r="F3119" s="67">
        <v>42004</v>
      </c>
      <c r="G3119" s="60" t="s">
        <v>2734</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4135</v>
      </c>
    </row>
    <row r="3120" spans="1:32">
      <c r="A3120" s="60" t="s">
        <v>4084</v>
      </c>
      <c r="B3120" s="60" t="s">
        <v>2732</v>
      </c>
      <c r="D3120" s="60" t="s">
        <v>2797</v>
      </c>
      <c r="E3120" s="67">
        <v>41883</v>
      </c>
      <c r="F3120" s="67">
        <v>42004</v>
      </c>
      <c r="G3120" s="60" t="s">
        <v>2734</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4135</v>
      </c>
    </row>
    <row r="3121" spans="1:32">
      <c r="A3121" s="60" t="s">
        <v>4084</v>
      </c>
      <c r="B3121" s="60" t="s">
        <v>2732</v>
      </c>
      <c r="D3121" s="60" t="s">
        <v>2753</v>
      </c>
      <c r="E3121" s="67">
        <v>41821</v>
      </c>
      <c r="F3121" s="67">
        <v>41883</v>
      </c>
      <c r="G3121" s="60" t="s">
        <v>2729</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4135</v>
      </c>
    </row>
    <row r="3122" spans="1:32">
      <c r="A3122" s="60" t="s">
        <v>4084</v>
      </c>
      <c r="B3122" s="60" t="s">
        <v>2732</v>
      </c>
      <c r="D3122" s="60" t="s">
        <v>2797</v>
      </c>
      <c r="E3122" s="67">
        <v>41821</v>
      </c>
      <c r="F3122" s="67">
        <v>41883</v>
      </c>
      <c r="G3122" s="60" t="s">
        <v>2734</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4135</v>
      </c>
    </row>
    <row r="3123" spans="1:32">
      <c r="A3123" s="60" t="s">
        <v>4084</v>
      </c>
      <c r="B3123" s="60" t="s">
        <v>2732</v>
      </c>
      <c r="D3123" s="60" t="s">
        <v>2753</v>
      </c>
      <c r="E3123" s="67">
        <v>41640</v>
      </c>
      <c r="F3123" s="67">
        <v>41820</v>
      </c>
      <c r="G3123" s="60" t="s">
        <v>2729</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4135</v>
      </c>
    </row>
    <row r="3124" spans="1:32">
      <c r="A3124" s="60" t="s">
        <v>4084</v>
      </c>
      <c r="B3124" s="60" t="s">
        <v>2732</v>
      </c>
      <c r="D3124" s="60" t="s">
        <v>2797</v>
      </c>
      <c r="E3124" s="67">
        <v>41640</v>
      </c>
      <c r="F3124" s="67">
        <v>41820</v>
      </c>
      <c r="G3124" s="60" t="s">
        <v>2734</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4135</v>
      </c>
    </row>
    <row r="3125" spans="1:32">
      <c r="A3125" s="60" t="s">
        <v>4085</v>
      </c>
      <c r="B3125" s="60" t="s">
        <v>2732</v>
      </c>
      <c r="D3125" s="60" t="s">
        <v>2737</v>
      </c>
      <c r="E3125" s="67">
        <v>41640</v>
      </c>
      <c r="F3125" s="67">
        <v>42004</v>
      </c>
      <c r="G3125" s="60" t="s">
        <v>2729</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4135</v>
      </c>
    </row>
    <row r="3126" spans="1:32">
      <c r="A3126" s="60" t="s">
        <v>4085</v>
      </c>
      <c r="B3126" s="60" t="s">
        <v>2732</v>
      </c>
      <c r="D3126" s="60" t="s">
        <v>2761</v>
      </c>
      <c r="E3126" s="67">
        <v>41640</v>
      </c>
      <c r="F3126" s="67">
        <v>42004</v>
      </c>
      <c r="G3126" s="60" t="s">
        <v>2734</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4135</v>
      </c>
    </row>
    <row r="3127" spans="1:32">
      <c r="A3127" s="60" t="s">
        <v>4085</v>
      </c>
      <c r="B3127" s="60" t="s">
        <v>2732</v>
      </c>
      <c r="D3127" s="60" t="s">
        <v>2797</v>
      </c>
      <c r="E3127" s="67">
        <v>41883</v>
      </c>
      <c r="F3127" s="67">
        <v>42004</v>
      </c>
      <c r="G3127" s="60" t="s">
        <v>2734</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4135</v>
      </c>
    </row>
    <row r="3128" spans="1:32">
      <c r="A3128" s="60" t="s">
        <v>4085</v>
      </c>
      <c r="B3128" s="60" t="s">
        <v>2732</v>
      </c>
      <c r="D3128" s="60" t="s">
        <v>2753</v>
      </c>
      <c r="E3128" s="67">
        <v>41821</v>
      </c>
      <c r="F3128" s="67">
        <v>41883</v>
      </c>
      <c r="G3128" s="60" t="s">
        <v>2729</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4135</v>
      </c>
    </row>
    <row r="3129" spans="1:32">
      <c r="A3129" s="60" t="s">
        <v>4085</v>
      </c>
      <c r="B3129" s="60" t="s">
        <v>2732</v>
      </c>
      <c r="D3129" s="60" t="s">
        <v>2797</v>
      </c>
      <c r="E3129" s="67">
        <v>41821</v>
      </c>
      <c r="F3129" s="67">
        <v>41883</v>
      </c>
      <c r="G3129" s="60" t="s">
        <v>2734</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4135</v>
      </c>
    </row>
    <row r="3130" spans="1:32">
      <c r="A3130" s="60" t="s">
        <v>4085</v>
      </c>
      <c r="B3130" s="60" t="s">
        <v>2732</v>
      </c>
      <c r="D3130" s="60" t="s">
        <v>2753</v>
      </c>
      <c r="E3130" s="67">
        <v>41640</v>
      </c>
      <c r="F3130" s="67">
        <v>41820</v>
      </c>
      <c r="G3130" s="60" t="s">
        <v>2729</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4135</v>
      </c>
    </row>
    <row r="3131" spans="1:32">
      <c r="A3131" s="60" t="s">
        <v>4085</v>
      </c>
      <c r="B3131" s="60" t="s">
        <v>2732</v>
      </c>
      <c r="D3131" s="60" t="s">
        <v>2797</v>
      </c>
      <c r="E3131" s="67">
        <v>41640</v>
      </c>
      <c r="F3131" s="67">
        <v>41820</v>
      </c>
      <c r="G3131" s="60" t="s">
        <v>2734</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4135</v>
      </c>
    </row>
    <row r="3132" spans="1:32">
      <c r="A3132" s="60" t="s">
        <v>4086</v>
      </c>
      <c r="B3132" s="60" t="s">
        <v>2732</v>
      </c>
      <c r="D3132" s="60" t="s">
        <v>2728</v>
      </c>
      <c r="E3132" s="67">
        <v>41640</v>
      </c>
      <c r="F3132" s="67">
        <v>42004</v>
      </c>
      <c r="G3132" s="60" t="s">
        <v>2729</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4135</v>
      </c>
    </row>
    <row r="3133" spans="1:32">
      <c r="A3133" s="60" t="s">
        <v>4087</v>
      </c>
      <c r="B3133" s="60" t="s">
        <v>2732</v>
      </c>
      <c r="D3133" s="60" t="s">
        <v>2748</v>
      </c>
      <c r="E3133" s="67">
        <v>41640</v>
      </c>
      <c r="F3133" s="67">
        <v>42004</v>
      </c>
      <c r="G3133" s="60" t="s">
        <v>2729</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4135</v>
      </c>
    </row>
    <row r="3134" spans="1:32">
      <c r="A3134" s="60" t="s">
        <v>4087</v>
      </c>
      <c r="B3134" s="60" t="s">
        <v>2732</v>
      </c>
      <c r="D3134" s="60" t="s">
        <v>2736</v>
      </c>
      <c r="E3134" s="67">
        <v>41640</v>
      </c>
      <c r="F3134" s="67">
        <v>42004</v>
      </c>
      <c r="G3134" s="60" t="s">
        <v>2734</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4135</v>
      </c>
    </row>
    <row r="3135" spans="1:32">
      <c r="A3135" s="60" t="s">
        <v>4087</v>
      </c>
      <c r="B3135" s="60" t="s">
        <v>2732</v>
      </c>
      <c r="D3135" s="60" t="s">
        <v>2797</v>
      </c>
      <c r="E3135" s="67">
        <v>41883</v>
      </c>
      <c r="F3135" s="67">
        <v>42004</v>
      </c>
      <c r="G3135" s="60" t="s">
        <v>2734</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4135</v>
      </c>
    </row>
    <row r="3136" spans="1:32">
      <c r="A3136" s="60" t="s">
        <v>4087</v>
      </c>
      <c r="B3136" s="60" t="s">
        <v>2732</v>
      </c>
      <c r="D3136" s="60" t="s">
        <v>2753</v>
      </c>
      <c r="E3136" s="67">
        <v>41821</v>
      </c>
      <c r="F3136" s="67">
        <v>41883</v>
      </c>
      <c r="G3136" s="60" t="s">
        <v>2729</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4135</v>
      </c>
    </row>
    <row r="3137" spans="1:32">
      <c r="A3137" s="60" t="s">
        <v>4087</v>
      </c>
      <c r="B3137" s="60" t="s">
        <v>2732</v>
      </c>
      <c r="D3137" s="60" t="s">
        <v>2797</v>
      </c>
      <c r="E3137" s="67">
        <v>41821</v>
      </c>
      <c r="F3137" s="67">
        <v>41883</v>
      </c>
      <c r="G3137" s="60" t="s">
        <v>2734</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4135</v>
      </c>
    </row>
    <row r="3138" spans="1:32">
      <c r="A3138" s="60" t="s">
        <v>4087</v>
      </c>
      <c r="B3138" s="60" t="s">
        <v>2732</v>
      </c>
      <c r="D3138" s="60" t="s">
        <v>2753</v>
      </c>
      <c r="E3138" s="67">
        <v>41640</v>
      </c>
      <c r="F3138" s="67">
        <v>41820</v>
      </c>
      <c r="G3138" s="60" t="s">
        <v>2729</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4135</v>
      </c>
    </row>
    <row r="3139" spans="1:32">
      <c r="A3139" s="60" t="s">
        <v>4087</v>
      </c>
      <c r="B3139" s="60" t="s">
        <v>2732</v>
      </c>
      <c r="D3139" s="60" t="s">
        <v>2797</v>
      </c>
      <c r="E3139" s="67">
        <v>41640</v>
      </c>
      <c r="F3139" s="67">
        <v>41820</v>
      </c>
      <c r="G3139" s="60" t="s">
        <v>2734</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4135</v>
      </c>
    </row>
    <row r="3140" spans="1:32">
      <c r="A3140" s="60" t="s">
        <v>4088</v>
      </c>
      <c r="B3140" s="60" t="s">
        <v>2732</v>
      </c>
      <c r="C3140" s="60" t="s">
        <v>2745</v>
      </c>
      <c r="D3140" s="60" t="s">
        <v>2728</v>
      </c>
      <c r="E3140" s="67">
        <v>41640</v>
      </c>
      <c r="F3140" s="67">
        <v>42004</v>
      </c>
      <c r="G3140" s="60" t="s">
        <v>2729</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4135</v>
      </c>
    </row>
    <row r="3141" spans="1:32">
      <c r="A3141" s="60" t="s">
        <v>4089</v>
      </c>
      <c r="B3141" s="60" t="s">
        <v>2732</v>
      </c>
      <c r="D3141" s="60" t="s">
        <v>2728</v>
      </c>
      <c r="E3141" s="67">
        <v>41640</v>
      </c>
      <c r="F3141" s="67">
        <v>42004</v>
      </c>
      <c r="G3141" s="60" t="s">
        <v>2729</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4135</v>
      </c>
    </row>
    <row r="3142" spans="1:32">
      <c r="A3142" s="60" t="s">
        <v>4090</v>
      </c>
      <c r="B3142" s="60" t="s">
        <v>2732</v>
      </c>
      <c r="D3142" s="60" t="s">
        <v>2728</v>
      </c>
      <c r="E3142" s="67">
        <v>41640</v>
      </c>
      <c r="F3142" s="67">
        <v>42004</v>
      </c>
      <c r="G3142" s="60" t="s">
        <v>2729</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4135</v>
      </c>
    </row>
    <row r="3143" spans="1:32">
      <c r="A3143" s="60" t="s">
        <v>4091</v>
      </c>
      <c r="B3143" s="60" t="s">
        <v>2732</v>
      </c>
      <c r="C3143" s="60" t="s">
        <v>2745</v>
      </c>
      <c r="D3143" s="60" t="s">
        <v>2728</v>
      </c>
      <c r="E3143" s="67">
        <v>41640</v>
      </c>
      <c r="F3143" s="67">
        <v>42004</v>
      </c>
      <c r="G3143" s="60" t="s">
        <v>2729</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4135</v>
      </c>
    </row>
    <row r="3144" spans="1:32">
      <c r="A3144" s="60" t="s">
        <v>4092</v>
      </c>
      <c r="B3144" s="60" t="s">
        <v>2732</v>
      </c>
      <c r="C3144" s="60" t="s">
        <v>2731</v>
      </c>
      <c r="D3144" s="60" t="s">
        <v>2737</v>
      </c>
      <c r="E3144" s="67">
        <v>41640</v>
      </c>
      <c r="F3144" s="67">
        <v>42004</v>
      </c>
      <c r="G3144" s="60" t="s">
        <v>2734</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4135</v>
      </c>
    </row>
    <row r="3145" spans="1:32">
      <c r="A3145" s="60" t="s">
        <v>4092</v>
      </c>
      <c r="B3145" s="60" t="s">
        <v>2732</v>
      </c>
      <c r="C3145" s="60" t="s">
        <v>2731</v>
      </c>
      <c r="D3145" s="60" t="s">
        <v>3003</v>
      </c>
      <c r="E3145" s="67">
        <v>41640</v>
      </c>
      <c r="F3145" s="67">
        <v>42004</v>
      </c>
      <c r="G3145" s="60" t="s">
        <v>2734</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4135</v>
      </c>
    </row>
    <row r="3146" spans="1:32">
      <c r="A3146" s="60" t="s">
        <v>4093</v>
      </c>
      <c r="B3146" s="60" t="s">
        <v>2732</v>
      </c>
      <c r="C3146" s="60" t="s">
        <v>2731</v>
      </c>
      <c r="D3146" s="60" t="s">
        <v>2728</v>
      </c>
      <c r="E3146" s="67">
        <v>41640</v>
      </c>
      <c r="F3146" s="67">
        <v>42004</v>
      </c>
      <c r="G3146" s="60" t="s">
        <v>2729</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4135</v>
      </c>
    </row>
    <row r="3147" spans="1:32">
      <c r="A3147" s="60" t="s">
        <v>4094</v>
      </c>
      <c r="B3147" s="60" t="s">
        <v>2945</v>
      </c>
      <c r="D3147" s="60" t="s">
        <v>2737</v>
      </c>
      <c r="E3147" s="67">
        <v>41640</v>
      </c>
      <c r="F3147" s="67">
        <v>42004</v>
      </c>
      <c r="G3147" s="60" t="s">
        <v>2729</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4135</v>
      </c>
    </row>
    <row r="3148" spans="1:32">
      <c r="A3148" s="60" t="s">
        <v>4094</v>
      </c>
      <c r="B3148" s="60" t="s">
        <v>2945</v>
      </c>
      <c r="D3148" s="60" t="s">
        <v>3541</v>
      </c>
      <c r="E3148" s="67">
        <v>41640</v>
      </c>
      <c r="F3148" s="67">
        <v>42004</v>
      </c>
      <c r="G3148" s="60" t="s">
        <v>2734</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4135</v>
      </c>
    </row>
    <row r="3149" spans="1:32">
      <c r="A3149" s="60" t="s">
        <v>4095</v>
      </c>
      <c r="B3149" s="60" t="s">
        <v>2945</v>
      </c>
      <c r="D3149" s="60" t="s">
        <v>4096</v>
      </c>
      <c r="E3149" s="67">
        <v>41640</v>
      </c>
      <c r="F3149" s="67">
        <v>42004</v>
      </c>
      <c r="G3149" s="60" t="s">
        <v>2729</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4135</v>
      </c>
    </row>
    <row r="3150" spans="1:32">
      <c r="A3150" s="60" t="s">
        <v>4097</v>
      </c>
      <c r="B3150" s="60" t="s">
        <v>2727</v>
      </c>
      <c r="C3150" s="60" t="s">
        <v>2731</v>
      </c>
      <c r="D3150" s="60" t="s">
        <v>2728</v>
      </c>
      <c r="E3150" s="67">
        <v>41640</v>
      </c>
      <c r="F3150" s="67">
        <v>42004</v>
      </c>
      <c r="G3150" s="60" t="s">
        <v>2729</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4135</v>
      </c>
    </row>
    <row r="3151" spans="1:32">
      <c r="A3151" s="60" t="s">
        <v>4098</v>
      </c>
      <c r="B3151" s="60" t="s">
        <v>2727</v>
      </c>
      <c r="C3151" s="60" t="s">
        <v>2731</v>
      </c>
      <c r="D3151" s="60" t="s">
        <v>2728</v>
      </c>
      <c r="E3151" s="67">
        <v>41640</v>
      </c>
      <c r="F3151" s="67">
        <v>42004</v>
      </c>
      <c r="G3151" s="60" t="s">
        <v>2729</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4135</v>
      </c>
    </row>
    <row r="3152" spans="1:32">
      <c r="A3152" s="60" t="s">
        <v>4099</v>
      </c>
      <c r="B3152" s="60" t="s">
        <v>2727</v>
      </c>
      <c r="C3152" s="60" t="s">
        <v>2745</v>
      </c>
      <c r="D3152" s="60" t="s">
        <v>2728</v>
      </c>
      <c r="E3152" s="67">
        <v>41640</v>
      </c>
      <c r="F3152" s="67">
        <v>42004</v>
      </c>
      <c r="G3152" s="60" t="s">
        <v>2729</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4135</v>
      </c>
    </row>
    <row r="3153" spans="1:32">
      <c r="A3153" s="60" t="s">
        <v>4099</v>
      </c>
      <c r="B3153" s="60" t="s">
        <v>2727</v>
      </c>
      <c r="C3153" s="60" t="s">
        <v>2745</v>
      </c>
      <c r="D3153" s="60" t="s">
        <v>2749</v>
      </c>
      <c r="E3153" s="67">
        <v>41913</v>
      </c>
      <c r="F3153" s="67">
        <v>42004</v>
      </c>
      <c r="G3153" s="60" t="s">
        <v>2729</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4135</v>
      </c>
    </row>
    <row r="3154" spans="1:32">
      <c r="A3154" s="60" t="s">
        <v>4099</v>
      </c>
      <c r="B3154" s="60" t="s">
        <v>2727</v>
      </c>
      <c r="C3154" s="60" t="s">
        <v>2745</v>
      </c>
      <c r="D3154" s="60" t="s">
        <v>2749</v>
      </c>
      <c r="E3154" s="67">
        <v>41640</v>
      </c>
      <c r="F3154" s="67">
        <v>41729</v>
      </c>
      <c r="G3154" s="60" t="s">
        <v>2729</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4135</v>
      </c>
    </row>
    <row r="3155" spans="1:32">
      <c r="A3155" s="60" t="s">
        <v>4100</v>
      </c>
      <c r="B3155" s="60" t="s">
        <v>2727</v>
      </c>
      <c r="C3155" s="60" t="s">
        <v>2731</v>
      </c>
      <c r="D3155" s="60" t="s">
        <v>2728</v>
      </c>
      <c r="E3155" s="67">
        <v>41640</v>
      </c>
      <c r="F3155" s="67">
        <v>42004</v>
      </c>
      <c r="G3155" s="60" t="s">
        <v>2729</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4135</v>
      </c>
    </row>
    <row r="3156" spans="1:32">
      <c r="A3156" s="60" t="s">
        <v>4101</v>
      </c>
      <c r="B3156" s="60" t="s">
        <v>2741</v>
      </c>
      <c r="C3156" s="60" t="s">
        <v>2745</v>
      </c>
      <c r="D3156" s="60" t="s">
        <v>2728</v>
      </c>
      <c r="E3156" s="67">
        <v>41640</v>
      </c>
      <c r="F3156" s="67">
        <v>42004</v>
      </c>
      <c r="G3156" s="60" t="s">
        <v>2729</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4135</v>
      </c>
    </row>
    <row r="3157" spans="1:32">
      <c r="A3157" s="60" t="s">
        <v>4102</v>
      </c>
      <c r="B3157" s="60" t="s">
        <v>2741</v>
      </c>
      <c r="C3157" s="60" t="s">
        <v>2745</v>
      </c>
      <c r="D3157" s="60" t="s">
        <v>2728</v>
      </c>
      <c r="E3157" s="67">
        <v>41640</v>
      </c>
      <c r="F3157" s="67">
        <v>42004</v>
      </c>
      <c r="G3157" s="60" t="s">
        <v>2729</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4135</v>
      </c>
    </row>
    <row r="3158" spans="1:32">
      <c r="A3158" s="60" t="s">
        <v>4103</v>
      </c>
      <c r="B3158" s="60" t="s">
        <v>2741</v>
      </c>
      <c r="C3158" s="60" t="s">
        <v>2745</v>
      </c>
      <c r="D3158" s="60" t="s">
        <v>2728</v>
      </c>
      <c r="E3158" s="67">
        <v>41640</v>
      </c>
      <c r="F3158" s="67">
        <v>42004</v>
      </c>
      <c r="G3158" s="60" t="s">
        <v>2729</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4135</v>
      </c>
    </row>
    <row r="3159" spans="1:32">
      <c r="A3159" s="60" t="s">
        <v>4104</v>
      </c>
      <c r="B3159" s="60" t="s">
        <v>2727</v>
      </c>
      <c r="C3159" s="60" t="s">
        <v>2745</v>
      </c>
      <c r="D3159" s="60" t="s">
        <v>2728</v>
      </c>
      <c r="E3159" s="67">
        <v>41640</v>
      </c>
      <c r="F3159" s="67">
        <v>42004</v>
      </c>
      <c r="G3159" s="60" t="s">
        <v>2729</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4135</v>
      </c>
    </row>
    <row r="3160" spans="1:32">
      <c r="A3160" s="60" t="s">
        <v>4105</v>
      </c>
      <c r="B3160" s="60" t="s">
        <v>2</v>
      </c>
      <c r="D3160" s="60" t="s">
        <v>2737</v>
      </c>
      <c r="E3160" s="67">
        <v>41640</v>
      </c>
      <c r="F3160" s="67">
        <v>42004</v>
      </c>
      <c r="G3160" s="60" t="s">
        <v>2729</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4135</v>
      </c>
    </row>
    <row r="3161" spans="1:32">
      <c r="A3161" s="60" t="s">
        <v>4105</v>
      </c>
      <c r="B3161" s="60" t="s">
        <v>2</v>
      </c>
      <c r="D3161" s="60" t="s">
        <v>2735</v>
      </c>
      <c r="E3161" s="67">
        <v>41640</v>
      </c>
      <c r="F3161" s="67">
        <v>42004</v>
      </c>
      <c r="G3161" s="60" t="s">
        <v>2729</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4135</v>
      </c>
    </row>
    <row r="3162" spans="1:32">
      <c r="A3162" s="60" t="s">
        <v>4105</v>
      </c>
      <c r="B3162" s="60" t="s">
        <v>2</v>
      </c>
      <c r="D3162" s="60" t="s">
        <v>2736</v>
      </c>
      <c r="E3162" s="67">
        <v>41640</v>
      </c>
      <c r="F3162" s="67">
        <v>42004</v>
      </c>
      <c r="G3162" s="60" t="s">
        <v>2729</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4135</v>
      </c>
    </row>
    <row r="3163" spans="1:32">
      <c r="A3163" s="60" t="s">
        <v>4105</v>
      </c>
      <c r="B3163" s="60" t="s">
        <v>2</v>
      </c>
      <c r="D3163" s="60" t="s">
        <v>2797</v>
      </c>
      <c r="E3163" s="67">
        <v>41883</v>
      </c>
      <c r="F3163" s="67">
        <v>42004</v>
      </c>
      <c r="G3163" s="60" t="s">
        <v>2734</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4135</v>
      </c>
    </row>
    <row r="3164" spans="1:32">
      <c r="A3164" s="60" t="s">
        <v>4105</v>
      </c>
      <c r="B3164" s="60" t="s">
        <v>2</v>
      </c>
      <c r="D3164" s="60" t="s">
        <v>2753</v>
      </c>
      <c r="E3164" s="67">
        <v>41821</v>
      </c>
      <c r="F3164" s="67">
        <v>41883</v>
      </c>
      <c r="G3164" s="60" t="s">
        <v>2729</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4135</v>
      </c>
    </row>
    <row r="3165" spans="1:32">
      <c r="A3165" s="60" t="s">
        <v>4105</v>
      </c>
      <c r="B3165" s="60" t="s">
        <v>2</v>
      </c>
      <c r="D3165" s="60" t="s">
        <v>2797</v>
      </c>
      <c r="E3165" s="67">
        <v>41821</v>
      </c>
      <c r="F3165" s="67">
        <v>41883</v>
      </c>
      <c r="G3165" s="60" t="s">
        <v>2734</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4135</v>
      </c>
    </row>
    <row r="3166" spans="1:32">
      <c r="A3166" s="60" t="s">
        <v>4105</v>
      </c>
      <c r="B3166" s="60" t="s">
        <v>2</v>
      </c>
      <c r="D3166" s="60" t="s">
        <v>2753</v>
      </c>
      <c r="E3166" s="67">
        <v>41640</v>
      </c>
      <c r="F3166" s="67">
        <v>41820</v>
      </c>
      <c r="G3166" s="60" t="s">
        <v>2729</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4135</v>
      </c>
    </row>
    <row r="3167" spans="1:32">
      <c r="A3167" s="60" t="s">
        <v>4105</v>
      </c>
      <c r="B3167" s="60" t="s">
        <v>2</v>
      </c>
      <c r="D3167" s="60" t="s">
        <v>2797</v>
      </c>
      <c r="E3167" s="67">
        <v>41640</v>
      </c>
      <c r="F3167" s="67">
        <v>41820</v>
      </c>
      <c r="G3167" s="60" t="s">
        <v>2734</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4135</v>
      </c>
    </row>
    <row r="3168" spans="1:32">
      <c r="A3168" s="60" t="s">
        <v>4106</v>
      </c>
      <c r="B3168" s="60" t="s">
        <v>2727</v>
      </c>
      <c r="D3168" s="60" t="s">
        <v>2728</v>
      </c>
      <c r="E3168" s="67">
        <v>41640</v>
      </c>
      <c r="F3168" s="67">
        <v>42004</v>
      </c>
      <c r="G3168" s="60" t="s">
        <v>2729</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4135</v>
      </c>
    </row>
    <row r="3169" spans="1:32">
      <c r="A3169" s="60" t="s">
        <v>4107</v>
      </c>
      <c r="B3169" s="60" t="s">
        <v>2727</v>
      </c>
      <c r="D3169" s="60" t="s">
        <v>2728</v>
      </c>
      <c r="E3169" s="67">
        <v>41640</v>
      </c>
      <c r="F3169" s="67">
        <v>42004</v>
      </c>
      <c r="G3169" s="60" t="s">
        <v>2729</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4135</v>
      </c>
    </row>
    <row r="3170" spans="1:32">
      <c r="A3170" s="60" t="s">
        <v>4108</v>
      </c>
      <c r="B3170" s="60" t="s">
        <v>2727</v>
      </c>
      <c r="D3170" s="60" t="s">
        <v>2728</v>
      </c>
      <c r="E3170" s="67">
        <v>41640</v>
      </c>
      <c r="F3170" s="67">
        <v>42004</v>
      </c>
      <c r="G3170" s="60" t="s">
        <v>2729</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4135</v>
      </c>
    </row>
    <row r="3171" spans="1:32">
      <c r="A3171" s="60" t="s">
        <v>4109</v>
      </c>
      <c r="B3171" s="60" t="s">
        <v>2727</v>
      </c>
      <c r="D3171" s="60" t="s">
        <v>2728</v>
      </c>
      <c r="E3171" s="67">
        <v>41640</v>
      </c>
      <c r="F3171" s="67">
        <v>42004</v>
      </c>
      <c r="G3171" s="60" t="s">
        <v>2729</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4135</v>
      </c>
    </row>
    <row r="3172" spans="1:32">
      <c r="A3172" s="60" t="s">
        <v>4110</v>
      </c>
      <c r="B3172" s="60" t="s">
        <v>2727</v>
      </c>
      <c r="D3172" s="60" t="s">
        <v>2728</v>
      </c>
      <c r="E3172" s="67">
        <v>41640</v>
      </c>
      <c r="F3172" s="67">
        <v>42004</v>
      </c>
      <c r="G3172" s="60" t="s">
        <v>2729</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4135</v>
      </c>
    </row>
    <row r="3173" spans="1:32">
      <c r="A3173" s="60" t="s">
        <v>4111</v>
      </c>
      <c r="B3173" s="60" t="s">
        <v>0</v>
      </c>
      <c r="D3173" s="60" t="s">
        <v>2737</v>
      </c>
      <c r="E3173" s="67">
        <v>41640</v>
      </c>
      <c r="F3173" s="67">
        <v>42004</v>
      </c>
      <c r="G3173" s="60" t="s">
        <v>2729</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4135</v>
      </c>
    </row>
    <row r="3174" spans="1:32">
      <c r="A3174" s="60" t="s">
        <v>4111</v>
      </c>
      <c r="B3174" s="60" t="s">
        <v>0</v>
      </c>
      <c r="D3174" s="60" t="s">
        <v>2735</v>
      </c>
      <c r="E3174" s="67">
        <v>41640</v>
      </c>
      <c r="F3174" s="67">
        <v>42004</v>
      </c>
      <c r="G3174" s="60" t="s">
        <v>2729</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4135</v>
      </c>
    </row>
    <row r="3175" spans="1:32">
      <c r="A3175" s="60" t="s">
        <v>4111</v>
      </c>
      <c r="B3175" s="60" t="s">
        <v>0</v>
      </c>
      <c r="D3175" s="60" t="s">
        <v>2736</v>
      </c>
      <c r="E3175" s="67">
        <v>41640</v>
      </c>
      <c r="F3175" s="67">
        <v>42004</v>
      </c>
      <c r="G3175" s="60" t="s">
        <v>2729</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4135</v>
      </c>
    </row>
    <row r="3176" spans="1:32">
      <c r="A3176" s="60" t="s">
        <v>4111</v>
      </c>
      <c r="B3176" s="60" t="s">
        <v>0</v>
      </c>
      <c r="D3176" s="60" t="s">
        <v>3694</v>
      </c>
      <c r="E3176" s="67">
        <v>41640</v>
      </c>
      <c r="F3176" s="67">
        <v>42004</v>
      </c>
      <c r="G3176" s="60" t="s">
        <v>2734</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4135</v>
      </c>
    </row>
    <row r="3177" spans="1:32">
      <c r="A3177" s="60" t="s">
        <v>4112</v>
      </c>
      <c r="B3177" s="60" t="s">
        <v>0</v>
      </c>
      <c r="D3177" s="60" t="s">
        <v>2737</v>
      </c>
      <c r="E3177" s="67">
        <v>41640</v>
      </c>
      <c r="F3177" s="67">
        <v>42004</v>
      </c>
      <c r="G3177" s="60" t="s">
        <v>2729</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4135</v>
      </c>
    </row>
    <row r="3178" spans="1:32">
      <c r="A3178" s="60" t="s">
        <v>4112</v>
      </c>
      <c r="B3178" s="60" t="s">
        <v>0</v>
      </c>
      <c r="D3178" s="60" t="s">
        <v>2735</v>
      </c>
      <c r="E3178" s="67">
        <v>41640</v>
      </c>
      <c r="F3178" s="67">
        <v>42004</v>
      </c>
      <c r="G3178" s="60" t="s">
        <v>2729</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4135</v>
      </c>
    </row>
    <row r="3179" spans="1:32">
      <c r="A3179" s="60" t="s">
        <v>4112</v>
      </c>
      <c r="B3179" s="60" t="s">
        <v>0</v>
      </c>
      <c r="D3179" s="60" t="s">
        <v>2736</v>
      </c>
      <c r="E3179" s="67">
        <v>41640</v>
      </c>
      <c r="F3179" s="67">
        <v>42004</v>
      </c>
      <c r="G3179" s="60" t="s">
        <v>2729</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4135</v>
      </c>
    </row>
    <row r="3180" spans="1:32">
      <c r="A3180" s="60" t="s">
        <v>4112</v>
      </c>
      <c r="B3180" s="60" t="s">
        <v>0</v>
      </c>
      <c r="D3180" s="60" t="s">
        <v>3694</v>
      </c>
      <c r="E3180" s="67">
        <v>41640</v>
      </c>
      <c r="F3180" s="67">
        <v>42004</v>
      </c>
      <c r="G3180" s="60" t="s">
        <v>2734</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4135</v>
      </c>
    </row>
    <row r="3181" spans="1:32">
      <c r="A3181" s="60" t="s">
        <v>4113</v>
      </c>
      <c r="B3181" s="60" t="s">
        <v>2</v>
      </c>
      <c r="D3181" s="60" t="s">
        <v>2737</v>
      </c>
      <c r="E3181" s="67">
        <v>41640</v>
      </c>
      <c r="F3181" s="67">
        <v>42004</v>
      </c>
      <c r="G3181" s="60" t="s">
        <v>2729</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4135</v>
      </c>
    </row>
    <row r="3182" spans="1:32">
      <c r="A3182" s="60" t="s">
        <v>4113</v>
      </c>
      <c r="B3182" s="60" t="s">
        <v>2</v>
      </c>
      <c r="D3182" s="60" t="s">
        <v>2946</v>
      </c>
      <c r="E3182" s="67">
        <v>41640</v>
      </c>
      <c r="F3182" s="67">
        <v>42004</v>
      </c>
      <c r="G3182" s="60" t="s">
        <v>2734</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4135</v>
      </c>
    </row>
    <row r="3183" spans="1:32">
      <c r="A3183" s="60" t="s">
        <v>4114</v>
      </c>
      <c r="B3183" s="60" t="s">
        <v>2727</v>
      </c>
      <c r="C3183" s="60" t="s">
        <v>2745</v>
      </c>
      <c r="D3183" s="60" t="s">
        <v>2728</v>
      </c>
      <c r="E3183" s="67">
        <v>41640</v>
      </c>
      <c r="F3183" s="67">
        <v>42004</v>
      </c>
      <c r="G3183" s="60" t="s">
        <v>2729</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4135</v>
      </c>
    </row>
    <row r="3184" spans="1:32">
      <c r="A3184" s="60" t="s">
        <v>4115</v>
      </c>
      <c r="B3184" s="60" t="s">
        <v>2727</v>
      </c>
      <c r="D3184" s="60" t="s">
        <v>2728</v>
      </c>
      <c r="E3184" s="67">
        <v>41640</v>
      </c>
      <c r="F3184" s="67">
        <v>42004</v>
      </c>
      <c r="G3184" s="60" t="s">
        <v>2729</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4135</v>
      </c>
    </row>
    <row r="3185" spans="1:32">
      <c r="A3185" s="60" t="s">
        <v>4116</v>
      </c>
      <c r="B3185" s="60" t="s">
        <v>2727</v>
      </c>
      <c r="D3185" s="60" t="s">
        <v>2728</v>
      </c>
      <c r="E3185" s="67">
        <v>41640</v>
      </c>
      <c r="F3185" s="67">
        <v>42004</v>
      </c>
      <c r="G3185" s="60" t="s">
        <v>2729</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4135</v>
      </c>
    </row>
    <row r="3186" spans="1:32">
      <c r="A3186" s="60" t="s">
        <v>4117</v>
      </c>
      <c r="B3186" s="60" t="s">
        <v>2727</v>
      </c>
      <c r="D3186" s="60" t="s">
        <v>2728</v>
      </c>
      <c r="E3186" s="67">
        <v>41640</v>
      </c>
      <c r="F3186" s="67">
        <v>42004</v>
      </c>
      <c r="G3186" s="60" t="s">
        <v>2729</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4135</v>
      </c>
    </row>
    <row r="3187" spans="1:32">
      <c r="A3187" s="60" t="s">
        <v>4118</v>
      </c>
      <c r="B3187" s="60" t="s">
        <v>2727</v>
      </c>
      <c r="D3187" s="60" t="s">
        <v>2728</v>
      </c>
      <c r="E3187" s="67">
        <v>41640</v>
      </c>
      <c r="F3187" s="67">
        <v>42004</v>
      </c>
      <c r="G3187" s="60" t="s">
        <v>2729</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4135</v>
      </c>
    </row>
    <row r="3188" spans="1:32">
      <c r="A3188" s="60" t="s">
        <v>4119</v>
      </c>
      <c r="B3188" s="60" t="s">
        <v>0</v>
      </c>
      <c r="D3188" s="60" t="s">
        <v>2728</v>
      </c>
      <c r="E3188" s="67">
        <v>41640</v>
      </c>
      <c r="F3188" s="67">
        <v>42004</v>
      </c>
      <c r="G3188" s="60" t="s">
        <v>2729</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4135</v>
      </c>
    </row>
    <row r="3189" spans="1:32">
      <c r="A3189" s="60" t="s">
        <v>4120</v>
      </c>
      <c r="B3189" s="60" t="s">
        <v>0</v>
      </c>
      <c r="D3189" s="60" t="s">
        <v>2728</v>
      </c>
      <c r="E3189" s="67">
        <v>41640</v>
      </c>
      <c r="F3189" s="67">
        <v>42004</v>
      </c>
      <c r="G3189" s="60" t="s">
        <v>2729</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4135</v>
      </c>
    </row>
    <row r="3190" spans="1:32">
      <c r="A3190" s="60" t="s">
        <v>4121</v>
      </c>
      <c r="B3190" s="60" t="s">
        <v>2727</v>
      </c>
      <c r="D3190" s="60" t="s">
        <v>2728</v>
      </c>
      <c r="E3190" s="67">
        <v>41640</v>
      </c>
      <c r="F3190" s="67">
        <v>42004</v>
      </c>
      <c r="G3190" s="60" t="s">
        <v>2734</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4135</v>
      </c>
    </row>
    <row r="3191" spans="1:32">
      <c r="A3191" s="60" t="s">
        <v>4122</v>
      </c>
      <c r="B3191" s="60" t="s">
        <v>2727</v>
      </c>
      <c r="D3191" s="60" t="s">
        <v>2737</v>
      </c>
      <c r="E3191" s="67">
        <v>41640</v>
      </c>
      <c r="F3191" s="67">
        <v>42004</v>
      </c>
      <c r="G3191" s="60" t="s">
        <v>2729</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4135</v>
      </c>
    </row>
    <row r="3192" spans="1:32">
      <c r="A3192" s="60" t="s">
        <v>4122</v>
      </c>
      <c r="B3192" s="60" t="s">
        <v>2727</v>
      </c>
      <c r="D3192" s="60" t="s">
        <v>2761</v>
      </c>
      <c r="E3192" s="67">
        <v>41640</v>
      </c>
      <c r="F3192" s="67">
        <v>42004</v>
      </c>
      <c r="G3192" s="60" t="s">
        <v>2729</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4135</v>
      </c>
    </row>
    <row r="3193" spans="1:32">
      <c r="A3193" s="60" t="s">
        <v>4122</v>
      </c>
      <c r="B3193" s="60" t="s">
        <v>2727</v>
      </c>
      <c r="D3193" s="60" t="s">
        <v>3694</v>
      </c>
      <c r="E3193" s="67">
        <v>41640</v>
      </c>
      <c r="F3193" s="67">
        <v>42004</v>
      </c>
      <c r="G3193" s="60" t="s">
        <v>2734</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4135</v>
      </c>
    </row>
    <row r="3194" spans="1:32">
      <c r="A3194" s="60" t="s">
        <v>4123</v>
      </c>
      <c r="B3194" s="60" t="s">
        <v>2727</v>
      </c>
      <c r="C3194" s="60" t="s">
        <v>2745</v>
      </c>
      <c r="D3194" s="60" t="s">
        <v>2728</v>
      </c>
      <c r="E3194" s="67">
        <v>41640</v>
      </c>
      <c r="F3194" s="67">
        <v>42004</v>
      </c>
      <c r="G3194" s="60" t="s">
        <v>2729</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4135</v>
      </c>
    </row>
    <row r="3195" spans="1:32">
      <c r="A3195" s="60" t="s">
        <v>4124</v>
      </c>
      <c r="B3195" s="60" t="s">
        <v>2727</v>
      </c>
      <c r="C3195" s="60" t="s">
        <v>2745</v>
      </c>
      <c r="D3195" s="60" t="s">
        <v>2728</v>
      </c>
      <c r="E3195" s="67">
        <v>41640</v>
      </c>
      <c r="F3195" s="67">
        <v>42004</v>
      </c>
      <c r="G3195" s="60" t="s">
        <v>2729</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4135</v>
      </c>
    </row>
    <row r="3196" spans="1:32">
      <c r="A3196" s="60" t="s">
        <v>4125</v>
      </c>
      <c r="B3196" s="60" t="s">
        <v>2727</v>
      </c>
      <c r="C3196" s="60" t="s">
        <v>2731</v>
      </c>
      <c r="D3196" s="60" t="s">
        <v>2728</v>
      </c>
      <c r="E3196" s="67">
        <v>41640</v>
      </c>
      <c r="F3196" s="67">
        <v>42004</v>
      </c>
      <c r="G3196" s="60" t="s">
        <v>2729</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4135</v>
      </c>
    </row>
    <row r="3197" spans="1:32">
      <c r="A3197" s="60" t="s">
        <v>4126</v>
      </c>
      <c r="B3197" s="60" t="s">
        <v>6</v>
      </c>
      <c r="D3197" s="60" t="s">
        <v>2728</v>
      </c>
      <c r="E3197" s="67">
        <v>41640</v>
      </c>
      <c r="F3197" s="67">
        <v>42004</v>
      </c>
      <c r="G3197" s="60" t="s">
        <v>2729</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4135</v>
      </c>
    </row>
    <row r="3198" spans="1:32">
      <c r="A3198" s="60" t="s">
        <v>4126</v>
      </c>
      <c r="B3198" s="60" t="s">
        <v>6</v>
      </c>
      <c r="D3198" s="60" t="s">
        <v>2797</v>
      </c>
      <c r="E3198" s="67">
        <v>41640</v>
      </c>
      <c r="F3198" s="67">
        <v>42004</v>
      </c>
      <c r="G3198" s="60" t="s">
        <v>2734</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4135</v>
      </c>
    </row>
    <row r="3199" spans="1:32">
      <c r="A3199" s="60" t="s">
        <v>4127</v>
      </c>
      <c r="B3199" s="60" t="s">
        <v>2945</v>
      </c>
      <c r="D3199" s="60" t="s">
        <v>2737</v>
      </c>
      <c r="E3199" s="67">
        <v>41640</v>
      </c>
      <c r="F3199" s="67">
        <v>42004</v>
      </c>
      <c r="G3199" s="60" t="s">
        <v>2729</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4135</v>
      </c>
    </row>
    <row r="3200" spans="1:32">
      <c r="A3200" s="60" t="s">
        <v>4127</v>
      </c>
      <c r="B3200" s="60" t="s">
        <v>2945</v>
      </c>
      <c r="D3200" s="60" t="s">
        <v>2761</v>
      </c>
      <c r="E3200" s="67">
        <v>41640</v>
      </c>
      <c r="F3200" s="67">
        <v>42004</v>
      </c>
      <c r="G3200" s="60" t="s">
        <v>2729</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4135</v>
      </c>
    </row>
    <row r="3201" spans="1:32">
      <c r="A3201" s="60" t="s">
        <v>4127</v>
      </c>
      <c r="B3201" s="60" t="s">
        <v>2945</v>
      </c>
      <c r="D3201" s="60" t="s">
        <v>3694</v>
      </c>
      <c r="E3201" s="67">
        <v>41640</v>
      </c>
      <c r="F3201" s="67">
        <v>42004</v>
      </c>
      <c r="G3201" s="60" t="s">
        <v>2734</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4135</v>
      </c>
    </row>
    <row r="3202" spans="1:32">
      <c r="A3202" s="60" t="s">
        <v>4128</v>
      </c>
      <c r="B3202" s="60" t="s">
        <v>2945</v>
      </c>
      <c r="D3202" s="60" t="s">
        <v>2728</v>
      </c>
      <c r="E3202" s="67">
        <v>41640</v>
      </c>
      <c r="F3202" s="67">
        <v>42004</v>
      </c>
      <c r="G3202" s="60" t="s">
        <v>2729</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4135</v>
      </c>
    </row>
    <row r="3203" spans="1:32">
      <c r="A3203" s="60" t="s">
        <v>4129</v>
      </c>
      <c r="B3203" s="60" t="s">
        <v>2945</v>
      </c>
      <c r="D3203" s="60" t="s">
        <v>2728</v>
      </c>
      <c r="E3203" s="67">
        <v>41640</v>
      </c>
      <c r="F3203" s="67">
        <v>42004</v>
      </c>
      <c r="G3203" s="60" t="s">
        <v>2729</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4135</v>
      </c>
    </row>
    <row r="3204" spans="1:32">
      <c r="A3204" s="60" t="s">
        <v>4130</v>
      </c>
      <c r="B3204" s="60" t="s">
        <v>2945</v>
      </c>
      <c r="D3204" s="60" t="s">
        <v>2750</v>
      </c>
      <c r="E3204" s="67">
        <v>41640</v>
      </c>
      <c r="F3204" s="67">
        <v>42004</v>
      </c>
      <c r="G3204" s="60" t="s">
        <v>2729</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4135</v>
      </c>
    </row>
    <row r="3205" spans="1:32">
      <c r="A3205" s="60" t="s">
        <v>4130</v>
      </c>
      <c r="B3205" s="60" t="s">
        <v>2945</v>
      </c>
      <c r="D3205" s="60" t="s">
        <v>2761</v>
      </c>
      <c r="E3205" s="67">
        <v>41640</v>
      </c>
      <c r="F3205" s="67">
        <v>42004</v>
      </c>
      <c r="G3205" s="60" t="s">
        <v>2729</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4135</v>
      </c>
    </row>
    <row r="3206" spans="1:32">
      <c r="A3206" s="60" t="s">
        <v>4130</v>
      </c>
      <c r="B3206" s="60" t="s">
        <v>2945</v>
      </c>
      <c r="D3206" s="60" t="s">
        <v>2739</v>
      </c>
      <c r="E3206" s="67">
        <v>41640</v>
      </c>
      <c r="F3206" s="67">
        <v>42004</v>
      </c>
      <c r="G3206" s="60" t="s">
        <v>2734</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4135</v>
      </c>
    </row>
    <row r="3207" spans="1:32">
      <c r="A3207" s="60" t="s">
        <v>4131</v>
      </c>
      <c r="B3207" s="60" t="s">
        <v>2730</v>
      </c>
      <c r="C3207" s="60" t="s">
        <v>2731</v>
      </c>
      <c r="D3207" s="60" t="s">
        <v>2728</v>
      </c>
      <c r="E3207" s="67">
        <v>41640</v>
      </c>
      <c r="F3207" s="67">
        <v>42004</v>
      </c>
      <c r="G3207" s="60" t="s">
        <v>2729</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4135</v>
      </c>
    </row>
    <row r="3208" spans="1:32">
      <c r="A3208" s="60" t="s">
        <v>4132</v>
      </c>
      <c r="B3208" s="60" t="s">
        <v>2727</v>
      </c>
      <c r="D3208" s="60" t="s">
        <v>2737</v>
      </c>
      <c r="E3208" s="67">
        <v>41640</v>
      </c>
      <c r="F3208" s="67">
        <v>42004</v>
      </c>
      <c r="G3208" s="60" t="s">
        <v>2729</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4135</v>
      </c>
    </row>
    <row r="3209" spans="1:32">
      <c r="A3209" s="60" t="s">
        <v>4132</v>
      </c>
      <c r="B3209" s="60" t="s">
        <v>2727</v>
      </c>
      <c r="D3209" s="60" t="s">
        <v>2735</v>
      </c>
      <c r="E3209" s="67">
        <v>41640</v>
      </c>
      <c r="F3209" s="67">
        <v>42004</v>
      </c>
      <c r="G3209" s="60" t="s">
        <v>2729</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4135</v>
      </c>
    </row>
    <row r="3210" spans="1:32">
      <c r="A3210" s="60" t="s">
        <v>4132</v>
      </c>
      <c r="B3210" s="60" t="s">
        <v>2727</v>
      </c>
      <c r="D3210" s="60" t="s">
        <v>2736</v>
      </c>
      <c r="E3210" s="67">
        <v>41640</v>
      </c>
      <c r="F3210" s="67">
        <v>42004</v>
      </c>
      <c r="G3210" s="60" t="s">
        <v>2729</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4135</v>
      </c>
    </row>
    <row r="3211" spans="1:32">
      <c r="A3211" s="60" t="s">
        <v>4132</v>
      </c>
      <c r="B3211" s="60" t="s">
        <v>2727</v>
      </c>
      <c r="D3211" s="60" t="s">
        <v>3694</v>
      </c>
      <c r="E3211" s="67">
        <v>41640</v>
      </c>
      <c r="F3211" s="67">
        <v>42004</v>
      </c>
      <c r="G3211" s="60" t="s">
        <v>2734</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4135</v>
      </c>
    </row>
    <row r="3212" spans="1:32">
      <c r="A3212" s="60" t="s">
        <v>4133</v>
      </c>
      <c r="B3212" s="60" t="s">
        <v>2727</v>
      </c>
      <c r="D3212" s="60" t="s">
        <v>2728</v>
      </c>
      <c r="E3212" s="67">
        <v>41640</v>
      </c>
      <c r="F3212" s="67">
        <v>42004</v>
      </c>
      <c r="G3212" s="60" t="s">
        <v>2729</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4135</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1563</v>
      </c>
      <c r="J10" s="60" t="s">
        <v>1600</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1619</v>
      </c>
      <c r="F18" t="s">
        <v>241</v>
      </c>
      <c r="H18" t="s">
        <v>222</v>
      </c>
    </row>
    <row r="19" spans="2:8">
      <c r="B19" s="47" t="s">
        <v>512</v>
      </c>
      <c r="D19" t="s">
        <v>1620</v>
      </c>
      <c r="F19" t="s">
        <v>2654</v>
      </c>
      <c r="H19" t="s">
        <v>287</v>
      </c>
    </row>
    <row r="20" spans="2:8">
      <c r="B20" s="47" t="s">
        <v>513</v>
      </c>
      <c r="D20" t="s">
        <v>1621</v>
      </c>
      <c r="H20" t="s">
        <v>306</v>
      </c>
    </row>
    <row r="21" spans="2:8">
      <c r="B21" s="47" t="s">
        <v>514</v>
      </c>
      <c r="D21" t="s">
        <v>1622</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2015-03-28T16:10:23Z</dcterms:modified>
</cp:coreProperties>
</file>