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/Desktop/матстат/"/>
    </mc:Choice>
  </mc:AlternateContent>
  <xr:revisionPtr revIDLastSave="0" documentId="8_{ECCAF0AA-0FF3-C445-B8C7-85A739242295}" xr6:coauthVersionLast="45" xr6:coauthVersionMax="45" xr10:uidLastSave="{00000000-0000-0000-0000-000000000000}"/>
  <bookViews>
    <workbookView xWindow="1000" yWindow="1500" windowWidth="20120" windowHeight="802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8" i="1" l="1"/>
  <c r="M59" i="1"/>
  <c r="M60" i="1"/>
  <c r="M61" i="1"/>
  <c r="M62" i="1"/>
  <c r="M63" i="1"/>
  <c r="M64" i="1"/>
  <c r="M65" i="1"/>
  <c r="M66" i="1"/>
  <c r="M57" i="1"/>
  <c r="M39" i="1"/>
  <c r="M40" i="1"/>
  <c r="M41" i="1"/>
  <c r="M42" i="1"/>
  <c r="M43" i="1"/>
  <c r="M44" i="1"/>
  <c r="M45" i="1"/>
  <c r="M46" i="1"/>
  <c r="M47" i="1"/>
  <c r="M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??????? ??????????</author>
  </authors>
  <commentList>
    <comment ref="O37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Совершенно произвольные коэффициенты</t>
        </r>
      </text>
    </comment>
    <comment ref="O56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Совершенно произвольные коэффициенты
</t>
        </r>
      </text>
    </comment>
  </commentList>
</comments>
</file>

<file path=xl/sharedStrings.xml><?xml version="1.0" encoding="utf-8"?>
<sst xmlns="http://schemas.openxmlformats.org/spreadsheetml/2006/main" count="35" uniqueCount="27">
  <si>
    <t xml:space="preserve">Изучается зависимость некоторой характеристики вещества (B) от температуры (A).   </t>
  </si>
  <si>
    <t>Подобрать функциональную зависимость (параболическую, степенную или</t>
  </si>
  <si>
    <t xml:space="preserve">экспоненциальную), наилучшим образом описывающую данные. </t>
  </si>
  <si>
    <t>Построить график, включая формулу и коэффициент детерминации.</t>
  </si>
  <si>
    <t>A</t>
  </si>
  <si>
    <t>B</t>
  </si>
  <si>
    <t>Параболическая линия тренда наилучшим образом описывает зависимость (R² = 0,9999).</t>
  </si>
  <si>
    <t xml:space="preserve">Получены данные по адсорбции некоторого вещества. </t>
  </si>
  <si>
    <t xml:space="preserve">Установить тип зависимости поглощения (B) от концентрации вещества (A): </t>
  </si>
  <si>
    <t>адсорбция может описываться либо изотермой Лэнгмюра [y=x/(ax+b)],</t>
  </si>
  <si>
    <t>либо изотермой Фрейндлиха [y=ax^b]. Оценить коэффициенты.</t>
  </si>
  <si>
    <t>Степенная функция</t>
  </si>
  <si>
    <t>Коэффициент детерминации</t>
  </si>
  <si>
    <t>Абсолютная ошибка</t>
  </si>
  <si>
    <t>изотерма Лэнгмюра</t>
  </si>
  <si>
    <t>a = 0,5</t>
  </si>
  <si>
    <t>b = 0,8</t>
  </si>
  <si>
    <t>изотерма Фрейндлиха</t>
  </si>
  <si>
    <t>Степень минимального члена</t>
  </si>
  <si>
    <t>Степень полинома</t>
  </si>
  <si>
    <t>Коэффициенты</t>
  </si>
  <si>
    <t>Обращенный полином</t>
  </si>
  <si>
    <t>Изотерма Фрейндлиха идеально описывается степенной функцией.</t>
  </si>
  <si>
    <t>Изотерма Лэнгмюра хорошо описывается полиномной линией тренда.</t>
  </si>
  <si>
    <t>Теперь проведем аппроксимацию зависимостей по степенной функц. зав. и полиномной функциональной зависимости. Большему коээфициенту детерминации соответсвует модель, лучше описывающая имеющиеся сырые данные.</t>
  </si>
  <si>
    <t>Изотерма Лэнгмюра лучшим образом описывает зависимость (R² = 0,9982)</t>
  </si>
  <si>
    <t>Поступим следующим образом: сгенерируем значения поглощения по приведенным формулам изотерм. Опишем графики линиями тренда, найдем максимальное значение коэффициента детерминации. Таким образом, мы поймем, какой функциональной зависимостью описывается та или иная изотерма.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</si>
</sst>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14" xfId="0" applyBorder="1"/>
    <xf numFmtId="0" fontId="0" fillId="0" borderId="7" xfId="0" applyBorder="1"/>
    <xf numFmtId="0" fontId="0" fillId="0" borderId="3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2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7" borderId="13" xfId="0" applyFill="1" applyBorder="1"/>
    <xf numFmtId="0" fontId="0" fillId="7" borderId="0" xfId="0" applyFill="1" applyBorder="1"/>
    <xf numFmtId="0" fontId="2" fillId="0" borderId="0" xfId="0" applyFont="1" applyBorder="1"/>
    <xf numFmtId="0" fontId="0" fillId="8" borderId="0" xfId="0" applyFill="1" applyBorder="1"/>
    <xf numFmtId="0" fontId="0" fillId="8" borderId="14" xfId="0" applyFill="1" applyBorder="1"/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Степенная зависимость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0.4343341049126116"/>
                  <c:y val="2.5694209109937208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>
                      <a:latin typeface="Times New Roman" pitchFamily="18" charset="0"/>
                      <a:cs typeface="Times New Roman" pitchFamily="18" charset="0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Лист1!$B$2:$B$11</c:f>
              <c:numCache>
                <c:formatCode>General</c:formatCode>
                <c:ptCount val="10"/>
                <c:pt idx="0">
                  <c:v>0.95</c:v>
                </c:pt>
                <c:pt idx="1">
                  <c:v>1.07</c:v>
                </c:pt>
                <c:pt idx="2">
                  <c:v>1.18</c:v>
                </c:pt>
                <c:pt idx="3">
                  <c:v>1.28</c:v>
                </c:pt>
                <c:pt idx="4">
                  <c:v>1.36</c:v>
                </c:pt>
                <c:pt idx="5">
                  <c:v>1.43</c:v>
                </c:pt>
                <c:pt idx="6">
                  <c:v>1.48</c:v>
                </c:pt>
                <c:pt idx="7">
                  <c:v>1.52</c:v>
                </c:pt>
                <c:pt idx="8">
                  <c:v>1.54</c:v>
                </c:pt>
                <c:pt idx="9">
                  <c:v>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15-0844-B1B0-894FA2A09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511488"/>
        <c:axId val="334530048"/>
      </c:scatterChart>
      <c:valAx>
        <c:axId val="33451148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Температура, ˚С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4530048"/>
        <c:crosses val="autoZero"/>
        <c:crossBetween val="midCat"/>
        <c:majorUnit val="10"/>
      </c:valAx>
      <c:valAx>
        <c:axId val="334530048"/>
        <c:scaling>
          <c:orientation val="minMax"/>
          <c:min val="0.8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Характеристика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4511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Параболическая зависимость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4.8225087984088623E-2"/>
                  <c:y val="0.2546309264908858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>
                        <a:latin typeface="Times New Roman" pitchFamily="18" charset="0"/>
                        <a:cs typeface="Times New Roman" pitchFamily="18" charset="0"/>
                      </a:rPr>
                      <a:t>y = -7E-05x2 + 0,0147x + 0,8073
R² = 0,9999</a:t>
                    </a:r>
                  </a:p>
                </c:rich>
              </c:tx>
              <c:numFmt formatCode="General" sourceLinked="0"/>
            </c:trendlineLbl>
          </c:trendline>
          <c:xVal>
            <c:numRef>
              <c:f>Лист1!$A$2:$A$11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Лист1!$B$2:$B$11</c:f>
              <c:numCache>
                <c:formatCode>General</c:formatCode>
                <c:ptCount val="10"/>
                <c:pt idx="0">
                  <c:v>0.95</c:v>
                </c:pt>
                <c:pt idx="1">
                  <c:v>1.07</c:v>
                </c:pt>
                <c:pt idx="2">
                  <c:v>1.18</c:v>
                </c:pt>
                <c:pt idx="3">
                  <c:v>1.28</c:v>
                </c:pt>
                <c:pt idx="4">
                  <c:v>1.36</c:v>
                </c:pt>
                <c:pt idx="5">
                  <c:v>1.43</c:v>
                </c:pt>
                <c:pt idx="6">
                  <c:v>1.48</c:v>
                </c:pt>
                <c:pt idx="7">
                  <c:v>1.52</c:v>
                </c:pt>
                <c:pt idx="8">
                  <c:v>1.54</c:v>
                </c:pt>
                <c:pt idx="9">
                  <c:v>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08-B44D-939A-C6D07A94C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316672"/>
        <c:axId val="314331136"/>
      </c:scatterChart>
      <c:valAx>
        <c:axId val="31431667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Температура, ˚С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4331136"/>
        <c:crosses val="autoZero"/>
        <c:crossBetween val="midCat"/>
        <c:majorUnit val="10"/>
      </c:valAx>
      <c:valAx>
        <c:axId val="314331136"/>
        <c:scaling>
          <c:orientation val="minMax"/>
          <c:min val="0.8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Характеристика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4316672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Экспоненциальная зависимость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46616839154828082"/>
                  <c:y val="3.2551977616601932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>
                        <a:latin typeface="Times New Roman" pitchFamily="18" charset="0"/>
                        <a:cs typeface="Times New Roman" pitchFamily="18" charset="0"/>
                      </a:rPr>
                      <a:t>y = 0,9873e0,0053x
R² = 0,8985</a:t>
                    </a:r>
                  </a:p>
                </c:rich>
              </c:tx>
              <c:numFmt formatCode="General" sourceLinked="0"/>
            </c:trendlineLbl>
          </c:trendline>
          <c:xVal>
            <c:numRef>
              <c:f>Лист1!$A$2:$A$11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Лист1!$B$2:$B$11</c:f>
              <c:numCache>
                <c:formatCode>General</c:formatCode>
                <c:ptCount val="10"/>
                <c:pt idx="0">
                  <c:v>0.95</c:v>
                </c:pt>
                <c:pt idx="1">
                  <c:v>1.07</c:v>
                </c:pt>
                <c:pt idx="2">
                  <c:v>1.18</c:v>
                </c:pt>
                <c:pt idx="3">
                  <c:v>1.28</c:v>
                </c:pt>
                <c:pt idx="4">
                  <c:v>1.36</c:v>
                </c:pt>
                <c:pt idx="5">
                  <c:v>1.43</c:v>
                </c:pt>
                <c:pt idx="6">
                  <c:v>1.48</c:v>
                </c:pt>
                <c:pt idx="7">
                  <c:v>1.52</c:v>
                </c:pt>
                <c:pt idx="8">
                  <c:v>1.54</c:v>
                </c:pt>
                <c:pt idx="9">
                  <c:v>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9B-B64A-BF4E-92ED78339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338304"/>
        <c:axId val="314360960"/>
      </c:scatterChart>
      <c:valAx>
        <c:axId val="31433830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Температура, ˚С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4360960"/>
        <c:crosses val="autoZero"/>
        <c:crossBetween val="midCat"/>
        <c:majorUnit val="10"/>
      </c:valAx>
      <c:valAx>
        <c:axId val="314360960"/>
        <c:scaling>
          <c:orientation val="minMax"/>
          <c:min val="0.8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Характеристика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4338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83552055993001"/>
          <c:y val="5.0696436917987989E-2"/>
          <c:w val="0.83073403324584427"/>
          <c:h val="0.8349124510121166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21994728783902012"/>
                  <c:y val="3.3263581778305108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-0,3369x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+ 1,0856x + 0,0168
R² = 0,9998</a:t>
                    </a:r>
                    <a:r>
                      <a:rPr lang="ru-RU" baseline="0"/>
                      <a:t>, полиномная л.т.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Лист1!$L$38:$L$47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Лист1!$M$38:$M$47</c:f>
              <c:numCache>
                <c:formatCode>0.0000</c:formatCode>
                <c:ptCount val="10"/>
                <c:pt idx="0">
                  <c:v>0.11764705882352941</c:v>
                </c:pt>
                <c:pt idx="1">
                  <c:v>0.22222222222222224</c:v>
                </c:pt>
                <c:pt idx="2">
                  <c:v>0.31578947368421051</c:v>
                </c:pt>
                <c:pt idx="3">
                  <c:v>0.4</c:v>
                </c:pt>
                <c:pt idx="4">
                  <c:v>0.47619047619047616</c:v>
                </c:pt>
                <c:pt idx="5">
                  <c:v>0.54545454545454541</c:v>
                </c:pt>
                <c:pt idx="6">
                  <c:v>0.60869565217391308</c:v>
                </c:pt>
                <c:pt idx="7">
                  <c:v>0.66666666666666663</c:v>
                </c:pt>
                <c:pt idx="8">
                  <c:v>0.72</c:v>
                </c:pt>
                <c:pt idx="9">
                  <c:v>0.76923076923076916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FB-3D42-A055-A6C7E741D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31680"/>
        <c:axId val="194249856"/>
      </c:scatterChart>
      <c:valAx>
        <c:axId val="19423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4249856"/>
        <c:crosses val="autoZero"/>
        <c:crossBetween val="midCat"/>
      </c:valAx>
      <c:valAx>
        <c:axId val="19424985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94231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0.15646917102083349"/>
                  <c:y val="-4.1761934536421359E-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aseline="0">
                        <a:latin typeface="Times New Roman" pitchFamily="18" charset="0"/>
                        <a:cs typeface="Times New Roman" pitchFamily="18" charset="0"/>
                      </a:rPr>
                      <a:t>y = 0,5x</a:t>
                    </a:r>
                    <a:r>
                      <a:rPr lang="en-US" sz="1200" baseline="30000">
                        <a:latin typeface="Times New Roman" pitchFamily="18" charset="0"/>
                        <a:cs typeface="Times New Roman" pitchFamily="18" charset="0"/>
                      </a:rPr>
                      <a:t>0,8</a:t>
                    </a:r>
                    <a:r>
                      <a:rPr lang="en-US" sz="1200" baseline="0">
                        <a:latin typeface="Times New Roman" pitchFamily="18" charset="0"/>
                        <a:cs typeface="Times New Roman" pitchFamily="18" charset="0"/>
                      </a:rPr>
                      <a:t>
R² = 1</a:t>
                    </a:r>
                    <a:r>
                      <a:rPr lang="ru-RU" sz="1200" baseline="0">
                        <a:latin typeface="Times New Roman" pitchFamily="18" charset="0"/>
                        <a:cs typeface="Times New Roman" pitchFamily="18" charset="0"/>
                      </a:rPr>
                      <a:t>, степенная линия тренда</a:t>
                    </a:r>
                    <a:endParaRPr lang="en-US" sz="1200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Лист1!$L$57:$L$66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Лист1!$M$57:$M$66</c:f>
              <c:numCache>
                <c:formatCode>0.0000</c:formatCode>
                <c:ptCount val="10"/>
                <c:pt idx="0">
                  <c:v>7.9244659623055685E-2</c:v>
                </c:pt>
                <c:pt idx="1">
                  <c:v>0.13797296614612148</c:v>
                </c:pt>
                <c:pt idx="2">
                  <c:v>0.19083894548090877</c:v>
                </c:pt>
                <c:pt idx="3">
                  <c:v>0.24022488679628626</c:v>
                </c:pt>
                <c:pt idx="4">
                  <c:v>0.28717458874925877</c:v>
                </c:pt>
                <c:pt idx="5">
                  <c:v>0.33226990297448694</c:v>
                </c:pt>
                <c:pt idx="6">
                  <c:v>0.37587932332502272</c:v>
                </c:pt>
                <c:pt idx="7">
                  <c:v>0.41825582103650932</c:v>
                </c:pt>
                <c:pt idx="8">
                  <c:v>0.45958305942006078</c:v>
                </c:pt>
                <c:pt idx="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82-124A-99DE-C85AC6C57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61760"/>
        <c:axId val="194263296"/>
      </c:scatterChart>
      <c:valAx>
        <c:axId val="19426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4263296"/>
        <c:crosses val="autoZero"/>
        <c:crossBetween val="midCat"/>
      </c:valAx>
      <c:valAx>
        <c:axId val="19426329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94261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28573</xdr:colOff>
      <xdr:row>5</xdr:row>
      <xdr:rowOff>142875</xdr:rowOff>
    </xdr:from>
    <xdr:to>
      <xdr:col>11</xdr:col>
      <xdr:colOff>133349</xdr:colOff>
      <xdr:row>23</xdr:row>
      <xdr:rowOff>38099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5</xdr:row>
      <xdr:rowOff>152400</xdr:rowOff>
    </xdr:from>
    <xdr:to>
      <xdr:col>20</xdr:col>
      <xdr:colOff>495301</xdr:colOff>
      <xdr:row>23</xdr:row>
      <xdr:rowOff>47624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557893</xdr:colOff>
      <xdr:row>5</xdr:row>
      <xdr:rowOff>122465</xdr:rowOff>
    </xdr:from>
    <xdr:to>
      <xdr:col>30</xdr:col>
      <xdr:colOff>444955</xdr:colOff>
      <xdr:row>23</xdr:row>
      <xdr:rowOff>17689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17319</xdr:colOff>
      <xdr:row>36</xdr:row>
      <xdr:rowOff>28575</xdr:rowOff>
    </xdr:from>
    <xdr:to>
      <xdr:col>22</xdr:col>
      <xdr:colOff>333376</xdr:colOff>
      <xdr:row>48</xdr:row>
      <xdr:rowOff>103909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171450</xdr:colOff>
      <xdr:row>54</xdr:row>
      <xdr:rowOff>161924</xdr:rowOff>
    </xdr:from>
    <xdr:to>
      <xdr:col>22</xdr:col>
      <xdr:colOff>504824</xdr:colOff>
      <xdr:row>66</xdr:row>
      <xdr:rowOff>190498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1"/>
  <sheetViews>
    <sheetView tabSelected="1" zoomScale="55" zoomScaleNormal="55" workbookViewId="0">
      <selection activeCell="V34" sqref="V34"/>
    </sheetView>
  </sheetViews>
  <sheetFormatPr baseColWidth="10" defaultColWidth="8.83203125" defaultRowHeight="15" x14ac:dyDescent="0.2"/>
  <cols>
    <col min="2" max="2" width="7.83203125" customWidth="1"/>
    <col min="3" max="3" width="10.5" customWidth="1"/>
    <col min="4" max="4" width="10.6640625" customWidth="1"/>
    <col min="8" max="8" width="10.33203125" customWidth="1"/>
    <col min="10" max="10" width="20.5" customWidth="1"/>
    <col min="11" max="11" width="15" customWidth="1"/>
    <col min="13" max="13" width="13.83203125" customWidth="1"/>
  </cols>
  <sheetData>
    <row r="1" spans="1:31" ht="16" thickBot="1" x14ac:dyDescent="0.25">
      <c r="A1" s="8" t="s">
        <v>4</v>
      </c>
      <c r="B1" s="7" t="s">
        <v>5</v>
      </c>
      <c r="C1" s="9"/>
      <c r="D1" s="71" t="s">
        <v>0</v>
      </c>
      <c r="E1" s="72"/>
      <c r="F1" s="72"/>
      <c r="G1" s="72"/>
      <c r="H1" s="72"/>
      <c r="I1" s="72"/>
      <c r="J1" s="72"/>
      <c r="K1" s="73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0"/>
    </row>
    <row r="2" spans="1:31" x14ac:dyDescent="0.2">
      <c r="A2" s="4">
        <v>10</v>
      </c>
      <c r="B2" s="1">
        <v>0.95</v>
      </c>
      <c r="C2" s="11"/>
      <c r="D2" s="74" t="s">
        <v>1</v>
      </c>
      <c r="E2" s="75"/>
      <c r="F2" s="75"/>
      <c r="G2" s="75"/>
      <c r="H2" s="75"/>
      <c r="I2" s="75"/>
      <c r="J2" s="75"/>
      <c r="K2" s="76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2"/>
    </row>
    <row r="3" spans="1:31" x14ac:dyDescent="0.2">
      <c r="A3" s="5">
        <v>20</v>
      </c>
      <c r="B3" s="2">
        <v>1.07</v>
      </c>
      <c r="C3" s="11"/>
      <c r="D3" s="74" t="s">
        <v>2</v>
      </c>
      <c r="E3" s="75"/>
      <c r="F3" s="75"/>
      <c r="G3" s="75"/>
      <c r="H3" s="75"/>
      <c r="I3" s="75"/>
      <c r="J3" s="75"/>
      <c r="K3" s="76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2"/>
    </row>
    <row r="4" spans="1:31" ht="16" thickBot="1" x14ac:dyDescent="0.25">
      <c r="A4" s="5">
        <v>30</v>
      </c>
      <c r="B4" s="2">
        <v>1.18</v>
      </c>
      <c r="C4" s="11"/>
      <c r="D4" s="77" t="s">
        <v>3</v>
      </c>
      <c r="E4" s="78"/>
      <c r="F4" s="78"/>
      <c r="G4" s="78"/>
      <c r="H4" s="78"/>
      <c r="I4" s="78"/>
      <c r="J4" s="78"/>
      <c r="K4" s="79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2"/>
    </row>
    <row r="5" spans="1:31" x14ac:dyDescent="0.2">
      <c r="A5" s="5">
        <v>40</v>
      </c>
      <c r="B5" s="2">
        <v>1.28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2"/>
    </row>
    <row r="6" spans="1:31" x14ac:dyDescent="0.2">
      <c r="A6" s="5">
        <v>50</v>
      </c>
      <c r="B6" s="2">
        <v>1.36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2"/>
    </row>
    <row r="7" spans="1:31" x14ac:dyDescent="0.2">
      <c r="A7" s="5">
        <v>60</v>
      </c>
      <c r="B7" s="2">
        <v>1.43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2"/>
    </row>
    <row r="8" spans="1:31" x14ac:dyDescent="0.2">
      <c r="A8" s="5">
        <v>70</v>
      </c>
      <c r="B8" s="2">
        <v>1.48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2"/>
    </row>
    <row r="9" spans="1:31" x14ac:dyDescent="0.2">
      <c r="A9" s="5">
        <v>80</v>
      </c>
      <c r="B9" s="2">
        <v>1.52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1" x14ac:dyDescent="0.2">
      <c r="A10" s="5">
        <v>90</v>
      </c>
      <c r="B10" s="2">
        <v>1.54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1" ht="16" thickBot="1" x14ac:dyDescent="0.25">
      <c r="A11" s="6">
        <v>100</v>
      </c>
      <c r="B11" s="3">
        <v>1.55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1" x14ac:dyDescent="0.2">
      <c r="A12" s="13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1" x14ac:dyDescent="0.2">
      <c r="A13" s="13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1" x14ac:dyDescent="0.2">
      <c r="A14" s="13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1" x14ac:dyDescent="0.2">
      <c r="A15" s="13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2"/>
    </row>
    <row r="16" spans="1:31" x14ac:dyDescent="0.2">
      <c r="A16" s="13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2"/>
    </row>
    <row r="17" spans="1:31" x14ac:dyDescent="0.2">
      <c r="A17" s="13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2"/>
    </row>
    <row r="18" spans="1:31" x14ac:dyDescent="0.2">
      <c r="A18" s="13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2"/>
    </row>
    <row r="19" spans="1:31" x14ac:dyDescent="0.2">
      <c r="A19" s="13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2"/>
    </row>
    <row r="20" spans="1:31" x14ac:dyDescent="0.2">
      <c r="A20" s="13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2"/>
    </row>
    <row r="21" spans="1:31" x14ac:dyDescent="0.2">
      <c r="A21" s="13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2"/>
    </row>
    <row r="22" spans="1:31" x14ac:dyDescent="0.2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2"/>
    </row>
    <row r="23" spans="1:31" x14ac:dyDescent="0.2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2"/>
    </row>
    <row r="24" spans="1:31" ht="16" thickBot="1" x14ac:dyDescent="0.25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2"/>
    </row>
    <row r="25" spans="1:31" x14ac:dyDescent="0.2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80" t="s">
        <v>6</v>
      </c>
      <c r="N25" s="81"/>
      <c r="O25" s="81"/>
      <c r="P25" s="81"/>
      <c r="Q25" s="81"/>
      <c r="R25" s="81"/>
      <c r="S25" s="81"/>
      <c r="T25" s="81"/>
      <c r="U25" s="82"/>
      <c r="V25" s="11"/>
      <c r="W25" s="11"/>
      <c r="X25" s="11"/>
      <c r="Y25" s="11"/>
      <c r="Z25" s="11"/>
      <c r="AA25" s="11"/>
      <c r="AB25" s="11"/>
      <c r="AC25" s="11"/>
      <c r="AD25" s="11"/>
      <c r="AE25" s="12"/>
    </row>
    <row r="26" spans="1:31" x14ac:dyDescent="0.2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83"/>
      <c r="N26" s="84"/>
      <c r="O26" s="84"/>
      <c r="P26" s="84"/>
      <c r="Q26" s="84"/>
      <c r="R26" s="84"/>
      <c r="S26" s="84"/>
      <c r="T26" s="84"/>
      <c r="U26" s="85"/>
      <c r="V26" s="11"/>
      <c r="W26" s="11"/>
      <c r="X26" s="11"/>
      <c r="Y26" s="11"/>
      <c r="Z26" s="11"/>
      <c r="AA26" s="11"/>
      <c r="AB26" s="11"/>
      <c r="AC26" s="11"/>
      <c r="AD26" s="11"/>
      <c r="AE26" s="12"/>
    </row>
    <row r="27" spans="1:31" ht="16" thickBot="1" x14ac:dyDescent="0.25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86"/>
      <c r="N27" s="87"/>
      <c r="O27" s="87"/>
      <c r="P27" s="87"/>
      <c r="Q27" s="87"/>
      <c r="R27" s="87"/>
      <c r="S27" s="87"/>
      <c r="T27" s="87"/>
      <c r="U27" s="88"/>
      <c r="V27" s="11"/>
      <c r="W27" s="11"/>
      <c r="X27" s="11"/>
      <c r="Y27" s="11"/>
      <c r="Z27" s="11"/>
      <c r="AA27" s="11"/>
      <c r="AB27" s="11"/>
      <c r="AC27" s="11"/>
      <c r="AD27" s="11"/>
      <c r="AE27" s="12"/>
    </row>
    <row r="28" spans="1:31" ht="16" thickBot="1" x14ac:dyDescent="0.25">
      <c r="A28" s="1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6"/>
    </row>
    <row r="30" spans="1:31" ht="16" thickBot="1" x14ac:dyDescent="0.25"/>
    <row r="31" spans="1:31" ht="16" thickBot="1" x14ac:dyDescent="0.25">
      <c r="A31" s="8" t="s">
        <v>4</v>
      </c>
      <c r="B31" s="26" t="s">
        <v>5</v>
      </c>
      <c r="C31" s="9"/>
      <c r="D31" s="89" t="s">
        <v>7</v>
      </c>
      <c r="E31" s="90"/>
      <c r="F31" s="90"/>
      <c r="G31" s="90"/>
      <c r="H31" s="90"/>
      <c r="I31" s="90"/>
      <c r="J31" s="91"/>
      <c r="K31" s="35"/>
      <c r="L31" s="95" t="s">
        <v>26</v>
      </c>
      <c r="M31" s="96"/>
      <c r="N31" s="96"/>
      <c r="O31" s="96"/>
      <c r="P31" s="96"/>
      <c r="Q31" s="96"/>
      <c r="R31" s="96"/>
      <c r="S31" s="96"/>
      <c r="T31" s="97"/>
      <c r="U31" s="9"/>
      <c r="V31" s="9"/>
      <c r="W31" s="9"/>
      <c r="X31" s="9"/>
      <c r="Y31" s="9"/>
      <c r="Z31" s="9"/>
      <c r="AA31" s="9"/>
      <c r="AB31" s="9"/>
      <c r="AC31" s="9"/>
      <c r="AD31" s="9"/>
      <c r="AE31" s="10"/>
    </row>
    <row r="32" spans="1:31" x14ac:dyDescent="0.2">
      <c r="A32" s="20">
        <v>0.1</v>
      </c>
      <c r="B32" s="17">
        <v>0.2</v>
      </c>
      <c r="C32" s="11"/>
      <c r="D32" s="74" t="s">
        <v>8</v>
      </c>
      <c r="E32" s="75"/>
      <c r="F32" s="75"/>
      <c r="G32" s="75"/>
      <c r="H32" s="75"/>
      <c r="I32" s="75"/>
      <c r="J32" s="76"/>
      <c r="K32" s="36"/>
      <c r="L32" s="98"/>
      <c r="M32" s="99"/>
      <c r="N32" s="99"/>
      <c r="O32" s="99"/>
      <c r="P32" s="99"/>
      <c r="Q32" s="99"/>
      <c r="R32" s="99"/>
      <c r="S32" s="99"/>
      <c r="T32" s="100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2"/>
    </row>
    <row r="33" spans="1:31" x14ac:dyDescent="0.2">
      <c r="A33" s="21">
        <v>0.2</v>
      </c>
      <c r="B33" s="18">
        <v>0.37</v>
      </c>
      <c r="C33" s="11"/>
      <c r="D33" s="74" t="s">
        <v>9</v>
      </c>
      <c r="E33" s="75"/>
      <c r="F33" s="75"/>
      <c r="G33" s="75"/>
      <c r="H33" s="75"/>
      <c r="I33" s="75"/>
      <c r="J33" s="76"/>
      <c r="K33" s="36"/>
      <c r="L33" s="98"/>
      <c r="M33" s="99"/>
      <c r="N33" s="99"/>
      <c r="O33" s="99"/>
      <c r="P33" s="99"/>
      <c r="Q33" s="99"/>
      <c r="R33" s="99"/>
      <c r="S33" s="99"/>
      <c r="T33" s="100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2"/>
    </row>
    <row r="34" spans="1:31" ht="16" thickBot="1" x14ac:dyDescent="0.25">
      <c r="A34" s="21">
        <v>0.3</v>
      </c>
      <c r="B34" s="18">
        <v>0.52</v>
      </c>
      <c r="C34" s="11"/>
      <c r="D34" s="77" t="s">
        <v>10</v>
      </c>
      <c r="E34" s="78"/>
      <c r="F34" s="78"/>
      <c r="G34" s="78"/>
      <c r="H34" s="78"/>
      <c r="I34" s="78"/>
      <c r="J34" s="79"/>
      <c r="K34" s="36"/>
      <c r="L34" s="101"/>
      <c r="M34" s="102"/>
      <c r="N34" s="102"/>
      <c r="O34" s="102"/>
      <c r="P34" s="102"/>
      <c r="Q34" s="102"/>
      <c r="R34" s="102"/>
      <c r="S34" s="102"/>
      <c r="T34" s="103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2"/>
    </row>
    <row r="35" spans="1:31" x14ac:dyDescent="0.2">
      <c r="A35" s="21">
        <v>0.4</v>
      </c>
      <c r="B35" s="18">
        <v>0.66</v>
      </c>
      <c r="C35" s="11"/>
      <c r="D35" s="11"/>
      <c r="E35" s="11"/>
      <c r="F35" s="11"/>
      <c r="G35" s="11"/>
      <c r="H35" s="11"/>
      <c r="I35" s="11"/>
      <c r="J35" s="11"/>
      <c r="K35" s="36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2"/>
    </row>
    <row r="36" spans="1:31" ht="16" thickBot="1" x14ac:dyDescent="0.25">
      <c r="A36" s="21">
        <v>0.5</v>
      </c>
      <c r="B36" s="18">
        <v>0.78</v>
      </c>
      <c r="C36" s="11"/>
      <c r="D36" s="11"/>
      <c r="E36" s="11"/>
      <c r="F36" s="11"/>
      <c r="G36" s="11"/>
      <c r="H36" s="11"/>
      <c r="I36" s="11"/>
      <c r="J36" s="11"/>
      <c r="K36" s="36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2"/>
    </row>
    <row r="37" spans="1:31" ht="16" thickBot="1" x14ac:dyDescent="0.25">
      <c r="A37" s="21">
        <v>0.6</v>
      </c>
      <c r="B37" s="18">
        <v>0.89</v>
      </c>
      <c r="C37" s="11"/>
      <c r="D37" s="92" t="s">
        <v>21</v>
      </c>
      <c r="E37" s="93"/>
      <c r="F37" s="93"/>
      <c r="G37" s="94"/>
      <c r="H37" s="11"/>
      <c r="I37" s="11"/>
      <c r="J37" s="11"/>
      <c r="K37" s="36"/>
      <c r="L37" s="69" t="s">
        <v>14</v>
      </c>
      <c r="M37" s="70"/>
      <c r="N37" s="11"/>
      <c r="O37" s="11" t="s">
        <v>15</v>
      </c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2"/>
    </row>
    <row r="38" spans="1:31" x14ac:dyDescent="0.2">
      <c r="A38" s="21">
        <v>0.7</v>
      </c>
      <c r="B38" s="18">
        <v>0.99</v>
      </c>
      <c r="C38" s="11"/>
      <c r="D38" s="67" t="s">
        <v>18</v>
      </c>
      <c r="E38" s="68"/>
      <c r="F38" s="68"/>
      <c r="G38" s="10"/>
      <c r="H38" s="11"/>
      <c r="I38" s="11"/>
      <c r="J38" s="11"/>
      <c r="K38" s="36"/>
      <c r="L38" s="20">
        <v>0.1</v>
      </c>
      <c r="M38" s="23">
        <f>L38/(0.5*L38+0.8)</f>
        <v>0.11764705882352941</v>
      </c>
      <c r="N38" s="11"/>
      <c r="O38" s="11" t="s">
        <v>16</v>
      </c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2"/>
    </row>
    <row r="39" spans="1:31" x14ac:dyDescent="0.2">
      <c r="A39" s="21">
        <v>0.8</v>
      </c>
      <c r="B39" s="18">
        <v>1.08</v>
      </c>
      <c r="C39" s="11"/>
      <c r="D39" s="30">
        <v>0</v>
      </c>
      <c r="E39" s="11"/>
      <c r="F39" s="11"/>
      <c r="G39" s="12"/>
      <c r="H39" s="11"/>
      <c r="I39" s="11"/>
      <c r="J39" s="11"/>
      <c r="K39" s="36"/>
      <c r="L39" s="21">
        <v>0.2</v>
      </c>
      <c r="M39" s="24">
        <f t="shared" ref="M39:M47" si="0">L39/(0.5*L39+0.8)</f>
        <v>0.22222222222222224</v>
      </c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2"/>
    </row>
    <row r="40" spans="1:31" x14ac:dyDescent="0.2">
      <c r="A40" s="21">
        <v>0.9</v>
      </c>
      <c r="B40" s="18">
        <v>1.1599999999999999</v>
      </c>
      <c r="C40" s="11"/>
      <c r="D40" s="40" t="s">
        <v>19</v>
      </c>
      <c r="E40" s="41"/>
      <c r="F40" s="11"/>
      <c r="G40" s="12"/>
      <c r="H40" s="11"/>
      <c r="I40" s="11"/>
      <c r="J40" s="11"/>
      <c r="K40" s="36"/>
      <c r="L40" s="21">
        <v>0.3</v>
      </c>
      <c r="M40" s="24">
        <f t="shared" si="0"/>
        <v>0.31578947368421051</v>
      </c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2"/>
    </row>
    <row r="41" spans="1:31" ht="16" thickBot="1" x14ac:dyDescent="0.25">
      <c r="A41" s="22">
        <v>1</v>
      </c>
      <c r="B41" s="19">
        <v>1.23</v>
      </c>
      <c r="C41" s="11"/>
      <c r="D41" s="30">
        <v>1</v>
      </c>
      <c r="E41" s="11"/>
      <c r="F41" s="11"/>
      <c r="G41" s="12"/>
      <c r="H41" s="11"/>
      <c r="I41" s="11"/>
      <c r="J41" s="11"/>
      <c r="K41" s="36"/>
      <c r="L41" s="21">
        <v>0.4</v>
      </c>
      <c r="M41" s="24">
        <f t="shared" si="0"/>
        <v>0.4</v>
      </c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2"/>
    </row>
    <row r="42" spans="1:31" x14ac:dyDescent="0.2">
      <c r="A42" s="13"/>
      <c r="B42" s="11"/>
      <c r="C42" s="11"/>
      <c r="D42" s="40" t="s">
        <v>20</v>
      </c>
      <c r="E42" s="41"/>
      <c r="F42" s="11"/>
      <c r="G42" s="12"/>
      <c r="H42" s="11"/>
      <c r="I42" s="11"/>
      <c r="J42" s="11"/>
      <c r="K42" s="36"/>
      <c r="L42" s="21">
        <v>0.5</v>
      </c>
      <c r="M42" s="24">
        <f t="shared" si="0"/>
        <v>0.47619047619047616</v>
      </c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2"/>
    </row>
    <row r="43" spans="1:31" x14ac:dyDescent="0.2">
      <c r="A43" s="13"/>
      <c r="B43" s="11"/>
      <c r="C43" s="11"/>
      <c r="D43" s="30">
        <v>0.47021974300554797</v>
      </c>
      <c r="E43" s="11"/>
      <c r="F43" s="11"/>
      <c r="G43" s="12"/>
      <c r="H43" s="11"/>
      <c r="I43" s="11"/>
      <c r="J43" s="11"/>
      <c r="K43" s="36"/>
      <c r="L43" s="21">
        <v>0.6</v>
      </c>
      <c r="M43" s="24">
        <f t="shared" si="0"/>
        <v>0.54545454545454541</v>
      </c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2"/>
    </row>
    <row r="44" spans="1:31" x14ac:dyDescent="0.2">
      <c r="A44" s="13"/>
      <c r="B44" s="11"/>
      <c r="C44" s="11"/>
      <c r="D44" s="30">
        <v>0.34058025176789769</v>
      </c>
      <c r="E44" s="11"/>
      <c r="F44" s="11"/>
      <c r="G44" s="12"/>
      <c r="H44" s="11"/>
      <c r="I44" s="11"/>
      <c r="J44" s="11"/>
      <c r="K44" s="36"/>
      <c r="L44" s="21">
        <v>0.7</v>
      </c>
      <c r="M44" s="24">
        <f t="shared" si="0"/>
        <v>0.60869565217391308</v>
      </c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2"/>
    </row>
    <row r="45" spans="1:31" ht="16" thickBot="1" x14ac:dyDescent="0.25">
      <c r="A45" s="13"/>
      <c r="B45" s="11"/>
      <c r="C45" s="11"/>
      <c r="D45" s="40" t="s">
        <v>12</v>
      </c>
      <c r="E45" s="41"/>
      <c r="F45" s="41"/>
      <c r="G45" s="12"/>
      <c r="H45" s="11"/>
      <c r="I45" s="11"/>
      <c r="J45" s="11"/>
      <c r="K45" s="36"/>
      <c r="L45" s="21">
        <v>0.8</v>
      </c>
      <c r="M45" s="24">
        <f t="shared" si="0"/>
        <v>0.66666666666666663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2"/>
    </row>
    <row r="46" spans="1:31" ht="16" thickBot="1" x14ac:dyDescent="0.25">
      <c r="A46" s="13"/>
      <c r="B46" s="11"/>
      <c r="C46" s="11"/>
      <c r="D46" s="33">
        <v>0.99816071821659214</v>
      </c>
      <c r="E46" s="11"/>
      <c r="F46" s="11"/>
      <c r="G46" s="12"/>
      <c r="H46" s="11"/>
      <c r="I46" s="11"/>
      <c r="J46" s="11"/>
      <c r="K46" s="36"/>
      <c r="L46" s="21">
        <v>0.9</v>
      </c>
      <c r="M46" s="24">
        <f t="shared" si="0"/>
        <v>0.72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2"/>
    </row>
    <row r="47" spans="1:31" ht="16" thickBot="1" x14ac:dyDescent="0.25">
      <c r="A47" s="13"/>
      <c r="B47" s="11"/>
      <c r="C47" s="11"/>
      <c r="D47" s="40" t="s">
        <v>13</v>
      </c>
      <c r="E47" s="41"/>
      <c r="F47" s="11"/>
      <c r="G47" s="12"/>
      <c r="H47" s="11"/>
      <c r="I47" s="11"/>
      <c r="J47" s="11"/>
      <c r="K47" s="36"/>
      <c r="L47" s="22">
        <v>1</v>
      </c>
      <c r="M47" s="25">
        <f t="shared" si="0"/>
        <v>0.76923076923076916</v>
      </c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2"/>
    </row>
    <row r="48" spans="1:31" ht="16" thickBot="1" x14ac:dyDescent="0.25">
      <c r="A48" s="13"/>
      <c r="B48" s="11"/>
      <c r="C48" s="11"/>
      <c r="D48" s="31">
        <v>4.8628091684629469E-5</v>
      </c>
      <c r="E48" s="15"/>
      <c r="F48" s="15"/>
      <c r="G48" s="16"/>
      <c r="H48" s="11"/>
      <c r="I48" s="11"/>
      <c r="J48" s="11"/>
      <c r="K48" s="36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2"/>
    </row>
    <row r="49" spans="1:31" ht="16" thickBot="1" x14ac:dyDescent="0.25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36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2"/>
    </row>
    <row r="50" spans="1:31" ht="16" thickBot="1" x14ac:dyDescent="0.25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36"/>
      <c r="L50" s="43" t="s">
        <v>23</v>
      </c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5"/>
      <c r="X50" s="11"/>
      <c r="Y50" s="11"/>
      <c r="Z50" s="11"/>
      <c r="AA50" s="11"/>
      <c r="AB50" s="11"/>
      <c r="AC50" s="11"/>
      <c r="AD50" s="11"/>
      <c r="AE50" s="12"/>
    </row>
    <row r="51" spans="1:31" ht="16" thickBot="1" x14ac:dyDescent="0.25">
      <c r="A51" s="13"/>
      <c r="B51" s="11"/>
      <c r="C51" s="11"/>
      <c r="D51" s="92" t="s">
        <v>11</v>
      </c>
      <c r="E51" s="93"/>
      <c r="F51" s="94"/>
      <c r="G51" s="11"/>
      <c r="H51" s="11"/>
      <c r="I51" s="11"/>
      <c r="J51" s="11"/>
      <c r="K51" s="36"/>
      <c r="L51" s="46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8"/>
      <c r="X51" s="11"/>
      <c r="Y51" s="11"/>
      <c r="Z51" s="11"/>
      <c r="AA51" s="11"/>
      <c r="AB51" s="11"/>
      <c r="AC51" s="11"/>
      <c r="AD51" s="11"/>
      <c r="AE51" s="12"/>
    </row>
    <row r="52" spans="1:31" x14ac:dyDescent="0.2">
      <c r="A52" s="13"/>
      <c r="B52" s="11"/>
      <c r="C52" s="11"/>
      <c r="D52" s="32" t="s">
        <v>4</v>
      </c>
      <c r="E52" s="9"/>
      <c r="F52" s="10"/>
      <c r="G52" s="11"/>
      <c r="H52" s="11"/>
      <c r="I52" s="11"/>
      <c r="J52" s="11"/>
      <c r="K52" s="36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2"/>
    </row>
    <row r="53" spans="1:31" x14ac:dyDescent="0.2">
      <c r="A53" s="13"/>
      <c r="B53" s="11"/>
      <c r="C53" s="11"/>
      <c r="D53" s="30">
        <v>1.3007088167374721</v>
      </c>
      <c r="E53" s="11"/>
      <c r="F53" s="12"/>
      <c r="G53" s="11"/>
      <c r="H53" s="11"/>
      <c r="I53" s="11"/>
      <c r="J53" s="11"/>
      <c r="K53" s="36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2"/>
    </row>
    <row r="54" spans="1:31" x14ac:dyDescent="0.2">
      <c r="A54" s="13"/>
      <c r="B54" s="11"/>
      <c r="C54" s="11"/>
      <c r="D54" s="30" t="s">
        <v>5</v>
      </c>
      <c r="E54" s="11"/>
      <c r="F54" s="12"/>
      <c r="G54" s="11"/>
      <c r="H54" s="11"/>
      <c r="I54" s="11"/>
      <c r="J54" s="11"/>
      <c r="K54" s="36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2"/>
    </row>
    <row r="55" spans="1:31" ht="16" thickBot="1" x14ac:dyDescent="0.25">
      <c r="A55" s="13"/>
      <c r="B55" s="11"/>
      <c r="C55" s="11"/>
      <c r="D55" s="30">
        <v>0.78835126990636484</v>
      </c>
      <c r="E55" s="11"/>
      <c r="F55" s="12"/>
      <c r="G55" s="11"/>
      <c r="H55" s="11"/>
      <c r="I55" s="11"/>
      <c r="J55" s="11"/>
      <c r="K55" s="36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2"/>
    </row>
    <row r="56" spans="1:31" ht="16" thickBot="1" x14ac:dyDescent="0.25">
      <c r="A56" s="13"/>
      <c r="B56" s="11"/>
      <c r="C56" s="11"/>
      <c r="D56" s="40" t="s">
        <v>12</v>
      </c>
      <c r="E56" s="41"/>
      <c r="F56" s="42"/>
      <c r="G56" s="11"/>
      <c r="H56" s="11"/>
      <c r="I56" s="11"/>
      <c r="J56" s="11"/>
      <c r="K56" s="36"/>
      <c r="L56" s="69" t="s">
        <v>17</v>
      </c>
      <c r="M56" s="70"/>
      <c r="N56" s="11"/>
      <c r="O56" s="11" t="s">
        <v>15</v>
      </c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2"/>
    </row>
    <row r="57" spans="1:31" ht="16" thickBot="1" x14ac:dyDescent="0.25">
      <c r="A57" s="13"/>
      <c r="B57" s="11"/>
      <c r="C57" s="11"/>
      <c r="D57" s="34">
        <v>0.91191847297205186</v>
      </c>
      <c r="E57" s="11"/>
      <c r="F57" s="12"/>
      <c r="G57" s="11"/>
      <c r="H57" s="11"/>
      <c r="I57" s="11"/>
      <c r="J57" s="11"/>
      <c r="K57" s="36"/>
      <c r="L57" s="20">
        <v>0.1</v>
      </c>
      <c r="M57" s="27">
        <f>0.5*L57^0.8</f>
        <v>7.9244659623055685E-2</v>
      </c>
      <c r="N57" s="11"/>
      <c r="O57" s="11" t="s">
        <v>16</v>
      </c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2"/>
    </row>
    <row r="58" spans="1:31" x14ac:dyDescent="0.2">
      <c r="A58" s="13"/>
      <c r="B58" s="11"/>
      <c r="C58" s="11"/>
      <c r="D58" s="40" t="s">
        <v>13</v>
      </c>
      <c r="E58" s="41"/>
      <c r="F58" s="12"/>
      <c r="G58" s="11"/>
      <c r="H58" s="11"/>
      <c r="I58" s="11"/>
      <c r="J58" s="11"/>
      <c r="K58" s="36"/>
      <c r="L58" s="21">
        <v>0.2</v>
      </c>
      <c r="M58" s="28">
        <f t="shared" ref="M58:M66" si="1">0.5*L58^0.8</f>
        <v>0.13797296614612148</v>
      </c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2"/>
    </row>
    <row r="59" spans="1:31" ht="16" thickBot="1" x14ac:dyDescent="0.25">
      <c r="A59" s="13"/>
      <c r="B59" s="11"/>
      <c r="C59" s="11"/>
      <c r="D59" s="31">
        <v>8.9320779393840099E-3</v>
      </c>
      <c r="E59" s="15"/>
      <c r="F59" s="16"/>
      <c r="G59" s="11"/>
      <c r="H59" s="11"/>
      <c r="I59" s="11"/>
      <c r="J59" s="11"/>
      <c r="K59" s="36"/>
      <c r="L59" s="21">
        <v>0.3</v>
      </c>
      <c r="M59" s="28">
        <f t="shared" si="1"/>
        <v>0.19083894548090877</v>
      </c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2"/>
    </row>
    <row r="60" spans="1:31" ht="16" thickBot="1" x14ac:dyDescent="0.25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36"/>
      <c r="L60" s="21">
        <v>0.4</v>
      </c>
      <c r="M60" s="28">
        <f t="shared" si="1"/>
        <v>0.24022488679628626</v>
      </c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2"/>
    </row>
    <row r="61" spans="1:31" x14ac:dyDescent="0.2">
      <c r="A61" s="13"/>
      <c r="B61" s="11"/>
      <c r="C61" s="58" t="s">
        <v>25</v>
      </c>
      <c r="D61" s="59"/>
      <c r="E61" s="59"/>
      <c r="F61" s="59"/>
      <c r="G61" s="59"/>
      <c r="H61" s="59"/>
      <c r="I61" s="59"/>
      <c r="J61" s="60"/>
      <c r="K61" s="36"/>
      <c r="L61" s="21">
        <v>0.5</v>
      </c>
      <c r="M61" s="28">
        <f t="shared" si="1"/>
        <v>0.28717458874925877</v>
      </c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2"/>
    </row>
    <row r="62" spans="1:31" x14ac:dyDescent="0.2">
      <c r="A62" s="13"/>
      <c r="B62" s="11"/>
      <c r="C62" s="61"/>
      <c r="D62" s="62"/>
      <c r="E62" s="62"/>
      <c r="F62" s="62"/>
      <c r="G62" s="62"/>
      <c r="H62" s="62"/>
      <c r="I62" s="62"/>
      <c r="J62" s="63"/>
      <c r="K62" s="36"/>
      <c r="L62" s="21">
        <v>0.6</v>
      </c>
      <c r="M62" s="28">
        <f t="shared" si="1"/>
        <v>0.33226990297448694</v>
      </c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2"/>
    </row>
    <row r="63" spans="1:31" ht="16" thickBot="1" x14ac:dyDescent="0.25">
      <c r="A63" s="13"/>
      <c r="B63" s="11"/>
      <c r="C63" s="64"/>
      <c r="D63" s="65"/>
      <c r="E63" s="65"/>
      <c r="F63" s="65"/>
      <c r="G63" s="65"/>
      <c r="H63" s="65"/>
      <c r="I63" s="65"/>
      <c r="J63" s="66"/>
      <c r="K63" s="36"/>
      <c r="L63" s="21">
        <v>0.7</v>
      </c>
      <c r="M63" s="28">
        <f t="shared" si="1"/>
        <v>0.37587932332502272</v>
      </c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2"/>
    </row>
    <row r="64" spans="1:31" x14ac:dyDescent="0.2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36"/>
      <c r="L64" s="21">
        <v>0.8</v>
      </c>
      <c r="M64" s="28">
        <f t="shared" si="1"/>
        <v>0.41825582103650932</v>
      </c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2"/>
    </row>
    <row r="65" spans="1:31" x14ac:dyDescent="0.2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36"/>
      <c r="L65" s="21">
        <v>0.9</v>
      </c>
      <c r="M65" s="28">
        <f t="shared" si="1"/>
        <v>0.45958305942006078</v>
      </c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2"/>
    </row>
    <row r="66" spans="1:31" ht="16" thickBot="1" x14ac:dyDescent="0.25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36"/>
      <c r="L66" s="22">
        <v>1</v>
      </c>
      <c r="M66" s="29">
        <f t="shared" si="1"/>
        <v>0.5</v>
      </c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2"/>
    </row>
    <row r="67" spans="1:31" x14ac:dyDescent="0.2">
      <c r="A67" s="13"/>
      <c r="B67" s="11"/>
      <c r="C67" s="11"/>
      <c r="D67" s="11"/>
      <c r="E67" s="11"/>
      <c r="F67" s="37"/>
      <c r="G67" s="11"/>
      <c r="H67" s="11"/>
      <c r="I67" s="11"/>
      <c r="J67" s="11"/>
      <c r="K67" s="36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2"/>
    </row>
    <row r="68" spans="1:31" ht="16" thickBot="1" x14ac:dyDescent="0.25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36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2"/>
    </row>
    <row r="69" spans="1:31" x14ac:dyDescent="0.2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36"/>
      <c r="L69" s="43" t="s">
        <v>22</v>
      </c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5"/>
      <c r="X69" s="11"/>
      <c r="Y69" s="11"/>
      <c r="Z69" s="11"/>
      <c r="AA69" s="11"/>
      <c r="AB69" s="11"/>
      <c r="AC69" s="11"/>
      <c r="AD69" s="11"/>
      <c r="AE69" s="12"/>
    </row>
    <row r="70" spans="1:31" ht="16" thickBot="1" x14ac:dyDescent="0.25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36"/>
      <c r="L70" s="46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8"/>
      <c r="X70" s="11"/>
      <c r="Y70" s="11"/>
      <c r="Z70" s="11"/>
      <c r="AA70" s="11"/>
      <c r="AB70" s="11"/>
      <c r="AC70" s="11"/>
      <c r="AD70" s="11"/>
      <c r="AE70" s="12"/>
    </row>
    <row r="71" spans="1:31" x14ac:dyDescent="0.2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36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2"/>
    </row>
    <row r="72" spans="1:31" x14ac:dyDescent="0.2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36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2"/>
    </row>
    <row r="73" spans="1:31" ht="16" thickBot="1" x14ac:dyDescent="0.25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36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2"/>
    </row>
    <row r="74" spans="1:31" x14ac:dyDescent="0.2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36"/>
      <c r="L74" s="49" t="s">
        <v>24</v>
      </c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1"/>
      <c r="Y74" s="11"/>
      <c r="Z74" s="11"/>
      <c r="AA74" s="11"/>
      <c r="AB74" s="11"/>
      <c r="AC74" s="11"/>
      <c r="AD74" s="11"/>
      <c r="AE74" s="12"/>
    </row>
    <row r="75" spans="1:31" x14ac:dyDescent="0.2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36"/>
      <c r="L75" s="52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4"/>
      <c r="Y75" s="11"/>
      <c r="Z75" s="11"/>
      <c r="AA75" s="11"/>
      <c r="AB75" s="11"/>
      <c r="AC75" s="11"/>
      <c r="AD75" s="11"/>
      <c r="AE75" s="12"/>
    </row>
    <row r="76" spans="1:31" x14ac:dyDescent="0.2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36"/>
      <c r="L76" s="52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4"/>
      <c r="Y76" s="11"/>
      <c r="Z76" s="11"/>
      <c r="AA76" s="11"/>
      <c r="AB76" s="11"/>
      <c r="AC76" s="11"/>
      <c r="AD76" s="11"/>
      <c r="AE76" s="12"/>
    </row>
    <row r="77" spans="1:31" x14ac:dyDescent="0.2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36"/>
      <c r="L77" s="52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4"/>
      <c r="Y77" s="11"/>
      <c r="Z77" s="11"/>
      <c r="AA77" s="11"/>
      <c r="AB77" s="11"/>
      <c r="AC77" s="11"/>
      <c r="AD77" s="11"/>
      <c r="AE77" s="12"/>
    </row>
    <row r="78" spans="1:31" x14ac:dyDescent="0.2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36"/>
      <c r="L78" s="52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4"/>
      <c r="Y78" s="11"/>
      <c r="Z78" s="11"/>
      <c r="AA78" s="11"/>
      <c r="AB78" s="11"/>
      <c r="AC78" s="11"/>
      <c r="AD78" s="11"/>
      <c r="AE78" s="12"/>
    </row>
    <row r="79" spans="1:31" ht="16" thickBot="1" x14ac:dyDescent="0.25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38"/>
      <c r="L79" s="55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7"/>
      <c r="Y79" s="11"/>
      <c r="Z79" s="11"/>
      <c r="AA79" s="11"/>
      <c r="AB79" s="11"/>
      <c r="AC79" s="11"/>
      <c r="AD79" s="11"/>
      <c r="AE79" s="12"/>
    </row>
    <row r="80" spans="1:31" x14ac:dyDescent="0.2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38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2"/>
    </row>
    <row r="81" spans="1:31" ht="16" thickBot="1" x14ac:dyDescent="0.25">
      <c r="A81" s="14"/>
      <c r="B81" s="15"/>
      <c r="C81" s="15"/>
      <c r="D81" s="15"/>
      <c r="E81" s="15"/>
      <c r="F81" s="15"/>
      <c r="G81" s="15"/>
      <c r="H81" s="15"/>
      <c r="I81" s="15"/>
      <c r="J81" s="15"/>
      <c r="K81" s="39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6"/>
    </row>
  </sheetData>
  <mergeCells count="25">
    <mergeCell ref="L31:T34"/>
    <mergeCell ref="L37:M37"/>
    <mergeCell ref="D31:J31"/>
    <mergeCell ref="D37:G37"/>
    <mergeCell ref="D51:F51"/>
    <mergeCell ref="D32:J32"/>
    <mergeCell ref="D33:J33"/>
    <mergeCell ref="D34:J34"/>
    <mergeCell ref="D1:K1"/>
    <mergeCell ref="D2:K2"/>
    <mergeCell ref="D3:K3"/>
    <mergeCell ref="D4:K4"/>
    <mergeCell ref="M25:U27"/>
    <mergeCell ref="D38:F38"/>
    <mergeCell ref="D40:E40"/>
    <mergeCell ref="D42:E42"/>
    <mergeCell ref="D45:F45"/>
    <mergeCell ref="D47:E47"/>
    <mergeCell ref="D56:F56"/>
    <mergeCell ref="D58:E58"/>
    <mergeCell ref="L69:W70"/>
    <mergeCell ref="L50:W51"/>
    <mergeCell ref="L74:X79"/>
    <mergeCell ref="C61:J63"/>
    <mergeCell ref="L56:M56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??????? ??????????</dc:creator>
  <cp:lastModifiedBy>Microsoft Office User</cp:lastModifiedBy>
  <dcterms:created xsi:type="dcterms:W3CDTF">2018-04-29T21:25:55Z</dcterms:created>
  <dcterms:modified xsi:type="dcterms:W3CDTF">2020-10-18T09:20:52Z</dcterms:modified>
</cp:coreProperties>
</file>