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3075" i="1" l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47" i="1"/>
  <c r="B3046" i="1"/>
  <c r="F3038" i="1"/>
  <c r="E3038" i="1" s="1"/>
  <c r="F3039" i="1"/>
  <c r="E3039" i="1" s="1"/>
  <c r="F3040" i="1"/>
  <c r="E3040" i="1" s="1"/>
  <c r="F3041" i="1"/>
  <c r="E3041" i="1" s="1"/>
  <c r="F3042" i="1"/>
  <c r="E3042" i="1" s="1"/>
  <c r="F3" i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E283" i="1" s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E291" i="1" s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E324" i="1" s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E339" i="1" s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E349" i="1" s="1"/>
  <c r="F350" i="1"/>
  <c r="E350" i="1" s="1"/>
  <c r="F351" i="1"/>
  <c r="E351" i="1" s="1"/>
  <c r="F352" i="1"/>
  <c r="E352" i="1" s="1"/>
  <c r="F353" i="1"/>
  <c r="E353" i="1" s="1"/>
  <c r="F354" i="1"/>
  <c r="E354" i="1" s="1"/>
  <c r="F355" i="1"/>
  <c r="E355" i="1" s="1"/>
  <c r="F356" i="1"/>
  <c r="E356" i="1" s="1"/>
  <c r="F357" i="1"/>
  <c r="E357" i="1" s="1"/>
  <c r="F358" i="1"/>
  <c r="E358" i="1" s="1"/>
  <c r="F359" i="1"/>
  <c r="E359" i="1" s="1"/>
  <c r="F360" i="1"/>
  <c r="E360" i="1" s="1"/>
  <c r="F361" i="1"/>
  <c r="E361" i="1" s="1"/>
  <c r="F362" i="1"/>
  <c r="E362" i="1" s="1"/>
  <c r="F363" i="1"/>
  <c r="E363" i="1" s="1"/>
  <c r="F364" i="1"/>
  <c r="E364" i="1" s="1"/>
  <c r="F365" i="1"/>
  <c r="E365" i="1" s="1"/>
  <c r="F366" i="1"/>
  <c r="E366" i="1" s="1"/>
  <c r="F367" i="1"/>
  <c r="E367" i="1" s="1"/>
  <c r="F368" i="1"/>
  <c r="E368" i="1" s="1"/>
  <c r="F369" i="1"/>
  <c r="E369" i="1" s="1"/>
  <c r="F370" i="1"/>
  <c r="E370" i="1" s="1"/>
  <c r="F371" i="1"/>
  <c r="E371" i="1" s="1"/>
  <c r="F372" i="1"/>
  <c r="E372" i="1" s="1"/>
  <c r="F373" i="1"/>
  <c r="E373" i="1" s="1"/>
  <c r="F374" i="1"/>
  <c r="E374" i="1" s="1"/>
  <c r="F375" i="1"/>
  <c r="E375" i="1" s="1"/>
  <c r="F376" i="1"/>
  <c r="E376" i="1" s="1"/>
  <c r="F377" i="1"/>
  <c r="E377" i="1" s="1"/>
  <c r="F378" i="1"/>
  <c r="E378" i="1" s="1"/>
  <c r="F379" i="1"/>
  <c r="E379" i="1" s="1"/>
  <c r="F380" i="1"/>
  <c r="E380" i="1" s="1"/>
  <c r="F381" i="1"/>
  <c r="E381" i="1" s="1"/>
  <c r="F382" i="1"/>
  <c r="E382" i="1" s="1"/>
  <c r="F383" i="1"/>
  <c r="E383" i="1" s="1"/>
  <c r="F384" i="1"/>
  <c r="E384" i="1" s="1"/>
  <c r="F385" i="1"/>
  <c r="E385" i="1" s="1"/>
  <c r="F386" i="1"/>
  <c r="E386" i="1" s="1"/>
  <c r="F387" i="1"/>
  <c r="E387" i="1" s="1"/>
  <c r="F388" i="1"/>
  <c r="E388" i="1" s="1"/>
  <c r="F389" i="1"/>
  <c r="E389" i="1" s="1"/>
  <c r="F390" i="1"/>
  <c r="E390" i="1" s="1"/>
  <c r="F391" i="1"/>
  <c r="E391" i="1" s="1"/>
  <c r="F392" i="1"/>
  <c r="E392" i="1" s="1"/>
  <c r="F393" i="1"/>
  <c r="E393" i="1" s="1"/>
  <c r="F394" i="1"/>
  <c r="E394" i="1" s="1"/>
  <c r="F395" i="1"/>
  <c r="E395" i="1" s="1"/>
  <c r="F396" i="1"/>
  <c r="E396" i="1" s="1"/>
  <c r="F397" i="1"/>
  <c r="E397" i="1" s="1"/>
  <c r="F398" i="1"/>
  <c r="E398" i="1" s="1"/>
  <c r="F399" i="1"/>
  <c r="E399" i="1" s="1"/>
  <c r="F400" i="1"/>
  <c r="E400" i="1" s="1"/>
  <c r="F401" i="1"/>
  <c r="E401" i="1" s="1"/>
  <c r="F402" i="1"/>
  <c r="E402" i="1" s="1"/>
  <c r="F403" i="1"/>
  <c r="E403" i="1" s="1"/>
  <c r="F404" i="1"/>
  <c r="E404" i="1" s="1"/>
  <c r="F405" i="1"/>
  <c r="E405" i="1" s="1"/>
  <c r="F406" i="1"/>
  <c r="E406" i="1" s="1"/>
  <c r="F407" i="1"/>
  <c r="E407" i="1" s="1"/>
  <c r="F408" i="1"/>
  <c r="E408" i="1" s="1"/>
  <c r="F409" i="1"/>
  <c r="E409" i="1" s="1"/>
  <c r="F410" i="1"/>
  <c r="E410" i="1" s="1"/>
  <c r="F411" i="1"/>
  <c r="E411" i="1" s="1"/>
  <c r="F412" i="1"/>
  <c r="E412" i="1" s="1"/>
  <c r="F413" i="1"/>
  <c r="E413" i="1" s="1"/>
  <c r="F414" i="1"/>
  <c r="E414" i="1" s="1"/>
  <c r="F415" i="1"/>
  <c r="E415" i="1" s="1"/>
  <c r="F416" i="1"/>
  <c r="E416" i="1" s="1"/>
  <c r="F417" i="1"/>
  <c r="E417" i="1" s="1"/>
  <c r="F418" i="1"/>
  <c r="E418" i="1" s="1"/>
  <c r="F419" i="1"/>
  <c r="E419" i="1" s="1"/>
  <c r="F420" i="1"/>
  <c r="E420" i="1" s="1"/>
  <c r="F421" i="1"/>
  <c r="E421" i="1" s="1"/>
  <c r="F422" i="1"/>
  <c r="E422" i="1" s="1"/>
  <c r="F423" i="1"/>
  <c r="E423" i="1" s="1"/>
  <c r="F424" i="1"/>
  <c r="E424" i="1" s="1"/>
  <c r="F425" i="1"/>
  <c r="E425" i="1" s="1"/>
  <c r="F426" i="1"/>
  <c r="E426" i="1" s="1"/>
  <c r="F427" i="1"/>
  <c r="E427" i="1" s="1"/>
  <c r="F428" i="1"/>
  <c r="E428" i="1" s="1"/>
  <c r="F429" i="1"/>
  <c r="E429" i="1" s="1"/>
  <c r="F430" i="1"/>
  <c r="E430" i="1" s="1"/>
  <c r="F431" i="1"/>
  <c r="E431" i="1" s="1"/>
  <c r="F432" i="1"/>
  <c r="E432" i="1" s="1"/>
  <c r="F433" i="1"/>
  <c r="E433" i="1" s="1"/>
  <c r="F434" i="1"/>
  <c r="E434" i="1" s="1"/>
  <c r="F435" i="1"/>
  <c r="E435" i="1" s="1"/>
  <c r="F436" i="1"/>
  <c r="E436" i="1" s="1"/>
  <c r="F437" i="1"/>
  <c r="E437" i="1" s="1"/>
  <c r="F438" i="1"/>
  <c r="E438" i="1" s="1"/>
  <c r="F439" i="1"/>
  <c r="E439" i="1" s="1"/>
  <c r="F440" i="1"/>
  <c r="E440" i="1" s="1"/>
  <c r="F441" i="1"/>
  <c r="E441" i="1" s="1"/>
  <c r="F442" i="1"/>
  <c r="E442" i="1" s="1"/>
  <c r="F443" i="1"/>
  <c r="E443" i="1" s="1"/>
  <c r="F444" i="1"/>
  <c r="E444" i="1" s="1"/>
  <c r="F445" i="1"/>
  <c r="E445" i="1" s="1"/>
  <c r="F446" i="1"/>
  <c r="E446" i="1" s="1"/>
  <c r="F447" i="1"/>
  <c r="E447" i="1" s="1"/>
  <c r="F448" i="1"/>
  <c r="E448" i="1" s="1"/>
  <c r="F449" i="1"/>
  <c r="E449" i="1" s="1"/>
  <c r="F450" i="1"/>
  <c r="E450" i="1" s="1"/>
  <c r="F451" i="1"/>
  <c r="E451" i="1" s="1"/>
  <c r="F452" i="1"/>
  <c r="E452" i="1" s="1"/>
  <c r="F453" i="1"/>
  <c r="E453" i="1" s="1"/>
  <c r="F454" i="1"/>
  <c r="E454" i="1" s="1"/>
  <c r="F455" i="1"/>
  <c r="E455" i="1" s="1"/>
  <c r="F456" i="1"/>
  <c r="E456" i="1" s="1"/>
  <c r="F457" i="1"/>
  <c r="E457" i="1" s="1"/>
  <c r="F458" i="1"/>
  <c r="E458" i="1" s="1"/>
  <c r="F459" i="1"/>
  <c r="E459" i="1" s="1"/>
  <c r="F460" i="1"/>
  <c r="E460" i="1" s="1"/>
  <c r="F461" i="1"/>
  <c r="E461" i="1" s="1"/>
  <c r="F462" i="1"/>
  <c r="E462" i="1" s="1"/>
  <c r="F463" i="1"/>
  <c r="E463" i="1" s="1"/>
  <c r="F464" i="1"/>
  <c r="E464" i="1" s="1"/>
  <c r="F465" i="1"/>
  <c r="E465" i="1" s="1"/>
  <c r="F466" i="1"/>
  <c r="E466" i="1" s="1"/>
  <c r="F467" i="1"/>
  <c r="E467" i="1" s="1"/>
  <c r="F468" i="1"/>
  <c r="E468" i="1" s="1"/>
  <c r="F469" i="1"/>
  <c r="E469" i="1" s="1"/>
  <c r="F470" i="1"/>
  <c r="E470" i="1" s="1"/>
  <c r="F471" i="1"/>
  <c r="E471" i="1" s="1"/>
  <c r="F472" i="1"/>
  <c r="E472" i="1" s="1"/>
  <c r="F473" i="1"/>
  <c r="E473" i="1" s="1"/>
  <c r="F474" i="1"/>
  <c r="E474" i="1" s="1"/>
  <c r="F475" i="1"/>
  <c r="E475" i="1" s="1"/>
  <c r="F476" i="1"/>
  <c r="E476" i="1" s="1"/>
  <c r="F477" i="1"/>
  <c r="E477" i="1" s="1"/>
  <c r="F478" i="1"/>
  <c r="E478" i="1" s="1"/>
  <c r="F479" i="1"/>
  <c r="E479" i="1" s="1"/>
  <c r="F480" i="1"/>
  <c r="E480" i="1" s="1"/>
  <c r="F481" i="1"/>
  <c r="E481" i="1" s="1"/>
  <c r="F482" i="1"/>
  <c r="E482" i="1" s="1"/>
  <c r="F483" i="1"/>
  <c r="E483" i="1" s="1"/>
  <c r="F484" i="1"/>
  <c r="E484" i="1" s="1"/>
  <c r="F485" i="1"/>
  <c r="E485" i="1" s="1"/>
  <c r="F486" i="1"/>
  <c r="E486" i="1" s="1"/>
  <c r="F487" i="1"/>
  <c r="E487" i="1" s="1"/>
  <c r="F488" i="1"/>
  <c r="E488" i="1" s="1"/>
  <c r="F489" i="1"/>
  <c r="E489" i="1" s="1"/>
  <c r="F490" i="1"/>
  <c r="E490" i="1" s="1"/>
  <c r="F491" i="1"/>
  <c r="E491" i="1" s="1"/>
  <c r="F492" i="1"/>
  <c r="E492" i="1" s="1"/>
  <c r="F493" i="1"/>
  <c r="E493" i="1" s="1"/>
  <c r="F494" i="1"/>
  <c r="E494" i="1" s="1"/>
  <c r="F495" i="1"/>
  <c r="E495" i="1" s="1"/>
  <c r="F496" i="1"/>
  <c r="E496" i="1" s="1"/>
  <c r="F497" i="1"/>
  <c r="E497" i="1" s="1"/>
  <c r="F498" i="1"/>
  <c r="E498" i="1" s="1"/>
  <c r="F499" i="1"/>
  <c r="E499" i="1" s="1"/>
  <c r="F500" i="1"/>
  <c r="E500" i="1" s="1"/>
  <c r="F501" i="1"/>
  <c r="E501" i="1" s="1"/>
  <c r="F502" i="1"/>
  <c r="E502" i="1" s="1"/>
  <c r="F503" i="1"/>
  <c r="E503" i="1" s="1"/>
  <c r="F504" i="1"/>
  <c r="E504" i="1" s="1"/>
  <c r="F505" i="1"/>
  <c r="E505" i="1" s="1"/>
  <c r="F506" i="1"/>
  <c r="E506" i="1" s="1"/>
  <c r="F507" i="1"/>
  <c r="E507" i="1" s="1"/>
  <c r="F508" i="1"/>
  <c r="E508" i="1" s="1"/>
  <c r="F509" i="1"/>
  <c r="E509" i="1" s="1"/>
  <c r="F510" i="1"/>
  <c r="E510" i="1" s="1"/>
  <c r="F511" i="1"/>
  <c r="E511" i="1" s="1"/>
  <c r="F512" i="1"/>
  <c r="E512" i="1" s="1"/>
  <c r="F513" i="1"/>
  <c r="E513" i="1" s="1"/>
  <c r="F514" i="1"/>
  <c r="E514" i="1" s="1"/>
  <c r="F515" i="1"/>
  <c r="E515" i="1" s="1"/>
  <c r="F516" i="1"/>
  <c r="E516" i="1" s="1"/>
  <c r="F517" i="1"/>
  <c r="E517" i="1" s="1"/>
  <c r="F518" i="1"/>
  <c r="E518" i="1" s="1"/>
  <c r="F519" i="1"/>
  <c r="E519" i="1" s="1"/>
  <c r="F520" i="1"/>
  <c r="E520" i="1" s="1"/>
  <c r="F521" i="1"/>
  <c r="E521" i="1" s="1"/>
  <c r="F522" i="1"/>
  <c r="E522" i="1" s="1"/>
  <c r="F523" i="1"/>
  <c r="E523" i="1" s="1"/>
  <c r="F524" i="1"/>
  <c r="E524" i="1" s="1"/>
  <c r="F525" i="1"/>
  <c r="E525" i="1" s="1"/>
  <c r="F526" i="1"/>
  <c r="E526" i="1" s="1"/>
  <c r="F527" i="1"/>
  <c r="E527" i="1" s="1"/>
  <c r="F528" i="1"/>
  <c r="E528" i="1" s="1"/>
  <c r="F529" i="1"/>
  <c r="E529" i="1" s="1"/>
  <c r="F530" i="1"/>
  <c r="E530" i="1" s="1"/>
  <c r="F531" i="1"/>
  <c r="E531" i="1" s="1"/>
  <c r="F532" i="1"/>
  <c r="E532" i="1" s="1"/>
  <c r="F533" i="1"/>
  <c r="E533" i="1" s="1"/>
  <c r="F534" i="1"/>
  <c r="E534" i="1" s="1"/>
  <c r="F535" i="1"/>
  <c r="E535" i="1" s="1"/>
  <c r="F536" i="1"/>
  <c r="E536" i="1" s="1"/>
  <c r="F537" i="1"/>
  <c r="E537" i="1" s="1"/>
  <c r="F538" i="1"/>
  <c r="E538" i="1" s="1"/>
  <c r="F539" i="1"/>
  <c r="E539" i="1" s="1"/>
  <c r="F540" i="1"/>
  <c r="E540" i="1" s="1"/>
  <c r="F541" i="1"/>
  <c r="E541" i="1" s="1"/>
  <c r="F542" i="1"/>
  <c r="E542" i="1" s="1"/>
  <c r="F543" i="1"/>
  <c r="E543" i="1" s="1"/>
  <c r="F544" i="1"/>
  <c r="E544" i="1" s="1"/>
  <c r="F545" i="1"/>
  <c r="E545" i="1" s="1"/>
  <c r="F546" i="1"/>
  <c r="E546" i="1" s="1"/>
  <c r="F547" i="1"/>
  <c r="E547" i="1" s="1"/>
  <c r="F548" i="1"/>
  <c r="E548" i="1" s="1"/>
  <c r="F549" i="1"/>
  <c r="E549" i="1" s="1"/>
  <c r="F550" i="1"/>
  <c r="E550" i="1" s="1"/>
  <c r="F551" i="1"/>
  <c r="E551" i="1" s="1"/>
  <c r="F552" i="1"/>
  <c r="E552" i="1" s="1"/>
  <c r="F553" i="1"/>
  <c r="E553" i="1" s="1"/>
  <c r="F554" i="1"/>
  <c r="E554" i="1" s="1"/>
  <c r="F555" i="1"/>
  <c r="E555" i="1" s="1"/>
  <c r="F556" i="1"/>
  <c r="E556" i="1" s="1"/>
  <c r="F557" i="1"/>
  <c r="E557" i="1" s="1"/>
  <c r="F558" i="1"/>
  <c r="E558" i="1" s="1"/>
  <c r="F559" i="1"/>
  <c r="E559" i="1" s="1"/>
  <c r="F560" i="1"/>
  <c r="E560" i="1" s="1"/>
  <c r="F561" i="1"/>
  <c r="E561" i="1" s="1"/>
  <c r="F562" i="1"/>
  <c r="E562" i="1" s="1"/>
  <c r="F563" i="1"/>
  <c r="E563" i="1" s="1"/>
  <c r="F564" i="1"/>
  <c r="E564" i="1" s="1"/>
  <c r="F565" i="1"/>
  <c r="E565" i="1" s="1"/>
  <c r="F566" i="1"/>
  <c r="E566" i="1" s="1"/>
  <c r="F567" i="1"/>
  <c r="E567" i="1" s="1"/>
  <c r="F568" i="1"/>
  <c r="E568" i="1" s="1"/>
  <c r="F569" i="1"/>
  <c r="E569" i="1" s="1"/>
  <c r="F570" i="1"/>
  <c r="E570" i="1" s="1"/>
  <c r="F571" i="1"/>
  <c r="E571" i="1" s="1"/>
  <c r="F572" i="1"/>
  <c r="E572" i="1" s="1"/>
  <c r="F573" i="1"/>
  <c r="E573" i="1" s="1"/>
  <c r="F574" i="1"/>
  <c r="E574" i="1" s="1"/>
  <c r="F575" i="1"/>
  <c r="E575" i="1" s="1"/>
  <c r="F576" i="1"/>
  <c r="E576" i="1" s="1"/>
  <c r="F577" i="1"/>
  <c r="E577" i="1" s="1"/>
  <c r="F578" i="1"/>
  <c r="E578" i="1" s="1"/>
  <c r="F579" i="1"/>
  <c r="E579" i="1" s="1"/>
  <c r="F580" i="1"/>
  <c r="E580" i="1" s="1"/>
  <c r="F581" i="1"/>
  <c r="E581" i="1" s="1"/>
  <c r="F582" i="1"/>
  <c r="E582" i="1" s="1"/>
  <c r="F583" i="1"/>
  <c r="E583" i="1" s="1"/>
  <c r="F584" i="1"/>
  <c r="E584" i="1" s="1"/>
  <c r="F585" i="1"/>
  <c r="E585" i="1" s="1"/>
  <c r="F586" i="1"/>
  <c r="E586" i="1" s="1"/>
  <c r="F587" i="1"/>
  <c r="E587" i="1" s="1"/>
  <c r="F588" i="1"/>
  <c r="E588" i="1" s="1"/>
  <c r="F589" i="1"/>
  <c r="E589" i="1" s="1"/>
  <c r="F590" i="1"/>
  <c r="E590" i="1" s="1"/>
  <c r="F591" i="1"/>
  <c r="E591" i="1" s="1"/>
  <c r="F592" i="1"/>
  <c r="E592" i="1" s="1"/>
  <c r="F593" i="1"/>
  <c r="E593" i="1" s="1"/>
  <c r="F594" i="1"/>
  <c r="E594" i="1" s="1"/>
  <c r="F595" i="1"/>
  <c r="E595" i="1" s="1"/>
  <c r="F596" i="1"/>
  <c r="E596" i="1" s="1"/>
  <c r="F597" i="1"/>
  <c r="E597" i="1" s="1"/>
  <c r="F598" i="1"/>
  <c r="E598" i="1" s="1"/>
  <c r="F599" i="1"/>
  <c r="E599" i="1" s="1"/>
  <c r="F600" i="1"/>
  <c r="E600" i="1" s="1"/>
  <c r="F601" i="1"/>
  <c r="E601" i="1" s="1"/>
  <c r="F602" i="1"/>
  <c r="E602" i="1" s="1"/>
  <c r="F603" i="1"/>
  <c r="E603" i="1" s="1"/>
  <c r="F604" i="1"/>
  <c r="E604" i="1" s="1"/>
  <c r="F605" i="1"/>
  <c r="E605" i="1" s="1"/>
  <c r="F606" i="1"/>
  <c r="E606" i="1" s="1"/>
  <c r="F607" i="1"/>
  <c r="E607" i="1" s="1"/>
  <c r="F608" i="1"/>
  <c r="E608" i="1" s="1"/>
  <c r="F609" i="1"/>
  <c r="E609" i="1" s="1"/>
  <c r="F610" i="1"/>
  <c r="E610" i="1" s="1"/>
  <c r="F611" i="1"/>
  <c r="E611" i="1" s="1"/>
  <c r="F612" i="1"/>
  <c r="E612" i="1" s="1"/>
  <c r="F613" i="1"/>
  <c r="E613" i="1" s="1"/>
  <c r="F614" i="1"/>
  <c r="E614" i="1" s="1"/>
  <c r="F615" i="1"/>
  <c r="E615" i="1" s="1"/>
  <c r="F616" i="1"/>
  <c r="E616" i="1" s="1"/>
  <c r="F617" i="1"/>
  <c r="E617" i="1" s="1"/>
  <c r="F618" i="1"/>
  <c r="E618" i="1" s="1"/>
  <c r="F619" i="1"/>
  <c r="E619" i="1" s="1"/>
  <c r="F620" i="1"/>
  <c r="E620" i="1" s="1"/>
  <c r="F621" i="1"/>
  <c r="E621" i="1" s="1"/>
  <c r="F622" i="1"/>
  <c r="E622" i="1" s="1"/>
  <c r="F623" i="1"/>
  <c r="E623" i="1" s="1"/>
  <c r="F624" i="1"/>
  <c r="E624" i="1" s="1"/>
  <c r="F625" i="1"/>
  <c r="E625" i="1" s="1"/>
  <c r="F626" i="1"/>
  <c r="E626" i="1" s="1"/>
  <c r="F627" i="1"/>
  <c r="E627" i="1" s="1"/>
  <c r="F628" i="1"/>
  <c r="E628" i="1" s="1"/>
  <c r="F629" i="1"/>
  <c r="E629" i="1" s="1"/>
  <c r="F630" i="1"/>
  <c r="E630" i="1" s="1"/>
  <c r="F631" i="1"/>
  <c r="E631" i="1" s="1"/>
  <c r="F632" i="1"/>
  <c r="E632" i="1" s="1"/>
  <c r="F633" i="1"/>
  <c r="E633" i="1" s="1"/>
  <c r="F634" i="1"/>
  <c r="E634" i="1" s="1"/>
  <c r="F635" i="1"/>
  <c r="E635" i="1" s="1"/>
  <c r="F636" i="1"/>
  <c r="E636" i="1" s="1"/>
  <c r="F637" i="1"/>
  <c r="E637" i="1" s="1"/>
  <c r="F638" i="1"/>
  <c r="E638" i="1" s="1"/>
  <c r="F639" i="1"/>
  <c r="E639" i="1" s="1"/>
  <c r="F640" i="1"/>
  <c r="E640" i="1" s="1"/>
  <c r="F641" i="1"/>
  <c r="E641" i="1" s="1"/>
  <c r="F642" i="1"/>
  <c r="E642" i="1" s="1"/>
  <c r="F643" i="1"/>
  <c r="E643" i="1" s="1"/>
  <c r="F644" i="1"/>
  <c r="E644" i="1" s="1"/>
  <c r="F645" i="1"/>
  <c r="E645" i="1" s="1"/>
  <c r="F646" i="1"/>
  <c r="E646" i="1" s="1"/>
  <c r="F647" i="1"/>
  <c r="E647" i="1" s="1"/>
  <c r="F648" i="1"/>
  <c r="E648" i="1" s="1"/>
  <c r="F649" i="1"/>
  <c r="E649" i="1" s="1"/>
  <c r="F650" i="1"/>
  <c r="E650" i="1" s="1"/>
  <c r="F651" i="1"/>
  <c r="E651" i="1" s="1"/>
  <c r="F652" i="1"/>
  <c r="E652" i="1" s="1"/>
  <c r="F653" i="1"/>
  <c r="E653" i="1" s="1"/>
  <c r="F654" i="1"/>
  <c r="E654" i="1" s="1"/>
  <c r="F655" i="1"/>
  <c r="E655" i="1" s="1"/>
  <c r="F656" i="1"/>
  <c r="E656" i="1" s="1"/>
  <c r="F657" i="1"/>
  <c r="E657" i="1" s="1"/>
  <c r="F658" i="1"/>
  <c r="E658" i="1" s="1"/>
  <c r="F659" i="1"/>
  <c r="E659" i="1" s="1"/>
  <c r="F660" i="1"/>
  <c r="E660" i="1" s="1"/>
  <c r="F661" i="1"/>
  <c r="E661" i="1" s="1"/>
  <c r="F662" i="1"/>
  <c r="E662" i="1" s="1"/>
  <c r="F663" i="1"/>
  <c r="E663" i="1" s="1"/>
  <c r="F664" i="1"/>
  <c r="E664" i="1" s="1"/>
  <c r="F665" i="1"/>
  <c r="E665" i="1" s="1"/>
  <c r="F666" i="1"/>
  <c r="E666" i="1" s="1"/>
  <c r="F667" i="1"/>
  <c r="E667" i="1" s="1"/>
  <c r="F668" i="1"/>
  <c r="E668" i="1" s="1"/>
  <c r="F669" i="1"/>
  <c r="E669" i="1" s="1"/>
  <c r="F670" i="1"/>
  <c r="E670" i="1" s="1"/>
  <c r="F671" i="1"/>
  <c r="E671" i="1" s="1"/>
  <c r="F672" i="1"/>
  <c r="E672" i="1" s="1"/>
  <c r="F673" i="1"/>
  <c r="E673" i="1" s="1"/>
  <c r="F674" i="1"/>
  <c r="E674" i="1" s="1"/>
  <c r="F675" i="1"/>
  <c r="E675" i="1" s="1"/>
  <c r="F676" i="1"/>
  <c r="E676" i="1" s="1"/>
  <c r="F677" i="1"/>
  <c r="E677" i="1" s="1"/>
  <c r="F678" i="1"/>
  <c r="E678" i="1" s="1"/>
  <c r="F679" i="1"/>
  <c r="E679" i="1" s="1"/>
  <c r="F680" i="1"/>
  <c r="E680" i="1" s="1"/>
  <c r="F681" i="1"/>
  <c r="E681" i="1" s="1"/>
  <c r="F682" i="1"/>
  <c r="E682" i="1" s="1"/>
  <c r="F683" i="1"/>
  <c r="E683" i="1" s="1"/>
  <c r="F684" i="1"/>
  <c r="E684" i="1" s="1"/>
  <c r="F685" i="1"/>
  <c r="E685" i="1" s="1"/>
  <c r="F686" i="1"/>
  <c r="E686" i="1" s="1"/>
  <c r="F687" i="1"/>
  <c r="E687" i="1" s="1"/>
  <c r="F688" i="1"/>
  <c r="E688" i="1" s="1"/>
  <c r="F689" i="1"/>
  <c r="E689" i="1" s="1"/>
  <c r="F690" i="1"/>
  <c r="E690" i="1" s="1"/>
  <c r="F691" i="1"/>
  <c r="E691" i="1" s="1"/>
  <c r="F692" i="1"/>
  <c r="E692" i="1" s="1"/>
  <c r="F693" i="1"/>
  <c r="E693" i="1" s="1"/>
  <c r="F694" i="1"/>
  <c r="E694" i="1" s="1"/>
  <c r="F695" i="1"/>
  <c r="E695" i="1" s="1"/>
  <c r="F696" i="1"/>
  <c r="E696" i="1" s="1"/>
  <c r="F697" i="1"/>
  <c r="E697" i="1" s="1"/>
  <c r="F698" i="1"/>
  <c r="E698" i="1" s="1"/>
  <c r="F699" i="1"/>
  <c r="E699" i="1" s="1"/>
  <c r="F700" i="1"/>
  <c r="E700" i="1" s="1"/>
  <c r="F701" i="1"/>
  <c r="E701" i="1" s="1"/>
  <c r="F702" i="1"/>
  <c r="E702" i="1" s="1"/>
  <c r="F703" i="1"/>
  <c r="E703" i="1" s="1"/>
  <c r="F704" i="1"/>
  <c r="E704" i="1" s="1"/>
  <c r="F705" i="1"/>
  <c r="E705" i="1" s="1"/>
  <c r="F706" i="1"/>
  <c r="E706" i="1" s="1"/>
  <c r="F707" i="1"/>
  <c r="E707" i="1" s="1"/>
  <c r="F708" i="1"/>
  <c r="E708" i="1" s="1"/>
  <c r="F709" i="1"/>
  <c r="E709" i="1" s="1"/>
  <c r="F710" i="1"/>
  <c r="E710" i="1" s="1"/>
  <c r="F711" i="1"/>
  <c r="E711" i="1" s="1"/>
  <c r="F712" i="1"/>
  <c r="E712" i="1" s="1"/>
  <c r="F713" i="1"/>
  <c r="E713" i="1" s="1"/>
  <c r="F714" i="1"/>
  <c r="E714" i="1" s="1"/>
  <c r="F715" i="1"/>
  <c r="E715" i="1" s="1"/>
  <c r="F716" i="1"/>
  <c r="E716" i="1" s="1"/>
  <c r="F717" i="1"/>
  <c r="E717" i="1" s="1"/>
  <c r="F718" i="1"/>
  <c r="E718" i="1" s="1"/>
  <c r="F719" i="1"/>
  <c r="E719" i="1" s="1"/>
  <c r="F720" i="1"/>
  <c r="E720" i="1" s="1"/>
  <c r="F721" i="1"/>
  <c r="E721" i="1" s="1"/>
  <c r="F722" i="1"/>
  <c r="E722" i="1" s="1"/>
  <c r="F723" i="1"/>
  <c r="E723" i="1" s="1"/>
  <c r="F724" i="1"/>
  <c r="E724" i="1" s="1"/>
  <c r="F725" i="1"/>
  <c r="E725" i="1" s="1"/>
  <c r="F726" i="1"/>
  <c r="E726" i="1" s="1"/>
  <c r="F727" i="1"/>
  <c r="E727" i="1" s="1"/>
  <c r="F728" i="1"/>
  <c r="E728" i="1" s="1"/>
  <c r="F729" i="1"/>
  <c r="E729" i="1" s="1"/>
  <c r="F730" i="1"/>
  <c r="E730" i="1" s="1"/>
  <c r="F731" i="1"/>
  <c r="E731" i="1" s="1"/>
  <c r="F732" i="1"/>
  <c r="E732" i="1" s="1"/>
  <c r="F733" i="1"/>
  <c r="E733" i="1" s="1"/>
  <c r="F734" i="1"/>
  <c r="E734" i="1" s="1"/>
  <c r="F735" i="1"/>
  <c r="E735" i="1" s="1"/>
  <c r="F736" i="1"/>
  <c r="E736" i="1" s="1"/>
  <c r="F737" i="1"/>
  <c r="E737" i="1" s="1"/>
  <c r="F738" i="1"/>
  <c r="E738" i="1" s="1"/>
  <c r="F739" i="1"/>
  <c r="E739" i="1" s="1"/>
  <c r="F740" i="1"/>
  <c r="E740" i="1" s="1"/>
  <c r="F741" i="1"/>
  <c r="E741" i="1" s="1"/>
  <c r="F742" i="1"/>
  <c r="E742" i="1" s="1"/>
  <c r="F743" i="1"/>
  <c r="E743" i="1" s="1"/>
  <c r="F744" i="1"/>
  <c r="E744" i="1" s="1"/>
  <c r="F745" i="1"/>
  <c r="E745" i="1" s="1"/>
  <c r="F746" i="1"/>
  <c r="E746" i="1" s="1"/>
  <c r="F747" i="1"/>
  <c r="E747" i="1" s="1"/>
  <c r="F748" i="1"/>
  <c r="E748" i="1" s="1"/>
  <c r="F749" i="1"/>
  <c r="E749" i="1" s="1"/>
  <c r="F750" i="1"/>
  <c r="E750" i="1" s="1"/>
  <c r="F751" i="1"/>
  <c r="E751" i="1" s="1"/>
  <c r="F752" i="1"/>
  <c r="E752" i="1" s="1"/>
  <c r="F753" i="1"/>
  <c r="E753" i="1" s="1"/>
  <c r="F754" i="1"/>
  <c r="E754" i="1" s="1"/>
  <c r="F755" i="1"/>
  <c r="E755" i="1" s="1"/>
  <c r="F756" i="1"/>
  <c r="E756" i="1" s="1"/>
  <c r="F757" i="1"/>
  <c r="E757" i="1" s="1"/>
  <c r="F758" i="1"/>
  <c r="E758" i="1" s="1"/>
  <c r="F759" i="1"/>
  <c r="E759" i="1" s="1"/>
  <c r="F760" i="1"/>
  <c r="E760" i="1" s="1"/>
  <c r="F761" i="1"/>
  <c r="E761" i="1" s="1"/>
  <c r="F762" i="1"/>
  <c r="E762" i="1" s="1"/>
  <c r="F763" i="1"/>
  <c r="E763" i="1" s="1"/>
  <c r="F764" i="1"/>
  <c r="E764" i="1" s="1"/>
  <c r="F765" i="1"/>
  <c r="E765" i="1" s="1"/>
  <c r="F766" i="1"/>
  <c r="E766" i="1" s="1"/>
  <c r="F767" i="1"/>
  <c r="E767" i="1" s="1"/>
  <c r="F768" i="1"/>
  <c r="E768" i="1" s="1"/>
  <c r="F769" i="1"/>
  <c r="E769" i="1" s="1"/>
  <c r="F770" i="1"/>
  <c r="E770" i="1" s="1"/>
  <c r="F771" i="1"/>
  <c r="E771" i="1" s="1"/>
  <c r="F772" i="1"/>
  <c r="E772" i="1" s="1"/>
  <c r="F773" i="1"/>
  <c r="E773" i="1" s="1"/>
  <c r="F774" i="1"/>
  <c r="E774" i="1" s="1"/>
  <c r="F775" i="1"/>
  <c r="E775" i="1" s="1"/>
  <c r="F776" i="1"/>
  <c r="E776" i="1" s="1"/>
  <c r="F777" i="1"/>
  <c r="E777" i="1" s="1"/>
  <c r="F778" i="1"/>
  <c r="E778" i="1" s="1"/>
  <c r="F779" i="1"/>
  <c r="E779" i="1" s="1"/>
  <c r="F780" i="1"/>
  <c r="E780" i="1" s="1"/>
  <c r="F781" i="1"/>
  <c r="E781" i="1" s="1"/>
  <c r="F782" i="1"/>
  <c r="E782" i="1" s="1"/>
  <c r="F783" i="1"/>
  <c r="E783" i="1" s="1"/>
  <c r="F784" i="1"/>
  <c r="E784" i="1" s="1"/>
  <c r="F785" i="1"/>
  <c r="E785" i="1" s="1"/>
  <c r="F786" i="1"/>
  <c r="E786" i="1" s="1"/>
  <c r="F787" i="1"/>
  <c r="E787" i="1" s="1"/>
  <c r="F788" i="1"/>
  <c r="E788" i="1" s="1"/>
  <c r="F789" i="1"/>
  <c r="E789" i="1" s="1"/>
  <c r="F790" i="1"/>
  <c r="E790" i="1" s="1"/>
  <c r="F791" i="1"/>
  <c r="E791" i="1" s="1"/>
  <c r="F792" i="1"/>
  <c r="E792" i="1" s="1"/>
  <c r="F793" i="1"/>
  <c r="E793" i="1" s="1"/>
  <c r="F794" i="1"/>
  <c r="E794" i="1" s="1"/>
  <c r="F795" i="1"/>
  <c r="E795" i="1" s="1"/>
  <c r="F796" i="1"/>
  <c r="E796" i="1" s="1"/>
  <c r="F797" i="1"/>
  <c r="E797" i="1" s="1"/>
  <c r="F798" i="1"/>
  <c r="E798" i="1" s="1"/>
  <c r="F799" i="1"/>
  <c r="E799" i="1" s="1"/>
  <c r="F800" i="1"/>
  <c r="E800" i="1" s="1"/>
  <c r="F801" i="1"/>
  <c r="E801" i="1" s="1"/>
  <c r="F802" i="1"/>
  <c r="E802" i="1" s="1"/>
  <c r="F803" i="1"/>
  <c r="E803" i="1" s="1"/>
  <c r="F804" i="1"/>
  <c r="E804" i="1" s="1"/>
  <c r="F805" i="1"/>
  <c r="E805" i="1" s="1"/>
  <c r="F806" i="1"/>
  <c r="E806" i="1" s="1"/>
  <c r="F807" i="1"/>
  <c r="E807" i="1" s="1"/>
  <c r="F808" i="1"/>
  <c r="E808" i="1" s="1"/>
  <c r="F809" i="1"/>
  <c r="E809" i="1" s="1"/>
  <c r="F810" i="1"/>
  <c r="E810" i="1" s="1"/>
  <c r="F811" i="1"/>
  <c r="E811" i="1" s="1"/>
  <c r="F812" i="1"/>
  <c r="E812" i="1" s="1"/>
  <c r="F813" i="1"/>
  <c r="E813" i="1" s="1"/>
  <c r="F814" i="1"/>
  <c r="E814" i="1" s="1"/>
  <c r="F815" i="1"/>
  <c r="E815" i="1" s="1"/>
  <c r="F816" i="1"/>
  <c r="E816" i="1" s="1"/>
  <c r="F817" i="1"/>
  <c r="E817" i="1" s="1"/>
  <c r="F818" i="1"/>
  <c r="E818" i="1" s="1"/>
  <c r="F819" i="1"/>
  <c r="E819" i="1" s="1"/>
  <c r="F820" i="1"/>
  <c r="E820" i="1" s="1"/>
  <c r="F821" i="1"/>
  <c r="E821" i="1" s="1"/>
  <c r="F822" i="1"/>
  <c r="E822" i="1" s="1"/>
  <c r="F823" i="1"/>
  <c r="E823" i="1" s="1"/>
  <c r="F824" i="1"/>
  <c r="E824" i="1" s="1"/>
  <c r="F825" i="1"/>
  <c r="E825" i="1" s="1"/>
  <c r="F826" i="1"/>
  <c r="E826" i="1" s="1"/>
  <c r="F827" i="1"/>
  <c r="E827" i="1" s="1"/>
  <c r="F828" i="1"/>
  <c r="E828" i="1" s="1"/>
  <c r="F829" i="1"/>
  <c r="E829" i="1" s="1"/>
  <c r="F830" i="1"/>
  <c r="E830" i="1" s="1"/>
  <c r="F831" i="1"/>
  <c r="E831" i="1" s="1"/>
  <c r="F832" i="1"/>
  <c r="E832" i="1" s="1"/>
  <c r="F833" i="1"/>
  <c r="E833" i="1" s="1"/>
  <c r="F834" i="1"/>
  <c r="E834" i="1" s="1"/>
  <c r="F835" i="1"/>
  <c r="E835" i="1" s="1"/>
  <c r="F836" i="1"/>
  <c r="E836" i="1" s="1"/>
  <c r="F837" i="1"/>
  <c r="E837" i="1" s="1"/>
  <c r="F838" i="1"/>
  <c r="E838" i="1" s="1"/>
  <c r="F839" i="1"/>
  <c r="E839" i="1" s="1"/>
  <c r="F840" i="1"/>
  <c r="E840" i="1" s="1"/>
  <c r="F841" i="1"/>
  <c r="E841" i="1" s="1"/>
  <c r="F842" i="1"/>
  <c r="E842" i="1" s="1"/>
  <c r="F843" i="1"/>
  <c r="E843" i="1" s="1"/>
  <c r="F844" i="1"/>
  <c r="E844" i="1" s="1"/>
  <c r="F845" i="1"/>
  <c r="E845" i="1" s="1"/>
  <c r="F846" i="1"/>
  <c r="E846" i="1" s="1"/>
  <c r="F847" i="1"/>
  <c r="E847" i="1" s="1"/>
  <c r="F848" i="1"/>
  <c r="E848" i="1" s="1"/>
  <c r="F849" i="1"/>
  <c r="E849" i="1" s="1"/>
  <c r="F850" i="1"/>
  <c r="E850" i="1" s="1"/>
  <c r="F851" i="1"/>
  <c r="E851" i="1" s="1"/>
  <c r="F852" i="1"/>
  <c r="E852" i="1" s="1"/>
  <c r="F853" i="1"/>
  <c r="E853" i="1" s="1"/>
  <c r="F854" i="1"/>
  <c r="E854" i="1" s="1"/>
  <c r="F855" i="1"/>
  <c r="E855" i="1" s="1"/>
  <c r="F856" i="1"/>
  <c r="E856" i="1" s="1"/>
  <c r="F857" i="1"/>
  <c r="E857" i="1" s="1"/>
  <c r="F858" i="1"/>
  <c r="E858" i="1" s="1"/>
  <c r="F859" i="1"/>
  <c r="E859" i="1" s="1"/>
  <c r="F860" i="1"/>
  <c r="E860" i="1" s="1"/>
  <c r="F861" i="1"/>
  <c r="E861" i="1" s="1"/>
  <c r="F862" i="1"/>
  <c r="E862" i="1" s="1"/>
  <c r="F863" i="1"/>
  <c r="E863" i="1" s="1"/>
  <c r="F864" i="1"/>
  <c r="E864" i="1" s="1"/>
  <c r="F865" i="1"/>
  <c r="E865" i="1" s="1"/>
  <c r="F866" i="1"/>
  <c r="E866" i="1" s="1"/>
  <c r="F867" i="1"/>
  <c r="E867" i="1" s="1"/>
  <c r="F868" i="1"/>
  <c r="E868" i="1" s="1"/>
  <c r="F869" i="1"/>
  <c r="E869" i="1" s="1"/>
  <c r="F870" i="1"/>
  <c r="E870" i="1" s="1"/>
  <c r="F871" i="1"/>
  <c r="E871" i="1" s="1"/>
  <c r="F872" i="1"/>
  <c r="E872" i="1" s="1"/>
  <c r="F873" i="1"/>
  <c r="E873" i="1" s="1"/>
  <c r="F874" i="1"/>
  <c r="E874" i="1" s="1"/>
  <c r="F875" i="1"/>
  <c r="E875" i="1" s="1"/>
  <c r="F876" i="1"/>
  <c r="E876" i="1" s="1"/>
  <c r="F877" i="1"/>
  <c r="E877" i="1" s="1"/>
  <c r="F878" i="1"/>
  <c r="E878" i="1" s="1"/>
  <c r="F879" i="1"/>
  <c r="E879" i="1" s="1"/>
  <c r="F880" i="1"/>
  <c r="E880" i="1" s="1"/>
  <c r="F881" i="1"/>
  <c r="E881" i="1" s="1"/>
  <c r="F882" i="1"/>
  <c r="E882" i="1" s="1"/>
  <c r="F883" i="1"/>
  <c r="E883" i="1" s="1"/>
  <c r="F884" i="1"/>
  <c r="E884" i="1" s="1"/>
  <c r="F885" i="1"/>
  <c r="E885" i="1" s="1"/>
  <c r="F886" i="1"/>
  <c r="E886" i="1" s="1"/>
  <c r="F887" i="1"/>
  <c r="E887" i="1" s="1"/>
  <c r="F888" i="1"/>
  <c r="E888" i="1" s="1"/>
  <c r="F889" i="1"/>
  <c r="E889" i="1" s="1"/>
  <c r="F890" i="1"/>
  <c r="E890" i="1" s="1"/>
  <c r="F891" i="1"/>
  <c r="E891" i="1" s="1"/>
  <c r="F892" i="1"/>
  <c r="E892" i="1" s="1"/>
  <c r="F893" i="1"/>
  <c r="E893" i="1" s="1"/>
  <c r="F894" i="1"/>
  <c r="E894" i="1" s="1"/>
  <c r="F895" i="1"/>
  <c r="E895" i="1" s="1"/>
  <c r="F896" i="1"/>
  <c r="E896" i="1" s="1"/>
  <c r="F897" i="1"/>
  <c r="E897" i="1" s="1"/>
  <c r="F898" i="1"/>
  <c r="E898" i="1" s="1"/>
  <c r="F899" i="1"/>
  <c r="E899" i="1" s="1"/>
  <c r="F900" i="1"/>
  <c r="E900" i="1" s="1"/>
  <c r="F901" i="1"/>
  <c r="E901" i="1" s="1"/>
  <c r="F902" i="1"/>
  <c r="E902" i="1" s="1"/>
  <c r="F903" i="1"/>
  <c r="E903" i="1" s="1"/>
  <c r="F904" i="1"/>
  <c r="E904" i="1" s="1"/>
  <c r="F905" i="1"/>
  <c r="E905" i="1" s="1"/>
  <c r="F906" i="1"/>
  <c r="E906" i="1" s="1"/>
  <c r="F907" i="1"/>
  <c r="E907" i="1" s="1"/>
  <c r="F908" i="1"/>
  <c r="E908" i="1" s="1"/>
  <c r="F909" i="1"/>
  <c r="E909" i="1" s="1"/>
  <c r="F910" i="1"/>
  <c r="E910" i="1" s="1"/>
  <c r="F911" i="1"/>
  <c r="E911" i="1" s="1"/>
  <c r="F912" i="1"/>
  <c r="E912" i="1" s="1"/>
  <c r="F913" i="1"/>
  <c r="E913" i="1" s="1"/>
  <c r="F914" i="1"/>
  <c r="E914" i="1" s="1"/>
  <c r="F915" i="1"/>
  <c r="E915" i="1" s="1"/>
  <c r="F916" i="1"/>
  <c r="E916" i="1" s="1"/>
  <c r="F917" i="1"/>
  <c r="E917" i="1" s="1"/>
  <c r="F918" i="1"/>
  <c r="E918" i="1" s="1"/>
  <c r="F919" i="1"/>
  <c r="E919" i="1" s="1"/>
  <c r="F920" i="1"/>
  <c r="E920" i="1" s="1"/>
  <c r="F921" i="1"/>
  <c r="E921" i="1" s="1"/>
  <c r="F922" i="1"/>
  <c r="E922" i="1" s="1"/>
  <c r="F923" i="1"/>
  <c r="E923" i="1" s="1"/>
  <c r="F924" i="1"/>
  <c r="E924" i="1" s="1"/>
  <c r="F925" i="1"/>
  <c r="E925" i="1" s="1"/>
  <c r="F926" i="1"/>
  <c r="E926" i="1" s="1"/>
  <c r="F927" i="1"/>
  <c r="E927" i="1" s="1"/>
  <c r="F928" i="1"/>
  <c r="E928" i="1" s="1"/>
  <c r="F929" i="1"/>
  <c r="E929" i="1" s="1"/>
  <c r="F930" i="1"/>
  <c r="E930" i="1" s="1"/>
  <c r="F931" i="1"/>
  <c r="E931" i="1" s="1"/>
  <c r="F932" i="1"/>
  <c r="E932" i="1" s="1"/>
  <c r="F933" i="1"/>
  <c r="E933" i="1" s="1"/>
  <c r="F934" i="1"/>
  <c r="E934" i="1" s="1"/>
  <c r="F935" i="1"/>
  <c r="E935" i="1" s="1"/>
  <c r="F936" i="1"/>
  <c r="E936" i="1" s="1"/>
  <c r="F937" i="1"/>
  <c r="E937" i="1" s="1"/>
  <c r="F938" i="1"/>
  <c r="E938" i="1" s="1"/>
  <c r="F939" i="1"/>
  <c r="E939" i="1" s="1"/>
  <c r="F940" i="1"/>
  <c r="E940" i="1" s="1"/>
  <c r="F941" i="1"/>
  <c r="E941" i="1" s="1"/>
  <c r="F942" i="1"/>
  <c r="E942" i="1" s="1"/>
  <c r="F943" i="1"/>
  <c r="E943" i="1" s="1"/>
  <c r="F944" i="1"/>
  <c r="E944" i="1" s="1"/>
  <c r="F945" i="1"/>
  <c r="E945" i="1" s="1"/>
  <c r="F946" i="1"/>
  <c r="E946" i="1" s="1"/>
  <c r="F947" i="1"/>
  <c r="E947" i="1" s="1"/>
  <c r="F948" i="1"/>
  <c r="E948" i="1" s="1"/>
  <c r="F949" i="1"/>
  <c r="E949" i="1" s="1"/>
  <c r="F950" i="1"/>
  <c r="E950" i="1" s="1"/>
  <c r="F951" i="1"/>
  <c r="E951" i="1" s="1"/>
  <c r="F952" i="1"/>
  <c r="E952" i="1" s="1"/>
  <c r="F953" i="1"/>
  <c r="E953" i="1" s="1"/>
  <c r="F954" i="1"/>
  <c r="E954" i="1" s="1"/>
  <c r="F955" i="1"/>
  <c r="E955" i="1" s="1"/>
  <c r="F956" i="1"/>
  <c r="E956" i="1" s="1"/>
  <c r="F957" i="1"/>
  <c r="E957" i="1" s="1"/>
  <c r="F958" i="1"/>
  <c r="E958" i="1" s="1"/>
  <c r="F959" i="1"/>
  <c r="E959" i="1" s="1"/>
  <c r="F960" i="1"/>
  <c r="E960" i="1" s="1"/>
  <c r="F961" i="1"/>
  <c r="E961" i="1" s="1"/>
  <c r="F962" i="1"/>
  <c r="E962" i="1" s="1"/>
  <c r="F963" i="1"/>
  <c r="E963" i="1" s="1"/>
  <c r="F964" i="1"/>
  <c r="E964" i="1" s="1"/>
  <c r="F965" i="1"/>
  <c r="E965" i="1" s="1"/>
  <c r="F966" i="1"/>
  <c r="E966" i="1" s="1"/>
  <c r="F967" i="1"/>
  <c r="E967" i="1" s="1"/>
  <c r="F968" i="1"/>
  <c r="E968" i="1" s="1"/>
  <c r="F969" i="1"/>
  <c r="E969" i="1" s="1"/>
  <c r="F970" i="1"/>
  <c r="E970" i="1" s="1"/>
  <c r="F971" i="1"/>
  <c r="E971" i="1" s="1"/>
  <c r="F972" i="1"/>
  <c r="E972" i="1" s="1"/>
  <c r="F973" i="1"/>
  <c r="E973" i="1" s="1"/>
  <c r="F974" i="1"/>
  <c r="E974" i="1" s="1"/>
  <c r="F975" i="1"/>
  <c r="E975" i="1" s="1"/>
  <c r="F976" i="1"/>
  <c r="E976" i="1" s="1"/>
  <c r="F977" i="1"/>
  <c r="E977" i="1" s="1"/>
  <c r="F978" i="1"/>
  <c r="E978" i="1" s="1"/>
  <c r="F979" i="1"/>
  <c r="E979" i="1" s="1"/>
  <c r="F980" i="1"/>
  <c r="E980" i="1" s="1"/>
  <c r="F981" i="1"/>
  <c r="E981" i="1" s="1"/>
  <c r="F982" i="1"/>
  <c r="E982" i="1" s="1"/>
  <c r="F983" i="1"/>
  <c r="E983" i="1" s="1"/>
  <c r="F984" i="1"/>
  <c r="E984" i="1" s="1"/>
  <c r="F985" i="1"/>
  <c r="E985" i="1" s="1"/>
  <c r="F986" i="1"/>
  <c r="E986" i="1" s="1"/>
  <c r="F987" i="1"/>
  <c r="E987" i="1" s="1"/>
  <c r="F988" i="1"/>
  <c r="E988" i="1" s="1"/>
  <c r="F989" i="1"/>
  <c r="E989" i="1" s="1"/>
  <c r="F990" i="1"/>
  <c r="E990" i="1" s="1"/>
  <c r="F991" i="1"/>
  <c r="E991" i="1" s="1"/>
  <c r="F992" i="1"/>
  <c r="E992" i="1" s="1"/>
  <c r="F993" i="1"/>
  <c r="E993" i="1" s="1"/>
  <c r="F994" i="1"/>
  <c r="E994" i="1" s="1"/>
  <c r="F995" i="1"/>
  <c r="E995" i="1" s="1"/>
  <c r="F996" i="1"/>
  <c r="E996" i="1" s="1"/>
  <c r="F997" i="1"/>
  <c r="E997" i="1" s="1"/>
  <c r="F998" i="1"/>
  <c r="E998" i="1" s="1"/>
  <c r="F999" i="1"/>
  <c r="E999" i="1" s="1"/>
  <c r="F1000" i="1"/>
  <c r="E1000" i="1" s="1"/>
  <c r="F1001" i="1"/>
  <c r="E1001" i="1" s="1"/>
  <c r="F1002" i="1"/>
  <c r="E1002" i="1" s="1"/>
  <c r="F1003" i="1"/>
  <c r="E1003" i="1" s="1"/>
  <c r="F1004" i="1"/>
  <c r="E1004" i="1" s="1"/>
  <c r="F1005" i="1"/>
  <c r="E1005" i="1" s="1"/>
  <c r="F1006" i="1"/>
  <c r="E1006" i="1" s="1"/>
  <c r="F1007" i="1"/>
  <c r="E1007" i="1" s="1"/>
  <c r="F1008" i="1"/>
  <c r="E1008" i="1" s="1"/>
  <c r="F1009" i="1"/>
  <c r="E1009" i="1" s="1"/>
  <c r="F1010" i="1"/>
  <c r="E1010" i="1" s="1"/>
  <c r="F1011" i="1"/>
  <c r="E1011" i="1" s="1"/>
  <c r="F1012" i="1"/>
  <c r="E1012" i="1" s="1"/>
  <c r="F1013" i="1"/>
  <c r="E1013" i="1" s="1"/>
  <c r="F1014" i="1"/>
  <c r="E1014" i="1" s="1"/>
  <c r="F1015" i="1"/>
  <c r="E1015" i="1" s="1"/>
  <c r="F1016" i="1"/>
  <c r="E1016" i="1" s="1"/>
  <c r="F1017" i="1"/>
  <c r="E1017" i="1" s="1"/>
  <c r="F1018" i="1"/>
  <c r="E1018" i="1" s="1"/>
  <c r="F1019" i="1"/>
  <c r="E1019" i="1" s="1"/>
  <c r="F1020" i="1"/>
  <c r="E1020" i="1" s="1"/>
  <c r="F1021" i="1"/>
  <c r="E1021" i="1" s="1"/>
  <c r="F1022" i="1"/>
  <c r="E1022" i="1" s="1"/>
  <c r="F1023" i="1"/>
  <c r="E1023" i="1" s="1"/>
  <c r="F1024" i="1"/>
  <c r="E1024" i="1" s="1"/>
  <c r="F1025" i="1"/>
  <c r="E1025" i="1" s="1"/>
  <c r="F1026" i="1"/>
  <c r="E1026" i="1" s="1"/>
  <c r="F1027" i="1"/>
  <c r="E1027" i="1" s="1"/>
  <c r="F1028" i="1"/>
  <c r="E1028" i="1" s="1"/>
  <c r="F1029" i="1"/>
  <c r="E1029" i="1" s="1"/>
  <c r="F1030" i="1"/>
  <c r="E1030" i="1" s="1"/>
  <c r="F1031" i="1"/>
  <c r="E1031" i="1" s="1"/>
  <c r="F1032" i="1"/>
  <c r="E1032" i="1" s="1"/>
  <c r="F1033" i="1"/>
  <c r="E1033" i="1" s="1"/>
  <c r="F1034" i="1"/>
  <c r="E1034" i="1" s="1"/>
  <c r="F1035" i="1"/>
  <c r="E1035" i="1" s="1"/>
  <c r="F1036" i="1"/>
  <c r="E1036" i="1" s="1"/>
  <c r="F1037" i="1"/>
  <c r="E1037" i="1" s="1"/>
  <c r="F1038" i="1"/>
  <c r="E1038" i="1" s="1"/>
  <c r="F1039" i="1"/>
  <c r="E1039" i="1" s="1"/>
  <c r="F1040" i="1"/>
  <c r="E1040" i="1" s="1"/>
  <c r="F1041" i="1"/>
  <c r="E1041" i="1" s="1"/>
  <c r="F1042" i="1"/>
  <c r="E1042" i="1" s="1"/>
  <c r="F1043" i="1"/>
  <c r="E1043" i="1" s="1"/>
  <c r="F1044" i="1"/>
  <c r="E1044" i="1" s="1"/>
  <c r="F1045" i="1"/>
  <c r="E1045" i="1" s="1"/>
  <c r="F1046" i="1"/>
  <c r="E1046" i="1" s="1"/>
  <c r="F1047" i="1"/>
  <c r="E1047" i="1" s="1"/>
  <c r="F1048" i="1"/>
  <c r="E1048" i="1" s="1"/>
  <c r="F1049" i="1"/>
  <c r="E1049" i="1" s="1"/>
  <c r="F1050" i="1"/>
  <c r="E1050" i="1" s="1"/>
  <c r="F1051" i="1"/>
  <c r="E1051" i="1" s="1"/>
  <c r="F1052" i="1"/>
  <c r="E1052" i="1" s="1"/>
  <c r="F1053" i="1"/>
  <c r="E1053" i="1" s="1"/>
  <c r="F1054" i="1"/>
  <c r="E1054" i="1" s="1"/>
  <c r="F1055" i="1"/>
  <c r="E1055" i="1" s="1"/>
  <c r="F1056" i="1"/>
  <c r="E1056" i="1" s="1"/>
  <c r="F1057" i="1"/>
  <c r="E1057" i="1" s="1"/>
  <c r="F1058" i="1"/>
  <c r="E1058" i="1" s="1"/>
  <c r="F1059" i="1"/>
  <c r="E1059" i="1" s="1"/>
  <c r="F1060" i="1"/>
  <c r="E1060" i="1" s="1"/>
  <c r="F1061" i="1"/>
  <c r="E1061" i="1" s="1"/>
  <c r="F1062" i="1"/>
  <c r="E1062" i="1" s="1"/>
  <c r="F1063" i="1"/>
  <c r="E1063" i="1" s="1"/>
  <c r="F1064" i="1"/>
  <c r="E1064" i="1" s="1"/>
  <c r="F1065" i="1"/>
  <c r="E1065" i="1" s="1"/>
  <c r="F1066" i="1"/>
  <c r="E1066" i="1" s="1"/>
  <c r="F1067" i="1"/>
  <c r="E1067" i="1" s="1"/>
  <c r="F1068" i="1"/>
  <c r="E1068" i="1" s="1"/>
  <c r="F1069" i="1"/>
  <c r="E1069" i="1" s="1"/>
  <c r="F1070" i="1"/>
  <c r="E1070" i="1" s="1"/>
  <c r="F1071" i="1"/>
  <c r="E1071" i="1" s="1"/>
  <c r="F1072" i="1"/>
  <c r="E1072" i="1" s="1"/>
  <c r="F1073" i="1"/>
  <c r="E1073" i="1" s="1"/>
  <c r="F1074" i="1"/>
  <c r="E1074" i="1" s="1"/>
  <c r="F1075" i="1"/>
  <c r="E1075" i="1" s="1"/>
  <c r="F1076" i="1"/>
  <c r="E1076" i="1" s="1"/>
  <c r="F1077" i="1"/>
  <c r="E1077" i="1" s="1"/>
  <c r="F1078" i="1"/>
  <c r="E1078" i="1" s="1"/>
  <c r="F1079" i="1"/>
  <c r="E1079" i="1" s="1"/>
  <c r="F1080" i="1"/>
  <c r="E1080" i="1" s="1"/>
  <c r="F1081" i="1"/>
  <c r="E1081" i="1" s="1"/>
  <c r="F1082" i="1"/>
  <c r="E1082" i="1" s="1"/>
  <c r="F1083" i="1"/>
  <c r="E1083" i="1" s="1"/>
  <c r="F1084" i="1"/>
  <c r="E1084" i="1" s="1"/>
  <c r="F1085" i="1"/>
  <c r="E1085" i="1" s="1"/>
  <c r="F1086" i="1"/>
  <c r="E1086" i="1" s="1"/>
  <c r="F1087" i="1"/>
  <c r="E1087" i="1" s="1"/>
  <c r="F1088" i="1"/>
  <c r="E1088" i="1" s="1"/>
  <c r="F1089" i="1"/>
  <c r="E1089" i="1" s="1"/>
  <c r="F1090" i="1"/>
  <c r="E1090" i="1" s="1"/>
  <c r="F1091" i="1"/>
  <c r="E1091" i="1" s="1"/>
  <c r="F1092" i="1"/>
  <c r="E1092" i="1" s="1"/>
  <c r="F1093" i="1"/>
  <c r="E1093" i="1" s="1"/>
  <c r="F1094" i="1"/>
  <c r="E1094" i="1" s="1"/>
  <c r="F1095" i="1"/>
  <c r="E1095" i="1" s="1"/>
  <c r="F1096" i="1"/>
  <c r="E1096" i="1" s="1"/>
  <c r="F1097" i="1"/>
  <c r="E1097" i="1" s="1"/>
  <c r="F1098" i="1"/>
  <c r="E1098" i="1" s="1"/>
  <c r="F1099" i="1"/>
  <c r="E1099" i="1" s="1"/>
  <c r="F1100" i="1"/>
  <c r="E1100" i="1" s="1"/>
  <c r="F1101" i="1"/>
  <c r="E1101" i="1" s="1"/>
  <c r="F1102" i="1"/>
  <c r="E1102" i="1" s="1"/>
  <c r="F1103" i="1"/>
  <c r="E1103" i="1" s="1"/>
  <c r="F1104" i="1"/>
  <c r="E1104" i="1" s="1"/>
  <c r="F1105" i="1"/>
  <c r="E1105" i="1" s="1"/>
  <c r="F1106" i="1"/>
  <c r="E1106" i="1" s="1"/>
  <c r="F1107" i="1"/>
  <c r="E1107" i="1" s="1"/>
  <c r="F1108" i="1"/>
  <c r="E1108" i="1" s="1"/>
  <c r="F1109" i="1"/>
  <c r="E1109" i="1" s="1"/>
  <c r="F1110" i="1"/>
  <c r="E1110" i="1" s="1"/>
  <c r="F1111" i="1"/>
  <c r="E1111" i="1" s="1"/>
  <c r="F1112" i="1"/>
  <c r="E1112" i="1" s="1"/>
  <c r="F1113" i="1"/>
  <c r="E1113" i="1" s="1"/>
  <c r="F1114" i="1"/>
  <c r="E1114" i="1" s="1"/>
  <c r="F1115" i="1"/>
  <c r="E1115" i="1" s="1"/>
  <c r="F1116" i="1"/>
  <c r="E1116" i="1" s="1"/>
  <c r="F1117" i="1"/>
  <c r="E1117" i="1" s="1"/>
  <c r="F1118" i="1"/>
  <c r="E1118" i="1" s="1"/>
  <c r="F1119" i="1"/>
  <c r="E1119" i="1" s="1"/>
  <c r="F1120" i="1"/>
  <c r="E1120" i="1" s="1"/>
  <c r="F1121" i="1"/>
  <c r="E1121" i="1" s="1"/>
  <c r="F1122" i="1"/>
  <c r="E1122" i="1" s="1"/>
  <c r="F1123" i="1"/>
  <c r="E1123" i="1" s="1"/>
  <c r="F1124" i="1"/>
  <c r="E1124" i="1" s="1"/>
  <c r="F1125" i="1"/>
  <c r="E1125" i="1" s="1"/>
  <c r="F1126" i="1"/>
  <c r="E1126" i="1" s="1"/>
  <c r="F1127" i="1"/>
  <c r="E1127" i="1" s="1"/>
  <c r="F1128" i="1"/>
  <c r="E1128" i="1" s="1"/>
  <c r="F1129" i="1"/>
  <c r="E1129" i="1" s="1"/>
  <c r="F1130" i="1"/>
  <c r="E1130" i="1" s="1"/>
  <c r="F1131" i="1"/>
  <c r="E1131" i="1" s="1"/>
  <c r="F1132" i="1"/>
  <c r="E1132" i="1" s="1"/>
  <c r="F1133" i="1"/>
  <c r="E1133" i="1" s="1"/>
  <c r="F1134" i="1"/>
  <c r="E1134" i="1" s="1"/>
  <c r="F1135" i="1"/>
  <c r="E1135" i="1" s="1"/>
  <c r="F1136" i="1"/>
  <c r="E1136" i="1" s="1"/>
  <c r="F1137" i="1"/>
  <c r="E1137" i="1" s="1"/>
  <c r="F1138" i="1"/>
  <c r="E1138" i="1" s="1"/>
  <c r="F1139" i="1"/>
  <c r="E1139" i="1" s="1"/>
  <c r="F1140" i="1"/>
  <c r="E1140" i="1" s="1"/>
  <c r="F1141" i="1"/>
  <c r="E1141" i="1" s="1"/>
  <c r="F1142" i="1"/>
  <c r="E1142" i="1" s="1"/>
  <c r="F1143" i="1"/>
  <c r="E1143" i="1" s="1"/>
  <c r="F1144" i="1"/>
  <c r="E1144" i="1" s="1"/>
  <c r="F1145" i="1"/>
  <c r="E1145" i="1" s="1"/>
  <c r="F1146" i="1"/>
  <c r="E1146" i="1" s="1"/>
  <c r="F1147" i="1"/>
  <c r="E1147" i="1" s="1"/>
  <c r="F1148" i="1"/>
  <c r="E1148" i="1" s="1"/>
  <c r="F1149" i="1"/>
  <c r="E1149" i="1" s="1"/>
  <c r="F1150" i="1"/>
  <c r="E1150" i="1" s="1"/>
  <c r="F1151" i="1"/>
  <c r="E1151" i="1" s="1"/>
  <c r="F1152" i="1"/>
  <c r="E1152" i="1" s="1"/>
  <c r="F1153" i="1"/>
  <c r="E1153" i="1" s="1"/>
  <c r="F1154" i="1"/>
  <c r="E1154" i="1" s="1"/>
  <c r="F1155" i="1"/>
  <c r="E1155" i="1" s="1"/>
  <c r="F1156" i="1"/>
  <c r="E1156" i="1" s="1"/>
  <c r="F1157" i="1"/>
  <c r="E1157" i="1" s="1"/>
  <c r="F1158" i="1"/>
  <c r="E1158" i="1" s="1"/>
  <c r="F1159" i="1"/>
  <c r="E1159" i="1" s="1"/>
  <c r="F1160" i="1"/>
  <c r="E1160" i="1" s="1"/>
  <c r="F1161" i="1"/>
  <c r="E1161" i="1" s="1"/>
  <c r="F1162" i="1"/>
  <c r="E1162" i="1" s="1"/>
  <c r="F1163" i="1"/>
  <c r="E1163" i="1" s="1"/>
  <c r="F1164" i="1"/>
  <c r="E1164" i="1" s="1"/>
  <c r="F1165" i="1"/>
  <c r="E1165" i="1" s="1"/>
  <c r="F1166" i="1"/>
  <c r="E1166" i="1" s="1"/>
  <c r="F1167" i="1"/>
  <c r="E1167" i="1" s="1"/>
  <c r="F1168" i="1"/>
  <c r="E1168" i="1" s="1"/>
  <c r="F1169" i="1"/>
  <c r="E1169" i="1" s="1"/>
  <c r="F1170" i="1"/>
  <c r="E1170" i="1" s="1"/>
  <c r="F1171" i="1"/>
  <c r="E1171" i="1" s="1"/>
  <c r="F1172" i="1"/>
  <c r="E1172" i="1" s="1"/>
  <c r="F1173" i="1"/>
  <c r="E1173" i="1" s="1"/>
  <c r="F1174" i="1"/>
  <c r="E1174" i="1" s="1"/>
  <c r="F1175" i="1"/>
  <c r="E1175" i="1" s="1"/>
  <c r="F1176" i="1"/>
  <c r="E1176" i="1" s="1"/>
  <c r="F1177" i="1"/>
  <c r="E1177" i="1" s="1"/>
  <c r="F1178" i="1"/>
  <c r="E1178" i="1" s="1"/>
  <c r="F1179" i="1"/>
  <c r="E1179" i="1" s="1"/>
  <c r="F1180" i="1"/>
  <c r="E1180" i="1" s="1"/>
  <c r="F1181" i="1"/>
  <c r="E1181" i="1" s="1"/>
  <c r="F1182" i="1"/>
  <c r="E1182" i="1" s="1"/>
  <c r="F1183" i="1"/>
  <c r="E1183" i="1" s="1"/>
  <c r="F1184" i="1"/>
  <c r="E1184" i="1" s="1"/>
  <c r="F1185" i="1"/>
  <c r="E1185" i="1" s="1"/>
  <c r="F1186" i="1"/>
  <c r="E1186" i="1" s="1"/>
  <c r="F1187" i="1"/>
  <c r="E1187" i="1" s="1"/>
  <c r="F1188" i="1"/>
  <c r="E1188" i="1" s="1"/>
  <c r="F1189" i="1"/>
  <c r="E1189" i="1" s="1"/>
  <c r="F1190" i="1"/>
  <c r="E1190" i="1" s="1"/>
  <c r="F1191" i="1"/>
  <c r="E1191" i="1" s="1"/>
  <c r="F1192" i="1"/>
  <c r="E1192" i="1" s="1"/>
  <c r="F1193" i="1"/>
  <c r="E1193" i="1" s="1"/>
  <c r="F1194" i="1"/>
  <c r="E1194" i="1" s="1"/>
  <c r="F1195" i="1"/>
  <c r="E1195" i="1" s="1"/>
  <c r="F1196" i="1"/>
  <c r="E1196" i="1" s="1"/>
  <c r="F1197" i="1"/>
  <c r="E1197" i="1" s="1"/>
  <c r="F1198" i="1"/>
  <c r="E1198" i="1" s="1"/>
  <c r="F1199" i="1"/>
  <c r="E1199" i="1" s="1"/>
  <c r="F1200" i="1"/>
  <c r="E1200" i="1" s="1"/>
  <c r="F1201" i="1"/>
  <c r="E1201" i="1" s="1"/>
  <c r="F1202" i="1"/>
  <c r="E1202" i="1" s="1"/>
  <c r="F1203" i="1"/>
  <c r="E1203" i="1" s="1"/>
  <c r="F1204" i="1"/>
  <c r="E1204" i="1" s="1"/>
  <c r="F1205" i="1"/>
  <c r="E1205" i="1" s="1"/>
  <c r="F1206" i="1"/>
  <c r="E1206" i="1" s="1"/>
  <c r="F1207" i="1"/>
  <c r="E1207" i="1" s="1"/>
  <c r="F1208" i="1"/>
  <c r="E1208" i="1" s="1"/>
  <c r="F1209" i="1"/>
  <c r="E1209" i="1" s="1"/>
  <c r="F1210" i="1"/>
  <c r="E1210" i="1" s="1"/>
  <c r="F1211" i="1"/>
  <c r="E1211" i="1" s="1"/>
  <c r="F1212" i="1"/>
  <c r="E1212" i="1" s="1"/>
  <c r="F1213" i="1"/>
  <c r="E1213" i="1" s="1"/>
  <c r="F1214" i="1"/>
  <c r="E1214" i="1" s="1"/>
  <c r="F1215" i="1"/>
  <c r="E1215" i="1" s="1"/>
  <c r="F1216" i="1"/>
  <c r="E1216" i="1" s="1"/>
  <c r="F1217" i="1"/>
  <c r="E1217" i="1" s="1"/>
  <c r="F1218" i="1"/>
  <c r="E1218" i="1" s="1"/>
  <c r="F1219" i="1"/>
  <c r="E1219" i="1" s="1"/>
  <c r="F1220" i="1"/>
  <c r="E1220" i="1" s="1"/>
  <c r="F1221" i="1"/>
  <c r="E1221" i="1" s="1"/>
  <c r="F1222" i="1"/>
  <c r="E1222" i="1" s="1"/>
  <c r="F1223" i="1"/>
  <c r="E1223" i="1" s="1"/>
  <c r="F1224" i="1"/>
  <c r="E1224" i="1" s="1"/>
  <c r="F1225" i="1"/>
  <c r="E1225" i="1" s="1"/>
  <c r="F1226" i="1"/>
  <c r="E1226" i="1" s="1"/>
  <c r="F1227" i="1"/>
  <c r="E1227" i="1" s="1"/>
  <c r="F1228" i="1"/>
  <c r="E1228" i="1" s="1"/>
  <c r="F1229" i="1"/>
  <c r="E1229" i="1" s="1"/>
  <c r="F1230" i="1"/>
  <c r="E1230" i="1" s="1"/>
  <c r="F1231" i="1"/>
  <c r="E1231" i="1" s="1"/>
  <c r="F1232" i="1"/>
  <c r="E1232" i="1" s="1"/>
  <c r="F1233" i="1"/>
  <c r="E1233" i="1" s="1"/>
  <c r="F1234" i="1"/>
  <c r="E1234" i="1" s="1"/>
  <c r="F1235" i="1"/>
  <c r="E1235" i="1" s="1"/>
  <c r="F1236" i="1"/>
  <c r="E1236" i="1" s="1"/>
  <c r="F1237" i="1"/>
  <c r="E1237" i="1" s="1"/>
  <c r="F1238" i="1"/>
  <c r="E1238" i="1" s="1"/>
  <c r="F1239" i="1"/>
  <c r="E1239" i="1" s="1"/>
  <c r="F1240" i="1"/>
  <c r="E1240" i="1" s="1"/>
  <c r="F1241" i="1"/>
  <c r="E1241" i="1" s="1"/>
  <c r="F1242" i="1"/>
  <c r="E1242" i="1" s="1"/>
  <c r="F1243" i="1"/>
  <c r="E1243" i="1" s="1"/>
  <c r="F1244" i="1"/>
  <c r="E1244" i="1" s="1"/>
  <c r="F1245" i="1"/>
  <c r="E1245" i="1" s="1"/>
  <c r="F1246" i="1"/>
  <c r="E1246" i="1" s="1"/>
  <c r="F1247" i="1"/>
  <c r="E1247" i="1" s="1"/>
  <c r="F1248" i="1"/>
  <c r="E1248" i="1" s="1"/>
  <c r="F1249" i="1"/>
  <c r="E1249" i="1" s="1"/>
  <c r="F1250" i="1"/>
  <c r="E1250" i="1" s="1"/>
  <c r="F1251" i="1"/>
  <c r="E1251" i="1" s="1"/>
  <c r="F1252" i="1"/>
  <c r="E1252" i="1" s="1"/>
  <c r="F1253" i="1"/>
  <c r="E1253" i="1" s="1"/>
  <c r="F1254" i="1"/>
  <c r="E1254" i="1" s="1"/>
  <c r="F1255" i="1"/>
  <c r="E1255" i="1" s="1"/>
  <c r="F1256" i="1"/>
  <c r="E1256" i="1" s="1"/>
  <c r="F1257" i="1"/>
  <c r="E1257" i="1" s="1"/>
  <c r="F1258" i="1"/>
  <c r="E1258" i="1" s="1"/>
  <c r="F1259" i="1"/>
  <c r="E1259" i="1" s="1"/>
  <c r="F1260" i="1"/>
  <c r="E1260" i="1" s="1"/>
  <c r="F1261" i="1"/>
  <c r="E1261" i="1" s="1"/>
  <c r="F1262" i="1"/>
  <c r="E1262" i="1" s="1"/>
  <c r="F1263" i="1"/>
  <c r="E1263" i="1" s="1"/>
  <c r="F1264" i="1"/>
  <c r="E1264" i="1" s="1"/>
  <c r="F1265" i="1"/>
  <c r="E1265" i="1" s="1"/>
  <c r="F1266" i="1"/>
  <c r="E1266" i="1" s="1"/>
  <c r="F1267" i="1"/>
  <c r="E1267" i="1" s="1"/>
  <c r="F1268" i="1"/>
  <c r="E1268" i="1" s="1"/>
  <c r="F1269" i="1"/>
  <c r="E1269" i="1" s="1"/>
  <c r="F1270" i="1"/>
  <c r="E1270" i="1" s="1"/>
  <c r="F1271" i="1"/>
  <c r="E1271" i="1" s="1"/>
  <c r="F1272" i="1"/>
  <c r="E1272" i="1" s="1"/>
  <c r="F1273" i="1"/>
  <c r="E1273" i="1" s="1"/>
  <c r="F1274" i="1"/>
  <c r="E1274" i="1" s="1"/>
  <c r="F1275" i="1"/>
  <c r="E1275" i="1" s="1"/>
  <c r="F1276" i="1"/>
  <c r="E1276" i="1" s="1"/>
  <c r="F1277" i="1"/>
  <c r="E1277" i="1" s="1"/>
  <c r="F1278" i="1"/>
  <c r="E1278" i="1" s="1"/>
  <c r="F1279" i="1"/>
  <c r="E1279" i="1" s="1"/>
  <c r="F1280" i="1"/>
  <c r="E1280" i="1" s="1"/>
  <c r="F1281" i="1"/>
  <c r="E1281" i="1" s="1"/>
  <c r="F1282" i="1"/>
  <c r="E1282" i="1" s="1"/>
  <c r="F1283" i="1"/>
  <c r="E1283" i="1" s="1"/>
  <c r="F1284" i="1"/>
  <c r="E1284" i="1" s="1"/>
  <c r="F1285" i="1"/>
  <c r="E1285" i="1" s="1"/>
  <c r="F1286" i="1"/>
  <c r="E1286" i="1" s="1"/>
  <c r="F1287" i="1"/>
  <c r="E1287" i="1" s="1"/>
  <c r="F1288" i="1"/>
  <c r="E1288" i="1" s="1"/>
  <c r="F1289" i="1"/>
  <c r="E1289" i="1" s="1"/>
  <c r="F1290" i="1"/>
  <c r="E1290" i="1" s="1"/>
  <c r="F1291" i="1"/>
  <c r="E1291" i="1" s="1"/>
  <c r="F1292" i="1"/>
  <c r="E1292" i="1" s="1"/>
  <c r="F1293" i="1"/>
  <c r="E1293" i="1" s="1"/>
  <c r="F1294" i="1"/>
  <c r="E1294" i="1" s="1"/>
  <c r="F1295" i="1"/>
  <c r="E1295" i="1" s="1"/>
  <c r="F1296" i="1"/>
  <c r="E1296" i="1" s="1"/>
  <c r="F1297" i="1"/>
  <c r="E1297" i="1" s="1"/>
  <c r="F1298" i="1"/>
  <c r="E1298" i="1" s="1"/>
  <c r="F1299" i="1"/>
  <c r="E1299" i="1" s="1"/>
  <c r="F1300" i="1"/>
  <c r="E1300" i="1" s="1"/>
  <c r="F1301" i="1"/>
  <c r="E1301" i="1" s="1"/>
  <c r="F1302" i="1"/>
  <c r="E1302" i="1" s="1"/>
  <c r="F1303" i="1"/>
  <c r="E1303" i="1" s="1"/>
  <c r="F1304" i="1"/>
  <c r="E1304" i="1" s="1"/>
  <c r="F1305" i="1"/>
  <c r="E1305" i="1" s="1"/>
  <c r="F1306" i="1"/>
  <c r="E1306" i="1" s="1"/>
  <c r="F1307" i="1"/>
  <c r="E1307" i="1" s="1"/>
  <c r="F1308" i="1"/>
  <c r="E1308" i="1" s="1"/>
  <c r="F1309" i="1"/>
  <c r="E1309" i="1" s="1"/>
  <c r="F1310" i="1"/>
  <c r="E1310" i="1" s="1"/>
  <c r="F1311" i="1"/>
  <c r="E1311" i="1" s="1"/>
  <c r="F1312" i="1"/>
  <c r="E1312" i="1" s="1"/>
  <c r="F1313" i="1"/>
  <c r="E1313" i="1" s="1"/>
  <c r="F1314" i="1"/>
  <c r="E1314" i="1" s="1"/>
  <c r="F1315" i="1"/>
  <c r="E1315" i="1" s="1"/>
  <c r="F1316" i="1"/>
  <c r="E1316" i="1" s="1"/>
  <c r="F1317" i="1"/>
  <c r="E1317" i="1" s="1"/>
  <c r="F1318" i="1"/>
  <c r="E1318" i="1" s="1"/>
  <c r="F1319" i="1"/>
  <c r="E1319" i="1" s="1"/>
  <c r="F1320" i="1"/>
  <c r="E1320" i="1" s="1"/>
  <c r="F1321" i="1"/>
  <c r="E1321" i="1" s="1"/>
  <c r="F1322" i="1"/>
  <c r="E1322" i="1" s="1"/>
  <c r="F1323" i="1"/>
  <c r="E1323" i="1" s="1"/>
  <c r="F1324" i="1"/>
  <c r="E1324" i="1" s="1"/>
  <c r="F1325" i="1"/>
  <c r="E1325" i="1" s="1"/>
  <c r="F1326" i="1"/>
  <c r="E1326" i="1" s="1"/>
  <c r="F1327" i="1"/>
  <c r="E1327" i="1" s="1"/>
  <c r="F1328" i="1"/>
  <c r="E1328" i="1" s="1"/>
  <c r="F1329" i="1"/>
  <c r="E1329" i="1" s="1"/>
  <c r="F1330" i="1"/>
  <c r="E1330" i="1" s="1"/>
  <c r="F1331" i="1"/>
  <c r="E1331" i="1" s="1"/>
  <c r="F1332" i="1"/>
  <c r="E1332" i="1" s="1"/>
  <c r="F1333" i="1"/>
  <c r="E1333" i="1" s="1"/>
  <c r="F1334" i="1"/>
  <c r="E1334" i="1" s="1"/>
  <c r="F1335" i="1"/>
  <c r="E1335" i="1" s="1"/>
  <c r="F1336" i="1"/>
  <c r="E1336" i="1" s="1"/>
  <c r="F1337" i="1"/>
  <c r="E1337" i="1" s="1"/>
  <c r="F1338" i="1"/>
  <c r="E1338" i="1" s="1"/>
  <c r="F1339" i="1"/>
  <c r="E1339" i="1" s="1"/>
  <c r="F1340" i="1"/>
  <c r="E1340" i="1" s="1"/>
  <c r="F1341" i="1"/>
  <c r="E1341" i="1" s="1"/>
  <c r="F1342" i="1"/>
  <c r="E1342" i="1" s="1"/>
  <c r="F1343" i="1"/>
  <c r="E1343" i="1" s="1"/>
  <c r="F1344" i="1"/>
  <c r="E1344" i="1" s="1"/>
  <c r="F1345" i="1"/>
  <c r="E1345" i="1" s="1"/>
  <c r="F1346" i="1"/>
  <c r="E1346" i="1" s="1"/>
  <c r="F1347" i="1"/>
  <c r="E1347" i="1" s="1"/>
  <c r="F1348" i="1"/>
  <c r="E1348" i="1" s="1"/>
  <c r="F1349" i="1"/>
  <c r="E1349" i="1" s="1"/>
  <c r="F1350" i="1"/>
  <c r="E1350" i="1" s="1"/>
  <c r="F1351" i="1"/>
  <c r="E1351" i="1" s="1"/>
  <c r="F1352" i="1"/>
  <c r="E1352" i="1" s="1"/>
  <c r="F1353" i="1"/>
  <c r="E1353" i="1" s="1"/>
  <c r="F1354" i="1"/>
  <c r="E1354" i="1" s="1"/>
  <c r="F1355" i="1"/>
  <c r="E1355" i="1" s="1"/>
  <c r="F1356" i="1"/>
  <c r="E1356" i="1" s="1"/>
  <c r="F1357" i="1"/>
  <c r="E1357" i="1" s="1"/>
  <c r="F1358" i="1"/>
  <c r="E1358" i="1" s="1"/>
  <c r="F1359" i="1"/>
  <c r="E1359" i="1" s="1"/>
  <c r="F1360" i="1"/>
  <c r="E1360" i="1" s="1"/>
  <c r="F1361" i="1"/>
  <c r="E1361" i="1" s="1"/>
  <c r="F1362" i="1"/>
  <c r="E1362" i="1" s="1"/>
  <c r="F1363" i="1"/>
  <c r="E1363" i="1" s="1"/>
  <c r="F1364" i="1"/>
  <c r="E1364" i="1" s="1"/>
  <c r="F1365" i="1"/>
  <c r="E1365" i="1" s="1"/>
  <c r="F1366" i="1"/>
  <c r="E1366" i="1" s="1"/>
  <c r="F1367" i="1"/>
  <c r="E1367" i="1" s="1"/>
  <c r="F1368" i="1"/>
  <c r="E1368" i="1" s="1"/>
  <c r="F1369" i="1"/>
  <c r="E1369" i="1" s="1"/>
  <c r="F1370" i="1"/>
  <c r="E1370" i="1" s="1"/>
  <c r="F1371" i="1"/>
  <c r="E1371" i="1" s="1"/>
  <c r="F1372" i="1"/>
  <c r="E1372" i="1" s="1"/>
  <c r="F1373" i="1"/>
  <c r="E1373" i="1" s="1"/>
  <c r="F1374" i="1"/>
  <c r="E1374" i="1" s="1"/>
  <c r="F1375" i="1"/>
  <c r="E1375" i="1" s="1"/>
  <c r="F1376" i="1"/>
  <c r="E1376" i="1" s="1"/>
  <c r="F1377" i="1"/>
  <c r="E1377" i="1" s="1"/>
  <c r="F1378" i="1"/>
  <c r="E1378" i="1" s="1"/>
  <c r="F1379" i="1"/>
  <c r="E1379" i="1" s="1"/>
  <c r="F1380" i="1"/>
  <c r="E1380" i="1" s="1"/>
  <c r="F1381" i="1"/>
  <c r="E1381" i="1" s="1"/>
  <c r="F1382" i="1"/>
  <c r="E1382" i="1" s="1"/>
  <c r="F1383" i="1"/>
  <c r="E1383" i="1" s="1"/>
  <c r="F1384" i="1"/>
  <c r="E1384" i="1" s="1"/>
  <c r="F1385" i="1"/>
  <c r="E1385" i="1" s="1"/>
  <c r="F1386" i="1"/>
  <c r="E1386" i="1" s="1"/>
  <c r="F1387" i="1"/>
  <c r="E1387" i="1" s="1"/>
  <c r="F1388" i="1"/>
  <c r="E1388" i="1" s="1"/>
  <c r="F1389" i="1"/>
  <c r="E1389" i="1" s="1"/>
  <c r="F1390" i="1"/>
  <c r="E1390" i="1" s="1"/>
  <c r="F1391" i="1"/>
  <c r="E1391" i="1" s="1"/>
  <c r="F1392" i="1"/>
  <c r="E1392" i="1" s="1"/>
  <c r="F1393" i="1"/>
  <c r="E1393" i="1" s="1"/>
  <c r="F1394" i="1"/>
  <c r="E1394" i="1" s="1"/>
  <c r="F1395" i="1"/>
  <c r="E1395" i="1" s="1"/>
  <c r="F1396" i="1"/>
  <c r="E1396" i="1" s="1"/>
  <c r="F1397" i="1"/>
  <c r="E1397" i="1" s="1"/>
  <c r="F1398" i="1"/>
  <c r="E1398" i="1" s="1"/>
  <c r="F1399" i="1"/>
  <c r="E1399" i="1" s="1"/>
  <c r="F1400" i="1"/>
  <c r="E1400" i="1" s="1"/>
  <c r="F1401" i="1"/>
  <c r="E1401" i="1" s="1"/>
  <c r="F1402" i="1"/>
  <c r="E1402" i="1" s="1"/>
  <c r="F1403" i="1"/>
  <c r="E1403" i="1" s="1"/>
  <c r="F1404" i="1"/>
  <c r="E1404" i="1" s="1"/>
  <c r="F1405" i="1"/>
  <c r="E1405" i="1" s="1"/>
  <c r="F1406" i="1"/>
  <c r="E1406" i="1" s="1"/>
  <c r="F1407" i="1"/>
  <c r="E1407" i="1" s="1"/>
  <c r="F1408" i="1"/>
  <c r="E1408" i="1" s="1"/>
  <c r="F1409" i="1"/>
  <c r="E1409" i="1" s="1"/>
  <c r="F1410" i="1"/>
  <c r="E1410" i="1" s="1"/>
  <c r="F1411" i="1"/>
  <c r="E1411" i="1" s="1"/>
  <c r="F1412" i="1"/>
  <c r="E1412" i="1" s="1"/>
  <c r="F1413" i="1"/>
  <c r="E1413" i="1" s="1"/>
  <c r="F1414" i="1"/>
  <c r="E1414" i="1" s="1"/>
  <c r="F1415" i="1"/>
  <c r="E1415" i="1" s="1"/>
  <c r="F1416" i="1"/>
  <c r="E1416" i="1" s="1"/>
  <c r="F1417" i="1"/>
  <c r="E1417" i="1" s="1"/>
  <c r="F1418" i="1"/>
  <c r="E1418" i="1" s="1"/>
  <c r="F1419" i="1"/>
  <c r="E1419" i="1" s="1"/>
  <c r="F1420" i="1"/>
  <c r="E1420" i="1" s="1"/>
  <c r="F1421" i="1"/>
  <c r="E1421" i="1" s="1"/>
  <c r="F1422" i="1"/>
  <c r="E1422" i="1" s="1"/>
  <c r="F1423" i="1"/>
  <c r="E1423" i="1" s="1"/>
  <c r="F1424" i="1"/>
  <c r="E1424" i="1" s="1"/>
  <c r="F1425" i="1"/>
  <c r="E1425" i="1" s="1"/>
  <c r="F1426" i="1"/>
  <c r="E1426" i="1" s="1"/>
  <c r="F1427" i="1"/>
  <c r="E1427" i="1" s="1"/>
  <c r="F1428" i="1"/>
  <c r="E1428" i="1" s="1"/>
  <c r="F1429" i="1"/>
  <c r="E1429" i="1" s="1"/>
  <c r="F1430" i="1"/>
  <c r="E1430" i="1" s="1"/>
  <c r="F1431" i="1"/>
  <c r="E1431" i="1" s="1"/>
  <c r="F1432" i="1"/>
  <c r="E1432" i="1" s="1"/>
  <c r="F1433" i="1"/>
  <c r="E1433" i="1" s="1"/>
  <c r="F1434" i="1"/>
  <c r="E1434" i="1" s="1"/>
  <c r="F1435" i="1"/>
  <c r="E1435" i="1" s="1"/>
  <c r="F1436" i="1"/>
  <c r="E1436" i="1" s="1"/>
  <c r="F1437" i="1"/>
  <c r="E1437" i="1" s="1"/>
  <c r="F1438" i="1"/>
  <c r="E1438" i="1" s="1"/>
  <c r="F1439" i="1"/>
  <c r="E1439" i="1" s="1"/>
  <c r="F1440" i="1"/>
  <c r="E1440" i="1" s="1"/>
  <c r="F1441" i="1"/>
  <c r="E1441" i="1" s="1"/>
  <c r="F1442" i="1"/>
  <c r="E1442" i="1" s="1"/>
  <c r="F1443" i="1"/>
  <c r="E1443" i="1" s="1"/>
  <c r="F1444" i="1"/>
  <c r="E1444" i="1" s="1"/>
  <c r="F1445" i="1"/>
  <c r="E1445" i="1" s="1"/>
  <c r="F1446" i="1"/>
  <c r="E1446" i="1" s="1"/>
  <c r="F1447" i="1"/>
  <c r="E1447" i="1" s="1"/>
  <c r="F1448" i="1"/>
  <c r="E1448" i="1" s="1"/>
  <c r="F1449" i="1"/>
  <c r="E1449" i="1" s="1"/>
  <c r="F1450" i="1"/>
  <c r="E1450" i="1" s="1"/>
  <c r="F1451" i="1"/>
  <c r="E1451" i="1" s="1"/>
  <c r="F1452" i="1"/>
  <c r="E1452" i="1" s="1"/>
  <c r="F1453" i="1"/>
  <c r="E1453" i="1" s="1"/>
  <c r="F1454" i="1"/>
  <c r="E1454" i="1" s="1"/>
  <c r="F1455" i="1"/>
  <c r="E1455" i="1" s="1"/>
  <c r="F1456" i="1"/>
  <c r="E1456" i="1" s="1"/>
  <c r="F1457" i="1"/>
  <c r="E1457" i="1" s="1"/>
  <c r="F1458" i="1"/>
  <c r="E1458" i="1" s="1"/>
  <c r="F1459" i="1"/>
  <c r="E1459" i="1" s="1"/>
  <c r="F1460" i="1"/>
  <c r="E1460" i="1" s="1"/>
  <c r="F1461" i="1"/>
  <c r="E1461" i="1" s="1"/>
  <c r="F1462" i="1"/>
  <c r="E1462" i="1" s="1"/>
  <c r="F1463" i="1"/>
  <c r="E1463" i="1" s="1"/>
  <c r="F1464" i="1"/>
  <c r="E1464" i="1" s="1"/>
  <c r="F1465" i="1"/>
  <c r="E1465" i="1" s="1"/>
  <c r="F1466" i="1"/>
  <c r="E1466" i="1" s="1"/>
  <c r="F1467" i="1"/>
  <c r="E1467" i="1" s="1"/>
  <c r="F1468" i="1"/>
  <c r="E1468" i="1" s="1"/>
  <c r="F1469" i="1"/>
  <c r="E1469" i="1" s="1"/>
  <c r="F1470" i="1"/>
  <c r="E1470" i="1" s="1"/>
  <c r="F1471" i="1"/>
  <c r="E1471" i="1" s="1"/>
  <c r="F1472" i="1"/>
  <c r="E1472" i="1" s="1"/>
  <c r="F1473" i="1"/>
  <c r="E1473" i="1" s="1"/>
  <c r="F1474" i="1"/>
  <c r="E1474" i="1" s="1"/>
  <c r="F1475" i="1"/>
  <c r="E1475" i="1" s="1"/>
  <c r="F1476" i="1"/>
  <c r="E1476" i="1" s="1"/>
  <c r="F1477" i="1"/>
  <c r="E1477" i="1" s="1"/>
  <c r="F1478" i="1"/>
  <c r="E1478" i="1" s="1"/>
  <c r="F1479" i="1"/>
  <c r="E1479" i="1" s="1"/>
  <c r="F1480" i="1"/>
  <c r="E1480" i="1" s="1"/>
  <c r="F1481" i="1"/>
  <c r="E1481" i="1" s="1"/>
  <c r="F1482" i="1"/>
  <c r="E1482" i="1" s="1"/>
  <c r="F1483" i="1"/>
  <c r="E1483" i="1" s="1"/>
  <c r="F1484" i="1"/>
  <c r="E1484" i="1" s="1"/>
  <c r="F1485" i="1"/>
  <c r="E1485" i="1" s="1"/>
  <c r="F1486" i="1"/>
  <c r="E1486" i="1" s="1"/>
  <c r="F1487" i="1"/>
  <c r="E1487" i="1" s="1"/>
  <c r="F1488" i="1"/>
  <c r="E1488" i="1" s="1"/>
  <c r="F1489" i="1"/>
  <c r="E1489" i="1" s="1"/>
  <c r="F1490" i="1"/>
  <c r="E1490" i="1" s="1"/>
  <c r="F1491" i="1"/>
  <c r="E1491" i="1" s="1"/>
  <c r="F1492" i="1"/>
  <c r="E1492" i="1" s="1"/>
  <c r="F1493" i="1"/>
  <c r="E1493" i="1" s="1"/>
  <c r="F1494" i="1"/>
  <c r="E1494" i="1" s="1"/>
  <c r="F1495" i="1"/>
  <c r="E1495" i="1" s="1"/>
  <c r="F1496" i="1"/>
  <c r="E1496" i="1" s="1"/>
  <c r="F1497" i="1"/>
  <c r="E1497" i="1" s="1"/>
  <c r="F1498" i="1"/>
  <c r="E1498" i="1" s="1"/>
  <c r="F1499" i="1"/>
  <c r="E1499" i="1" s="1"/>
  <c r="F1500" i="1"/>
  <c r="E1500" i="1" s="1"/>
  <c r="F1501" i="1"/>
  <c r="E1501" i="1" s="1"/>
  <c r="F1502" i="1"/>
  <c r="E1502" i="1" s="1"/>
  <c r="F1503" i="1"/>
  <c r="E1503" i="1" s="1"/>
  <c r="F1504" i="1"/>
  <c r="E1504" i="1" s="1"/>
  <c r="F1505" i="1"/>
  <c r="E1505" i="1" s="1"/>
  <c r="F1506" i="1"/>
  <c r="E1506" i="1" s="1"/>
  <c r="F1507" i="1"/>
  <c r="E1507" i="1" s="1"/>
  <c r="F1508" i="1"/>
  <c r="E1508" i="1" s="1"/>
  <c r="F1509" i="1"/>
  <c r="E1509" i="1" s="1"/>
  <c r="F1510" i="1"/>
  <c r="E1510" i="1" s="1"/>
  <c r="F1511" i="1"/>
  <c r="E1511" i="1" s="1"/>
  <c r="F1512" i="1"/>
  <c r="E1512" i="1" s="1"/>
  <c r="F1513" i="1"/>
  <c r="E1513" i="1" s="1"/>
  <c r="F1514" i="1"/>
  <c r="E1514" i="1" s="1"/>
  <c r="F1515" i="1"/>
  <c r="E1515" i="1" s="1"/>
  <c r="F1516" i="1"/>
  <c r="E1516" i="1" s="1"/>
  <c r="F1517" i="1"/>
  <c r="E1517" i="1" s="1"/>
  <c r="F1518" i="1"/>
  <c r="E1518" i="1" s="1"/>
  <c r="F1519" i="1"/>
  <c r="E1519" i="1" s="1"/>
  <c r="F1520" i="1"/>
  <c r="E1520" i="1" s="1"/>
  <c r="F1521" i="1"/>
  <c r="E1521" i="1" s="1"/>
  <c r="F1522" i="1"/>
  <c r="E1522" i="1" s="1"/>
  <c r="F1523" i="1"/>
  <c r="E1523" i="1" s="1"/>
  <c r="F1524" i="1"/>
  <c r="E1524" i="1" s="1"/>
  <c r="F1525" i="1"/>
  <c r="E1525" i="1" s="1"/>
  <c r="F1526" i="1"/>
  <c r="E1526" i="1" s="1"/>
  <c r="F1527" i="1"/>
  <c r="E1527" i="1" s="1"/>
  <c r="F1528" i="1"/>
  <c r="E1528" i="1" s="1"/>
  <c r="F1529" i="1"/>
  <c r="E1529" i="1" s="1"/>
  <c r="F1530" i="1"/>
  <c r="E1530" i="1" s="1"/>
  <c r="F1531" i="1"/>
  <c r="E1531" i="1" s="1"/>
  <c r="F1532" i="1"/>
  <c r="E1532" i="1" s="1"/>
  <c r="F1533" i="1"/>
  <c r="E1533" i="1" s="1"/>
  <c r="F1534" i="1"/>
  <c r="E1534" i="1" s="1"/>
  <c r="F1535" i="1"/>
  <c r="E1535" i="1" s="1"/>
  <c r="F1536" i="1"/>
  <c r="E1536" i="1" s="1"/>
  <c r="F1537" i="1"/>
  <c r="E1537" i="1" s="1"/>
  <c r="F1538" i="1"/>
  <c r="E1538" i="1" s="1"/>
  <c r="F1539" i="1"/>
  <c r="E1539" i="1" s="1"/>
  <c r="F1540" i="1"/>
  <c r="E1540" i="1" s="1"/>
  <c r="F1541" i="1"/>
  <c r="E1541" i="1" s="1"/>
  <c r="F1542" i="1"/>
  <c r="E1542" i="1" s="1"/>
  <c r="F1543" i="1"/>
  <c r="E1543" i="1" s="1"/>
  <c r="F1544" i="1"/>
  <c r="E1544" i="1" s="1"/>
  <c r="F1545" i="1"/>
  <c r="E1545" i="1" s="1"/>
  <c r="F1546" i="1"/>
  <c r="E1546" i="1" s="1"/>
  <c r="F1547" i="1"/>
  <c r="E1547" i="1" s="1"/>
  <c r="F1548" i="1"/>
  <c r="E1548" i="1" s="1"/>
  <c r="F1549" i="1"/>
  <c r="E1549" i="1" s="1"/>
  <c r="F1550" i="1"/>
  <c r="E1550" i="1" s="1"/>
  <c r="F1551" i="1"/>
  <c r="E1551" i="1" s="1"/>
  <c r="F1552" i="1"/>
  <c r="E1552" i="1" s="1"/>
  <c r="F1553" i="1"/>
  <c r="E1553" i="1" s="1"/>
  <c r="F1554" i="1"/>
  <c r="E1554" i="1" s="1"/>
  <c r="F1555" i="1"/>
  <c r="E1555" i="1" s="1"/>
  <c r="F1556" i="1"/>
  <c r="E1556" i="1" s="1"/>
  <c r="F1557" i="1"/>
  <c r="E1557" i="1" s="1"/>
  <c r="F1558" i="1"/>
  <c r="E1558" i="1" s="1"/>
  <c r="F1559" i="1"/>
  <c r="E1559" i="1" s="1"/>
  <c r="F1560" i="1"/>
  <c r="E1560" i="1" s="1"/>
  <c r="F1561" i="1"/>
  <c r="E1561" i="1" s="1"/>
  <c r="F1562" i="1"/>
  <c r="E1562" i="1" s="1"/>
  <c r="F1563" i="1"/>
  <c r="E1563" i="1" s="1"/>
  <c r="F1564" i="1"/>
  <c r="E1564" i="1" s="1"/>
  <c r="F1565" i="1"/>
  <c r="E1565" i="1" s="1"/>
  <c r="F1566" i="1"/>
  <c r="E1566" i="1" s="1"/>
  <c r="F1567" i="1"/>
  <c r="E1567" i="1" s="1"/>
  <c r="F1568" i="1"/>
  <c r="E1568" i="1" s="1"/>
  <c r="F1569" i="1"/>
  <c r="E1569" i="1" s="1"/>
  <c r="F1570" i="1"/>
  <c r="E1570" i="1" s="1"/>
  <c r="F1571" i="1"/>
  <c r="E1571" i="1" s="1"/>
  <c r="F1572" i="1"/>
  <c r="E1572" i="1" s="1"/>
  <c r="F1573" i="1"/>
  <c r="E1573" i="1" s="1"/>
  <c r="F1574" i="1"/>
  <c r="E1574" i="1" s="1"/>
  <c r="F1575" i="1"/>
  <c r="E1575" i="1" s="1"/>
  <c r="F1576" i="1"/>
  <c r="E1576" i="1" s="1"/>
  <c r="F1577" i="1"/>
  <c r="E1577" i="1" s="1"/>
  <c r="F1578" i="1"/>
  <c r="E1578" i="1" s="1"/>
  <c r="F1579" i="1"/>
  <c r="E1579" i="1" s="1"/>
  <c r="F1580" i="1"/>
  <c r="E1580" i="1" s="1"/>
  <c r="F1581" i="1"/>
  <c r="E1581" i="1" s="1"/>
  <c r="F1582" i="1"/>
  <c r="E1582" i="1" s="1"/>
  <c r="F1583" i="1"/>
  <c r="E1583" i="1" s="1"/>
  <c r="F1584" i="1"/>
  <c r="E1584" i="1" s="1"/>
  <c r="F1585" i="1"/>
  <c r="E1585" i="1" s="1"/>
  <c r="F1586" i="1"/>
  <c r="E1586" i="1" s="1"/>
  <c r="F1587" i="1"/>
  <c r="E1587" i="1" s="1"/>
  <c r="F1588" i="1"/>
  <c r="E1588" i="1" s="1"/>
  <c r="F1589" i="1"/>
  <c r="E1589" i="1" s="1"/>
  <c r="F1590" i="1"/>
  <c r="E1590" i="1" s="1"/>
  <c r="F1591" i="1"/>
  <c r="E1591" i="1" s="1"/>
  <c r="F1592" i="1"/>
  <c r="E1592" i="1" s="1"/>
  <c r="F1593" i="1"/>
  <c r="E1593" i="1" s="1"/>
  <c r="F1594" i="1"/>
  <c r="E1594" i="1" s="1"/>
  <c r="F1595" i="1"/>
  <c r="E1595" i="1" s="1"/>
  <c r="F1596" i="1"/>
  <c r="E1596" i="1" s="1"/>
  <c r="F1597" i="1"/>
  <c r="E1597" i="1" s="1"/>
  <c r="F1598" i="1"/>
  <c r="E1598" i="1" s="1"/>
  <c r="F1599" i="1"/>
  <c r="E1599" i="1" s="1"/>
  <c r="F1600" i="1"/>
  <c r="E1600" i="1" s="1"/>
  <c r="F1601" i="1"/>
  <c r="E1601" i="1" s="1"/>
  <c r="F1602" i="1"/>
  <c r="E1602" i="1" s="1"/>
  <c r="F1603" i="1"/>
  <c r="E1603" i="1" s="1"/>
  <c r="F1604" i="1"/>
  <c r="E1604" i="1" s="1"/>
  <c r="F1605" i="1"/>
  <c r="E1605" i="1" s="1"/>
  <c r="F1606" i="1"/>
  <c r="E1606" i="1" s="1"/>
  <c r="F1607" i="1"/>
  <c r="E1607" i="1" s="1"/>
  <c r="F1608" i="1"/>
  <c r="E1608" i="1" s="1"/>
  <c r="F1609" i="1"/>
  <c r="E1609" i="1" s="1"/>
  <c r="F1610" i="1"/>
  <c r="E1610" i="1" s="1"/>
  <c r="F1611" i="1"/>
  <c r="E1611" i="1" s="1"/>
  <c r="F1612" i="1"/>
  <c r="E1612" i="1" s="1"/>
  <c r="F1613" i="1"/>
  <c r="E1613" i="1" s="1"/>
  <c r="F1614" i="1"/>
  <c r="E1614" i="1" s="1"/>
  <c r="F1615" i="1"/>
  <c r="E1615" i="1" s="1"/>
  <c r="F1616" i="1"/>
  <c r="E1616" i="1" s="1"/>
  <c r="F1617" i="1"/>
  <c r="E1617" i="1" s="1"/>
  <c r="F1618" i="1"/>
  <c r="E1618" i="1" s="1"/>
  <c r="F1619" i="1"/>
  <c r="E1619" i="1" s="1"/>
  <c r="F1620" i="1"/>
  <c r="E1620" i="1" s="1"/>
  <c r="F1621" i="1"/>
  <c r="E1621" i="1" s="1"/>
  <c r="F1622" i="1"/>
  <c r="E1622" i="1" s="1"/>
  <c r="F1623" i="1"/>
  <c r="E1623" i="1" s="1"/>
  <c r="F1624" i="1"/>
  <c r="E1624" i="1" s="1"/>
  <c r="F1625" i="1"/>
  <c r="E1625" i="1" s="1"/>
  <c r="F1626" i="1"/>
  <c r="E1626" i="1" s="1"/>
  <c r="F1627" i="1"/>
  <c r="E1627" i="1" s="1"/>
  <c r="F1628" i="1"/>
  <c r="E1628" i="1" s="1"/>
  <c r="F1629" i="1"/>
  <c r="E1629" i="1" s="1"/>
  <c r="F1630" i="1"/>
  <c r="E1630" i="1" s="1"/>
  <c r="F1631" i="1"/>
  <c r="E1631" i="1" s="1"/>
  <c r="F1632" i="1"/>
  <c r="E1632" i="1" s="1"/>
  <c r="F1633" i="1"/>
  <c r="E1633" i="1" s="1"/>
  <c r="F1634" i="1"/>
  <c r="E1634" i="1" s="1"/>
  <c r="F1635" i="1"/>
  <c r="E1635" i="1" s="1"/>
  <c r="F1636" i="1"/>
  <c r="E1636" i="1" s="1"/>
  <c r="F1637" i="1"/>
  <c r="E1637" i="1" s="1"/>
  <c r="F1638" i="1"/>
  <c r="E1638" i="1" s="1"/>
  <c r="F1639" i="1"/>
  <c r="E1639" i="1" s="1"/>
  <c r="F1640" i="1"/>
  <c r="E1640" i="1" s="1"/>
  <c r="F1641" i="1"/>
  <c r="E1641" i="1" s="1"/>
  <c r="F1642" i="1"/>
  <c r="E1642" i="1" s="1"/>
  <c r="F1643" i="1"/>
  <c r="E1643" i="1" s="1"/>
  <c r="F1644" i="1"/>
  <c r="E1644" i="1" s="1"/>
  <c r="F1645" i="1"/>
  <c r="E1645" i="1" s="1"/>
  <c r="F1646" i="1"/>
  <c r="E1646" i="1" s="1"/>
  <c r="F1647" i="1"/>
  <c r="E1647" i="1" s="1"/>
  <c r="F1648" i="1"/>
  <c r="E1648" i="1" s="1"/>
  <c r="F1649" i="1"/>
  <c r="E1649" i="1" s="1"/>
  <c r="F1650" i="1"/>
  <c r="E1650" i="1" s="1"/>
  <c r="F1651" i="1"/>
  <c r="E1651" i="1" s="1"/>
  <c r="F1652" i="1"/>
  <c r="E1652" i="1" s="1"/>
  <c r="F1653" i="1"/>
  <c r="E1653" i="1" s="1"/>
  <c r="F1654" i="1"/>
  <c r="E1654" i="1" s="1"/>
  <c r="F1655" i="1"/>
  <c r="E1655" i="1" s="1"/>
  <c r="F1656" i="1"/>
  <c r="E1656" i="1" s="1"/>
  <c r="F1657" i="1"/>
  <c r="E1657" i="1" s="1"/>
  <c r="F1658" i="1"/>
  <c r="E1658" i="1" s="1"/>
  <c r="F1659" i="1"/>
  <c r="E1659" i="1" s="1"/>
  <c r="F1660" i="1"/>
  <c r="E1660" i="1" s="1"/>
  <c r="F1661" i="1"/>
  <c r="E1661" i="1" s="1"/>
  <c r="F1662" i="1"/>
  <c r="E1662" i="1" s="1"/>
  <c r="F1663" i="1"/>
  <c r="E1663" i="1" s="1"/>
  <c r="F1664" i="1"/>
  <c r="E1664" i="1" s="1"/>
  <c r="F1665" i="1"/>
  <c r="E1665" i="1" s="1"/>
  <c r="F1666" i="1"/>
  <c r="E1666" i="1" s="1"/>
  <c r="F1667" i="1"/>
  <c r="E1667" i="1" s="1"/>
  <c r="F1668" i="1"/>
  <c r="E1668" i="1" s="1"/>
  <c r="F1669" i="1"/>
  <c r="E1669" i="1" s="1"/>
  <c r="F1670" i="1"/>
  <c r="E1670" i="1" s="1"/>
  <c r="F1671" i="1"/>
  <c r="E1671" i="1" s="1"/>
  <c r="F1672" i="1"/>
  <c r="E1672" i="1" s="1"/>
  <c r="F1673" i="1"/>
  <c r="E1673" i="1" s="1"/>
  <c r="F1674" i="1"/>
  <c r="E1674" i="1" s="1"/>
  <c r="F1675" i="1"/>
  <c r="E1675" i="1" s="1"/>
  <c r="F1676" i="1"/>
  <c r="E1676" i="1" s="1"/>
  <c r="F1677" i="1"/>
  <c r="E1677" i="1" s="1"/>
  <c r="F1678" i="1"/>
  <c r="E1678" i="1" s="1"/>
  <c r="F1679" i="1"/>
  <c r="E1679" i="1" s="1"/>
  <c r="F1680" i="1"/>
  <c r="E1680" i="1" s="1"/>
  <c r="F1681" i="1"/>
  <c r="E1681" i="1" s="1"/>
  <c r="F1682" i="1"/>
  <c r="E1682" i="1" s="1"/>
  <c r="F1683" i="1"/>
  <c r="E1683" i="1" s="1"/>
  <c r="F1684" i="1"/>
  <c r="E1684" i="1" s="1"/>
  <c r="F1685" i="1"/>
  <c r="E1685" i="1" s="1"/>
  <c r="F1686" i="1"/>
  <c r="E1686" i="1" s="1"/>
  <c r="F1687" i="1"/>
  <c r="E1687" i="1" s="1"/>
  <c r="F1688" i="1"/>
  <c r="E1688" i="1" s="1"/>
  <c r="F1689" i="1"/>
  <c r="E1689" i="1" s="1"/>
  <c r="F1690" i="1"/>
  <c r="E1690" i="1" s="1"/>
  <c r="F1691" i="1"/>
  <c r="E1691" i="1" s="1"/>
  <c r="F1692" i="1"/>
  <c r="E1692" i="1" s="1"/>
  <c r="F1693" i="1"/>
  <c r="E1693" i="1" s="1"/>
  <c r="F1694" i="1"/>
  <c r="E1694" i="1" s="1"/>
  <c r="F1695" i="1"/>
  <c r="E1695" i="1" s="1"/>
  <c r="F1696" i="1"/>
  <c r="E1696" i="1" s="1"/>
  <c r="F1697" i="1"/>
  <c r="E1697" i="1" s="1"/>
  <c r="F1698" i="1"/>
  <c r="E1698" i="1" s="1"/>
  <c r="F1699" i="1"/>
  <c r="E1699" i="1" s="1"/>
  <c r="F1700" i="1"/>
  <c r="E1700" i="1" s="1"/>
  <c r="F1701" i="1"/>
  <c r="E1701" i="1" s="1"/>
  <c r="F1702" i="1"/>
  <c r="E1702" i="1" s="1"/>
  <c r="F1703" i="1"/>
  <c r="E1703" i="1" s="1"/>
  <c r="F1704" i="1"/>
  <c r="E1704" i="1" s="1"/>
  <c r="F1705" i="1"/>
  <c r="E1705" i="1" s="1"/>
  <c r="F1706" i="1"/>
  <c r="E1706" i="1" s="1"/>
  <c r="F1707" i="1"/>
  <c r="E1707" i="1" s="1"/>
  <c r="F1708" i="1"/>
  <c r="E1708" i="1" s="1"/>
  <c r="F1709" i="1"/>
  <c r="E1709" i="1" s="1"/>
  <c r="F1710" i="1"/>
  <c r="E1710" i="1" s="1"/>
  <c r="F1711" i="1"/>
  <c r="E1711" i="1" s="1"/>
  <c r="F1712" i="1"/>
  <c r="E1712" i="1" s="1"/>
  <c r="F1713" i="1"/>
  <c r="E1713" i="1" s="1"/>
  <c r="F1714" i="1"/>
  <c r="E1714" i="1" s="1"/>
  <c r="F1715" i="1"/>
  <c r="E1715" i="1" s="1"/>
  <c r="F1716" i="1"/>
  <c r="E1716" i="1" s="1"/>
  <c r="F1717" i="1"/>
  <c r="E1717" i="1" s="1"/>
  <c r="F1718" i="1"/>
  <c r="E1718" i="1" s="1"/>
  <c r="F1719" i="1"/>
  <c r="E1719" i="1" s="1"/>
  <c r="F1720" i="1"/>
  <c r="E1720" i="1" s="1"/>
  <c r="F1721" i="1"/>
  <c r="E1721" i="1" s="1"/>
  <c r="F1722" i="1"/>
  <c r="E1722" i="1" s="1"/>
  <c r="F1723" i="1"/>
  <c r="E1723" i="1" s="1"/>
  <c r="F1724" i="1"/>
  <c r="E1724" i="1" s="1"/>
  <c r="F1725" i="1"/>
  <c r="E1725" i="1" s="1"/>
  <c r="F1726" i="1"/>
  <c r="E1726" i="1" s="1"/>
  <c r="F1727" i="1"/>
  <c r="E1727" i="1" s="1"/>
  <c r="F1728" i="1"/>
  <c r="E1728" i="1" s="1"/>
  <c r="F1729" i="1"/>
  <c r="E1729" i="1" s="1"/>
  <c r="F1730" i="1"/>
  <c r="E1730" i="1" s="1"/>
  <c r="F1731" i="1"/>
  <c r="E1731" i="1" s="1"/>
  <c r="F1732" i="1"/>
  <c r="E1732" i="1" s="1"/>
  <c r="F1733" i="1"/>
  <c r="E1733" i="1" s="1"/>
  <c r="F1734" i="1"/>
  <c r="E1734" i="1" s="1"/>
  <c r="F1735" i="1"/>
  <c r="E1735" i="1" s="1"/>
  <c r="F1736" i="1"/>
  <c r="E1736" i="1" s="1"/>
  <c r="F1737" i="1"/>
  <c r="E1737" i="1" s="1"/>
  <c r="F1738" i="1"/>
  <c r="E1738" i="1" s="1"/>
  <c r="F1739" i="1"/>
  <c r="E1739" i="1" s="1"/>
  <c r="F1740" i="1"/>
  <c r="E1740" i="1" s="1"/>
  <c r="F1741" i="1"/>
  <c r="E1741" i="1" s="1"/>
  <c r="F1742" i="1"/>
  <c r="E1742" i="1" s="1"/>
  <c r="F1743" i="1"/>
  <c r="E1743" i="1" s="1"/>
  <c r="F1744" i="1"/>
  <c r="E1744" i="1" s="1"/>
  <c r="F1745" i="1"/>
  <c r="E1745" i="1" s="1"/>
  <c r="F1746" i="1"/>
  <c r="E1746" i="1" s="1"/>
  <c r="F1747" i="1"/>
  <c r="E1747" i="1" s="1"/>
  <c r="F1748" i="1"/>
  <c r="E1748" i="1" s="1"/>
  <c r="F1749" i="1"/>
  <c r="E1749" i="1" s="1"/>
  <c r="F1750" i="1"/>
  <c r="E1750" i="1" s="1"/>
  <c r="F1751" i="1"/>
  <c r="E1751" i="1" s="1"/>
  <c r="F1752" i="1"/>
  <c r="E1752" i="1" s="1"/>
  <c r="F1753" i="1"/>
  <c r="E1753" i="1" s="1"/>
  <c r="F1754" i="1"/>
  <c r="E1754" i="1" s="1"/>
  <c r="F1755" i="1"/>
  <c r="E1755" i="1" s="1"/>
  <c r="F1756" i="1"/>
  <c r="E1756" i="1" s="1"/>
  <c r="F1757" i="1"/>
  <c r="E1757" i="1" s="1"/>
  <c r="F1758" i="1"/>
  <c r="E1758" i="1" s="1"/>
  <c r="F1759" i="1"/>
  <c r="E1759" i="1" s="1"/>
  <c r="F1760" i="1"/>
  <c r="E1760" i="1" s="1"/>
  <c r="F1761" i="1"/>
  <c r="E1761" i="1" s="1"/>
  <c r="F1762" i="1"/>
  <c r="E1762" i="1" s="1"/>
  <c r="F1763" i="1"/>
  <c r="E1763" i="1" s="1"/>
  <c r="F1764" i="1"/>
  <c r="E1764" i="1" s="1"/>
  <c r="F1765" i="1"/>
  <c r="E1765" i="1" s="1"/>
  <c r="F1766" i="1"/>
  <c r="E1766" i="1" s="1"/>
  <c r="F1767" i="1"/>
  <c r="E1767" i="1" s="1"/>
  <c r="F1768" i="1"/>
  <c r="E1768" i="1" s="1"/>
  <c r="F1769" i="1"/>
  <c r="E1769" i="1" s="1"/>
  <c r="F1770" i="1"/>
  <c r="E1770" i="1" s="1"/>
  <c r="F1771" i="1"/>
  <c r="E1771" i="1" s="1"/>
  <c r="F1772" i="1"/>
  <c r="E1772" i="1" s="1"/>
  <c r="F1773" i="1"/>
  <c r="E1773" i="1" s="1"/>
  <c r="F1774" i="1"/>
  <c r="E1774" i="1" s="1"/>
  <c r="F1775" i="1"/>
  <c r="E1775" i="1" s="1"/>
  <c r="F1776" i="1"/>
  <c r="E1776" i="1" s="1"/>
  <c r="F1777" i="1"/>
  <c r="E1777" i="1" s="1"/>
  <c r="F1778" i="1"/>
  <c r="E1778" i="1" s="1"/>
  <c r="F1779" i="1"/>
  <c r="E1779" i="1" s="1"/>
  <c r="F1780" i="1"/>
  <c r="E1780" i="1" s="1"/>
  <c r="F1781" i="1"/>
  <c r="E1781" i="1" s="1"/>
  <c r="F1782" i="1"/>
  <c r="E1782" i="1" s="1"/>
  <c r="F1783" i="1"/>
  <c r="E1783" i="1" s="1"/>
  <c r="F1784" i="1"/>
  <c r="E1784" i="1" s="1"/>
  <c r="F1785" i="1"/>
  <c r="E1785" i="1" s="1"/>
  <c r="F1786" i="1"/>
  <c r="E1786" i="1" s="1"/>
  <c r="F1787" i="1"/>
  <c r="E1787" i="1" s="1"/>
  <c r="F1788" i="1"/>
  <c r="E1788" i="1" s="1"/>
  <c r="F1789" i="1"/>
  <c r="E1789" i="1" s="1"/>
  <c r="F1790" i="1"/>
  <c r="E1790" i="1" s="1"/>
  <c r="F1791" i="1"/>
  <c r="E1791" i="1" s="1"/>
  <c r="F1792" i="1"/>
  <c r="E1792" i="1" s="1"/>
  <c r="F1793" i="1"/>
  <c r="E1793" i="1" s="1"/>
  <c r="F1794" i="1"/>
  <c r="E1794" i="1" s="1"/>
  <c r="F1795" i="1"/>
  <c r="E1795" i="1" s="1"/>
  <c r="F1796" i="1"/>
  <c r="E1796" i="1" s="1"/>
  <c r="F1797" i="1"/>
  <c r="E1797" i="1" s="1"/>
  <c r="F1798" i="1"/>
  <c r="E1798" i="1" s="1"/>
  <c r="F1799" i="1"/>
  <c r="E1799" i="1" s="1"/>
  <c r="F1800" i="1"/>
  <c r="E1800" i="1" s="1"/>
  <c r="F1801" i="1"/>
  <c r="E1801" i="1" s="1"/>
  <c r="F1802" i="1"/>
  <c r="E1802" i="1" s="1"/>
  <c r="F1803" i="1"/>
  <c r="E1803" i="1" s="1"/>
  <c r="F1804" i="1"/>
  <c r="E1804" i="1" s="1"/>
  <c r="F1805" i="1"/>
  <c r="E1805" i="1" s="1"/>
  <c r="F1806" i="1"/>
  <c r="E1806" i="1" s="1"/>
  <c r="F1807" i="1"/>
  <c r="E1807" i="1" s="1"/>
  <c r="F1808" i="1"/>
  <c r="E1808" i="1" s="1"/>
  <c r="F1809" i="1"/>
  <c r="E1809" i="1" s="1"/>
  <c r="F1810" i="1"/>
  <c r="E1810" i="1" s="1"/>
  <c r="F1811" i="1"/>
  <c r="E1811" i="1" s="1"/>
  <c r="F1812" i="1"/>
  <c r="E1812" i="1" s="1"/>
  <c r="F1813" i="1"/>
  <c r="E1813" i="1" s="1"/>
  <c r="F1814" i="1"/>
  <c r="E1814" i="1" s="1"/>
  <c r="F1815" i="1"/>
  <c r="E1815" i="1" s="1"/>
  <c r="F1816" i="1"/>
  <c r="E1816" i="1" s="1"/>
  <c r="F1817" i="1"/>
  <c r="E1817" i="1" s="1"/>
  <c r="F1818" i="1"/>
  <c r="E1818" i="1" s="1"/>
  <c r="F1819" i="1"/>
  <c r="E1819" i="1" s="1"/>
  <c r="F1820" i="1"/>
  <c r="E1820" i="1" s="1"/>
  <c r="F1821" i="1"/>
  <c r="E1821" i="1" s="1"/>
  <c r="F1822" i="1"/>
  <c r="E1822" i="1" s="1"/>
  <c r="F1823" i="1"/>
  <c r="E1823" i="1" s="1"/>
  <c r="F1824" i="1"/>
  <c r="E1824" i="1" s="1"/>
  <c r="F1825" i="1"/>
  <c r="E1825" i="1" s="1"/>
  <c r="F1826" i="1"/>
  <c r="E1826" i="1" s="1"/>
  <c r="F1827" i="1"/>
  <c r="E1827" i="1" s="1"/>
  <c r="F1828" i="1"/>
  <c r="E1828" i="1" s="1"/>
  <c r="F1829" i="1"/>
  <c r="E1829" i="1" s="1"/>
  <c r="F1830" i="1"/>
  <c r="E1830" i="1" s="1"/>
  <c r="F1831" i="1"/>
  <c r="E1831" i="1" s="1"/>
  <c r="F1832" i="1"/>
  <c r="E1832" i="1" s="1"/>
  <c r="F1833" i="1"/>
  <c r="E1833" i="1" s="1"/>
  <c r="F1834" i="1"/>
  <c r="E1834" i="1" s="1"/>
  <c r="F1835" i="1"/>
  <c r="E1835" i="1" s="1"/>
  <c r="F1836" i="1"/>
  <c r="E1836" i="1" s="1"/>
  <c r="F1837" i="1"/>
  <c r="E1837" i="1" s="1"/>
  <c r="F1838" i="1"/>
  <c r="E1838" i="1" s="1"/>
  <c r="F1839" i="1"/>
  <c r="E1839" i="1" s="1"/>
  <c r="F1840" i="1"/>
  <c r="E1840" i="1" s="1"/>
  <c r="F1841" i="1"/>
  <c r="E1841" i="1" s="1"/>
  <c r="F1842" i="1"/>
  <c r="E1842" i="1" s="1"/>
  <c r="F1843" i="1"/>
  <c r="E1843" i="1" s="1"/>
  <c r="F1844" i="1"/>
  <c r="E1844" i="1" s="1"/>
  <c r="F1845" i="1"/>
  <c r="E1845" i="1" s="1"/>
  <c r="F1846" i="1"/>
  <c r="E1846" i="1" s="1"/>
  <c r="F1847" i="1"/>
  <c r="E1847" i="1" s="1"/>
  <c r="F1848" i="1"/>
  <c r="E1848" i="1" s="1"/>
  <c r="F1849" i="1"/>
  <c r="E1849" i="1" s="1"/>
  <c r="F1850" i="1"/>
  <c r="E1850" i="1" s="1"/>
  <c r="F1851" i="1"/>
  <c r="E1851" i="1" s="1"/>
  <c r="F1852" i="1"/>
  <c r="E1852" i="1" s="1"/>
  <c r="F1853" i="1"/>
  <c r="E1853" i="1" s="1"/>
  <c r="F1854" i="1"/>
  <c r="E1854" i="1" s="1"/>
  <c r="F1855" i="1"/>
  <c r="E1855" i="1" s="1"/>
  <c r="F1856" i="1"/>
  <c r="E1856" i="1" s="1"/>
  <c r="F1857" i="1"/>
  <c r="E1857" i="1" s="1"/>
  <c r="F1858" i="1"/>
  <c r="E1858" i="1" s="1"/>
  <c r="F1859" i="1"/>
  <c r="E1859" i="1" s="1"/>
  <c r="F1860" i="1"/>
  <c r="E1860" i="1" s="1"/>
  <c r="F1861" i="1"/>
  <c r="E1861" i="1" s="1"/>
  <c r="F1862" i="1"/>
  <c r="E1862" i="1" s="1"/>
  <c r="F1863" i="1"/>
  <c r="E1863" i="1" s="1"/>
  <c r="F1864" i="1"/>
  <c r="E1864" i="1" s="1"/>
  <c r="F1865" i="1"/>
  <c r="E1865" i="1" s="1"/>
  <c r="F1866" i="1"/>
  <c r="E1866" i="1" s="1"/>
  <c r="F1867" i="1"/>
  <c r="E1867" i="1" s="1"/>
  <c r="F1868" i="1"/>
  <c r="E1868" i="1" s="1"/>
  <c r="F1869" i="1"/>
  <c r="E1869" i="1" s="1"/>
  <c r="F1870" i="1"/>
  <c r="E1870" i="1" s="1"/>
  <c r="F1871" i="1"/>
  <c r="E1871" i="1" s="1"/>
  <c r="F1872" i="1"/>
  <c r="E1872" i="1" s="1"/>
  <c r="F1873" i="1"/>
  <c r="E1873" i="1" s="1"/>
  <c r="F1874" i="1"/>
  <c r="E1874" i="1" s="1"/>
  <c r="F1875" i="1"/>
  <c r="E1875" i="1" s="1"/>
  <c r="F1876" i="1"/>
  <c r="E1876" i="1" s="1"/>
  <c r="F1877" i="1"/>
  <c r="E1877" i="1" s="1"/>
  <c r="F1878" i="1"/>
  <c r="E1878" i="1" s="1"/>
  <c r="F1879" i="1"/>
  <c r="E1879" i="1" s="1"/>
  <c r="F1880" i="1"/>
  <c r="E1880" i="1" s="1"/>
  <c r="F1881" i="1"/>
  <c r="E1881" i="1" s="1"/>
  <c r="F1882" i="1"/>
  <c r="E1882" i="1" s="1"/>
  <c r="F1883" i="1"/>
  <c r="E1883" i="1" s="1"/>
  <c r="F1884" i="1"/>
  <c r="E1884" i="1" s="1"/>
  <c r="F1885" i="1"/>
  <c r="E1885" i="1" s="1"/>
  <c r="F1886" i="1"/>
  <c r="E1886" i="1" s="1"/>
  <c r="F1887" i="1"/>
  <c r="E1887" i="1" s="1"/>
  <c r="F1888" i="1"/>
  <c r="E1888" i="1" s="1"/>
  <c r="F1889" i="1"/>
  <c r="E1889" i="1" s="1"/>
  <c r="F1890" i="1"/>
  <c r="E1890" i="1" s="1"/>
  <c r="F1891" i="1"/>
  <c r="E1891" i="1" s="1"/>
  <c r="F1892" i="1"/>
  <c r="E1892" i="1" s="1"/>
  <c r="F1893" i="1"/>
  <c r="E1893" i="1" s="1"/>
  <c r="F1894" i="1"/>
  <c r="E1894" i="1" s="1"/>
  <c r="F1895" i="1"/>
  <c r="E1895" i="1" s="1"/>
  <c r="F1896" i="1"/>
  <c r="E1896" i="1" s="1"/>
  <c r="F1897" i="1"/>
  <c r="E1897" i="1" s="1"/>
  <c r="F1898" i="1"/>
  <c r="E1898" i="1" s="1"/>
  <c r="F1899" i="1"/>
  <c r="E1899" i="1" s="1"/>
  <c r="F1900" i="1"/>
  <c r="E1900" i="1" s="1"/>
  <c r="F1901" i="1"/>
  <c r="E1901" i="1" s="1"/>
  <c r="F1902" i="1"/>
  <c r="E1902" i="1" s="1"/>
  <c r="F1903" i="1"/>
  <c r="E1903" i="1" s="1"/>
  <c r="F1904" i="1"/>
  <c r="E1904" i="1" s="1"/>
  <c r="F1905" i="1"/>
  <c r="E1905" i="1" s="1"/>
  <c r="F1906" i="1"/>
  <c r="E1906" i="1" s="1"/>
  <c r="F1907" i="1"/>
  <c r="E1907" i="1" s="1"/>
  <c r="F1908" i="1"/>
  <c r="E1908" i="1" s="1"/>
  <c r="F1909" i="1"/>
  <c r="E1909" i="1" s="1"/>
  <c r="F1910" i="1"/>
  <c r="E1910" i="1" s="1"/>
  <c r="F1911" i="1"/>
  <c r="E1911" i="1" s="1"/>
  <c r="F1912" i="1"/>
  <c r="E1912" i="1" s="1"/>
  <c r="F1913" i="1"/>
  <c r="E1913" i="1" s="1"/>
  <c r="F1914" i="1"/>
  <c r="E1914" i="1" s="1"/>
  <c r="F1915" i="1"/>
  <c r="E1915" i="1" s="1"/>
  <c r="F1916" i="1"/>
  <c r="E1916" i="1" s="1"/>
  <c r="F1917" i="1"/>
  <c r="E1917" i="1" s="1"/>
  <c r="F1918" i="1"/>
  <c r="E1918" i="1" s="1"/>
  <c r="F1919" i="1"/>
  <c r="E1919" i="1" s="1"/>
  <c r="F1920" i="1"/>
  <c r="E1920" i="1" s="1"/>
  <c r="F1921" i="1"/>
  <c r="E1921" i="1" s="1"/>
  <c r="F1922" i="1"/>
  <c r="E1922" i="1" s="1"/>
  <c r="F1923" i="1"/>
  <c r="E1923" i="1" s="1"/>
  <c r="F1924" i="1"/>
  <c r="E1924" i="1" s="1"/>
  <c r="F1925" i="1"/>
  <c r="E1925" i="1" s="1"/>
  <c r="F1926" i="1"/>
  <c r="E1926" i="1" s="1"/>
  <c r="F1927" i="1"/>
  <c r="E1927" i="1" s="1"/>
  <c r="F1928" i="1"/>
  <c r="E1928" i="1" s="1"/>
  <c r="F1929" i="1"/>
  <c r="E1929" i="1" s="1"/>
  <c r="F1930" i="1"/>
  <c r="E1930" i="1" s="1"/>
  <c r="F1931" i="1"/>
  <c r="E1931" i="1" s="1"/>
  <c r="F1932" i="1"/>
  <c r="E1932" i="1" s="1"/>
  <c r="F1933" i="1"/>
  <c r="E1933" i="1" s="1"/>
  <c r="F1934" i="1"/>
  <c r="E1934" i="1" s="1"/>
  <c r="F1935" i="1"/>
  <c r="E1935" i="1" s="1"/>
  <c r="F1936" i="1"/>
  <c r="E1936" i="1" s="1"/>
  <c r="F1937" i="1"/>
  <c r="E1937" i="1" s="1"/>
  <c r="F1938" i="1"/>
  <c r="E1938" i="1" s="1"/>
  <c r="F1939" i="1"/>
  <c r="E1939" i="1" s="1"/>
  <c r="F1940" i="1"/>
  <c r="E1940" i="1" s="1"/>
  <c r="F1941" i="1"/>
  <c r="E1941" i="1" s="1"/>
  <c r="F1942" i="1"/>
  <c r="E1942" i="1" s="1"/>
  <c r="F1943" i="1"/>
  <c r="E1943" i="1" s="1"/>
  <c r="F1944" i="1"/>
  <c r="E1944" i="1" s="1"/>
  <c r="F1945" i="1"/>
  <c r="E1945" i="1" s="1"/>
  <c r="F1946" i="1"/>
  <c r="E1946" i="1" s="1"/>
  <c r="F1947" i="1"/>
  <c r="E1947" i="1" s="1"/>
  <c r="F1948" i="1"/>
  <c r="E1948" i="1" s="1"/>
  <c r="F1949" i="1"/>
  <c r="E1949" i="1" s="1"/>
  <c r="F1950" i="1"/>
  <c r="E1950" i="1" s="1"/>
  <c r="F1951" i="1"/>
  <c r="E1951" i="1" s="1"/>
  <c r="F1952" i="1"/>
  <c r="E1952" i="1" s="1"/>
  <c r="F1953" i="1"/>
  <c r="E1953" i="1" s="1"/>
  <c r="F1954" i="1"/>
  <c r="E1954" i="1" s="1"/>
  <c r="F1955" i="1"/>
  <c r="E1955" i="1" s="1"/>
  <c r="F1956" i="1"/>
  <c r="E1956" i="1" s="1"/>
  <c r="F1957" i="1"/>
  <c r="E1957" i="1" s="1"/>
  <c r="F1958" i="1"/>
  <c r="E1958" i="1" s="1"/>
  <c r="F1959" i="1"/>
  <c r="E1959" i="1" s="1"/>
  <c r="F1960" i="1"/>
  <c r="E1960" i="1" s="1"/>
  <c r="F1961" i="1"/>
  <c r="E1961" i="1" s="1"/>
  <c r="F1962" i="1"/>
  <c r="E1962" i="1" s="1"/>
  <c r="F1963" i="1"/>
  <c r="E1963" i="1" s="1"/>
  <c r="F1964" i="1"/>
  <c r="E1964" i="1" s="1"/>
  <c r="F1965" i="1"/>
  <c r="E1965" i="1" s="1"/>
  <c r="F1966" i="1"/>
  <c r="E1966" i="1" s="1"/>
  <c r="F1967" i="1"/>
  <c r="E1967" i="1" s="1"/>
  <c r="F1968" i="1"/>
  <c r="E1968" i="1" s="1"/>
  <c r="F1969" i="1"/>
  <c r="E1969" i="1" s="1"/>
  <c r="F1970" i="1"/>
  <c r="E1970" i="1" s="1"/>
  <c r="F1971" i="1"/>
  <c r="E1971" i="1" s="1"/>
  <c r="F1972" i="1"/>
  <c r="E1972" i="1" s="1"/>
  <c r="F1973" i="1"/>
  <c r="E1973" i="1" s="1"/>
  <c r="F1974" i="1"/>
  <c r="E1974" i="1" s="1"/>
  <c r="F1975" i="1"/>
  <c r="E1975" i="1" s="1"/>
  <c r="F1976" i="1"/>
  <c r="E1976" i="1" s="1"/>
  <c r="F1977" i="1"/>
  <c r="E1977" i="1" s="1"/>
  <c r="F1978" i="1"/>
  <c r="E1978" i="1" s="1"/>
  <c r="F1979" i="1"/>
  <c r="E1979" i="1" s="1"/>
  <c r="F1980" i="1"/>
  <c r="E1980" i="1" s="1"/>
  <c r="F1981" i="1"/>
  <c r="E1981" i="1" s="1"/>
  <c r="F1982" i="1"/>
  <c r="E1982" i="1" s="1"/>
  <c r="F1983" i="1"/>
  <c r="E1983" i="1" s="1"/>
  <c r="F1984" i="1"/>
  <c r="E1984" i="1" s="1"/>
  <c r="F1985" i="1"/>
  <c r="E1985" i="1" s="1"/>
  <c r="F1986" i="1"/>
  <c r="E1986" i="1" s="1"/>
  <c r="F1987" i="1"/>
  <c r="E1987" i="1" s="1"/>
  <c r="F1988" i="1"/>
  <c r="E1988" i="1" s="1"/>
  <c r="F1989" i="1"/>
  <c r="E1989" i="1" s="1"/>
  <c r="F1990" i="1"/>
  <c r="E1990" i="1" s="1"/>
  <c r="F1991" i="1"/>
  <c r="E1991" i="1" s="1"/>
  <c r="F1992" i="1"/>
  <c r="E1992" i="1" s="1"/>
  <c r="F1993" i="1"/>
  <c r="E1993" i="1" s="1"/>
  <c r="F1994" i="1"/>
  <c r="E1994" i="1" s="1"/>
  <c r="F1995" i="1"/>
  <c r="E1995" i="1" s="1"/>
  <c r="F1996" i="1"/>
  <c r="E1996" i="1" s="1"/>
  <c r="F1997" i="1"/>
  <c r="E1997" i="1" s="1"/>
  <c r="F1998" i="1"/>
  <c r="E1998" i="1" s="1"/>
  <c r="F1999" i="1"/>
  <c r="E1999" i="1" s="1"/>
  <c r="F2000" i="1"/>
  <c r="E2000" i="1" s="1"/>
  <c r="F2001" i="1"/>
  <c r="E2001" i="1" s="1"/>
  <c r="F2002" i="1"/>
  <c r="E2002" i="1" s="1"/>
  <c r="F2003" i="1"/>
  <c r="E2003" i="1" s="1"/>
  <c r="F2004" i="1"/>
  <c r="E2004" i="1" s="1"/>
  <c r="F2005" i="1"/>
  <c r="E2005" i="1" s="1"/>
  <c r="F2006" i="1"/>
  <c r="E2006" i="1" s="1"/>
  <c r="F2007" i="1"/>
  <c r="E2007" i="1" s="1"/>
  <c r="F2008" i="1"/>
  <c r="E2008" i="1" s="1"/>
  <c r="F2009" i="1"/>
  <c r="E2009" i="1" s="1"/>
  <c r="F2010" i="1"/>
  <c r="E2010" i="1" s="1"/>
  <c r="F2011" i="1"/>
  <c r="E2011" i="1" s="1"/>
  <c r="F2012" i="1"/>
  <c r="E2012" i="1" s="1"/>
  <c r="F2013" i="1"/>
  <c r="E2013" i="1" s="1"/>
  <c r="F2014" i="1"/>
  <c r="E2014" i="1" s="1"/>
  <c r="F2015" i="1"/>
  <c r="E2015" i="1" s="1"/>
  <c r="F2016" i="1"/>
  <c r="E2016" i="1" s="1"/>
  <c r="F2017" i="1"/>
  <c r="E2017" i="1" s="1"/>
  <c r="F2018" i="1"/>
  <c r="E2018" i="1" s="1"/>
  <c r="F2019" i="1"/>
  <c r="E2019" i="1" s="1"/>
  <c r="F2020" i="1"/>
  <c r="E2020" i="1" s="1"/>
  <c r="F2021" i="1"/>
  <c r="E2021" i="1" s="1"/>
  <c r="F2022" i="1"/>
  <c r="E2022" i="1" s="1"/>
  <c r="F2023" i="1"/>
  <c r="E2023" i="1" s="1"/>
  <c r="F2024" i="1"/>
  <c r="E2024" i="1" s="1"/>
  <c r="F2025" i="1"/>
  <c r="E2025" i="1" s="1"/>
  <c r="F2026" i="1"/>
  <c r="E2026" i="1" s="1"/>
  <c r="F2027" i="1"/>
  <c r="E2027" i="1" s="1"/>
  <c r="F2028" i="1"/>
  <c r="E2028" i="1" s="1"/>
  <c r="F2029" i="1"/>
  <c r="E2029" i="1" s="1"/>
  <c r="F2030" i="1"/>
  <c r="E2030" i="1" s="1"/>
  <c r="F2031" i="1"/>
  <c r="E2031" i="1" s="1"/>
  <c r="F2032" i="1"/>
  <c r="E2032" i="1" s="1"/>
  <c r="F2033" i="1"/>
  <c r="E2033" i="1" s="1"/>
  <c r="F2034" i="1"/>
  <c r="E2034" i="1" s="1"/>
  <c r="F2035" i="1"/>
  <c r="E2035" i="1" s="1"/>
  <c r="F2036" i="1"/>
  <c r="E2036" i="1" s="1"/>
  <c r="F2037" i="1"/>
  <c r="E2037" i="1" s="1"/>
  <c r="F2038" i="1"/>
  <c r="E2038" i="1" s="1"/>
  <c r="F2039" i="1"/>
  <c r="E2039" i="1" s="1"/>
  <c r="F2040" i="1"/>
  <c r="E2040" i="1" s="1"/>
  <c r="F2041" i="1"/>
  <c r="E2041" i="1" s="1"/>
  <c r="F2042" i="1"/>
  <c r="E2042" i="1" s="1"/>
  <c r="F2043" i="1"/>
  <c r="E2043" i="1" s="1"/>
  <c r="F2044" i="1"/>
  <c r="E2044" i="1" s="1"/>
  <c r="F2045" i="1"/>
  <c r="E2045" i="1" s="1"/>
  <c r="F2046" i="1"/>
  <c r="E2046" i="1" s="1"/>
  <c r="F2047" i="1"/>
  <c r="E2047" i="1" s="1"/>
  <c r="F2048" i="1"/>
  <c r="E2048" i="1" s="1"/>
  <c r="F2049" i="1"/>
  <c r="E2049" i="1" s="1"/>
  <c r="F2050" i="1"/>
  <c r="E2050" i="1" s="1"/>
  <c r="F2051" i="1"/>
  <c r="E2051" i="1" s="1"/>
  <c r="F2052" i="1"/>
  <c r="E2052" i="1" s="1"/>
  <c r="F2053" i="1"/>
  <c r="E2053" i="1" s="1"/>
  <c r="F2054" i="1"/>
  <c r="E2054" i="1" s="1"/>
  <c r="F2055" i="1"/>
  <c r="E2055" i="1" s="1"/>
  <c r="F2056" i="1"/>
  <c r="E2056" i="1" s="1"/>
  <c r="F2057" i="1"/>
  <c r="E2057" i="1" s="1"/>
  <c r="F2058" i="1"/>
  <c r="E2058" i="1" s="1"/>
  <c r="F2059" i="1"/>
  <c r="E2059" i="1" s="1"/>
  <c r="F2060" i="1"/>
  <c r="E2060" i="1" s="1"/>
  <c r="F2061" i="1"/>
  <c r="E2061" i="1" s="1"/>
  <c r="F2062" i="1"/>
  <c r="E2062" i="1" s="1"/>
  <c r="F2063" i="1"/>
  <c r="E2063" i="1" s="1"/>
  <c r="F2064" i="1"/>
  <c r="E2064" i="1" s="1"/>
  <c r="F2065" i="1"/>
  <c r="E2065" i="1" s="1"/>
  <c r="F2066" i="1"/>
  <c r="E2066" i="1" s="1"/>
  <c r="F2067" i="1"/>
  <c r="E2067" i="1" s="1"/>
  <c r="F2068" i="1"/>
  <c r="E2068" i="1" s="1"/>
  <c r="F2069" i="1"/>
  <c r="E2069" i="1" s="1"/>
  <c r="F2070" i="1"/>
  <c r="E2070" i="1" s="1"/>
  <c r="F2071" i="1"/>
  <c r="E2071" i="1" s="1"/>
  <c r="F2072" i="1"/>
  <c r="E2072" i="1" s="1"/>
  <c r="F2073" i="1"/>
  <c r="E2073" i="1" s="1"/>
  <c r="F2074" i="1"/>
  <c r="E2074" i="1" s="1"/>
  <c r="F2075" i="1"/>
  <c r="E2075" i="1" s="1"/>
  <c r="F2076" i="1"/>
  <c r="E2076" i="1" s="1"/>
  <c r="F2077" i="1"/>
  <c r="E2077" i="1" s="1"/>
  <c r="F2078" i="1"/>
  <c r="E2078" i="1" s="1"/>
  <c r="F2079" i="1"/>
  <c r="E2079" i="1" s="1"/>
  <c r="F2080" i="1"/>
  <c r="E2080" i="1" s="1"/>
  <c r="F2081" i="1"/>
  <c r="E2081" i="1" s="1"/>
  <c r="F2082" i="1"/>
  <c r="E2082" i="1" s="1"/>
  <c r="F2083" i="1"/>
  <c r="E2083" i="1" s="1"/>
  <c r="F2084" i="1"/>
  <c r="E2084" i="1" s="1"/>
  <c r="F2085" i="1"/>
  <c r="E2085" i="1" s="1"/>
  <c r="F2086" i="1"/>
  <c r="E2086" i="1" s="1"/>
  <c r="F2087" i="1"/>
  <c r="E2087" i="1" s="1"/>
  <c r="F2088" i="1"/>
  <c r="E2088" i="1" s="1"/>
  <c r="F2089" i="1"/>
  <c r="E2089" i="1" s="1"/>
  <c r="F2090" i="1"/>
  <c r="E2090" i="1" s="1"/>
  <c r="F2091" i="1"/>
  <c r="E2091" i="1" s="1"/>
  <c r="F2092" i="1"/>
  <c r="E2092" i="1" s="1"/>
  <c r="F2093" i="1"/>
  <c r="E2093" i="1" s="1"/>
  <c r="F2094" i="1"/>
  <c r="E2094" i="1" s="1"/>
  <c r="F2095" i="1"/>
  <c r="E2095" i="1" s="1"/>
  <c r="F2096" i="1"/>
  <c r="E2096" i="1" s="1"/>
  <c r="F2097" i="1"/>
  <c r="E2097" i="1" s="1"/>
  <c r="F2098" i="1"/>
  <c r="E2098" i="1" s="1"/>
  <c r="F2099" i="1"/>
  <c r="E2099" i="1" s="1"/>
  <c r="F2100" i="1"/>
  <c r="E2100" i="1" s="1"/>
  <c r="F2101" i="1"/>
  <c r="E2101" i="1" s="1"/>
  <c r="F2102" i="1"/>
  <c r="E2102" i="1" s="1"/>
  <c r="F2103" i="1"/>
  <c r="E2103" i="1" s="1"/>
  <c r="F2104" i="1"/>
  <c r="E2104" i="1" s="1"/>
  <c r="F2105" i="1"/>
  <c r="E2105" i="1" s="1"/>
  <c r="F2106" i="1"/>
  <c r="E2106" i="1" s="1"/>
  <c r="F2107" i="1"/>
  <c r="E2107" i="1" s="1"/>
  <c r="F2108" i="1"/>
  <c r="E2108" i="1" s="1"/>
  <c r="F2109" i="1"/>
  <c r="E2109" i="1" s="1"/>
  <c r="F2110" i="1"/>
  <c r="E2110" i="1" s="1"/>
  <c r="F2111" i="1"/>
  <c r="E2111" i="1" s="1"/>
  <c r="F2112" i="1"/>
  <c r="E2112" i="1" s="1"/>
  <c r="F2113" i="1"/>
  <c r="E2113" i="1" s="1"/>
  <c r="F2114" i="1"/>
  <c r="E2114" i="1" s="1"/>
  <c r="F2115" i="1"/>
  <c r="E2115" i="1" s="1"/>
  <c r="F2116" i="1"/>
  <c r="E2116" i="1" s="1"/>
  <c r="F2117" i="1"/>
  <c r="E2117" i="1" s="1"/>
  <c r="F2118" i="1"/>
  <c r="E2118" i="1" s="1"/>
  <c r="F2119" i="1"/>
  <c r="E2119" i="1" s="1"/>
  <c r="F2120" i="1"/>
  <c r="E2120" i="1" s="1"/>
  <c r="F2121" i="1"/>
  <c r="E2121" i="1" s="1"/>
  <c r="F2122" i="1"/>
  <c r="E2122" i="1" s="1"/>
  <c r="F2123" i="1"/>
  <c r="E2123" i="1" s="1"/>
  <c r="F2124" i="1"/>
  <c r="E2124" i="1" s="1"/>
  <c r="F2125" i="1"/>
  <c r="E2125" i="1" s="1"/>
  <c r="F2126" i="1"/>
  <c r="E2126" i="1" s="1"/>
  <c r="F2127" i="1"/>
  <c r="E2127" i="1" s="1"/>
  <c r="F2128" i="1"/>
  <c r="E2128" i="1" s="1"/>
  <c r="F2129" i="1"/>
  <c r="E2129" i="1" s="1"/>
  <c r="F2130" i="1"/>
  <c r="E2130" i="1" s="1"/>
  <c r="F2131" i="1"/>
  <c r="E2131" i="1" s="1"/>
  <c r="F2132" i="1"/>
  <c r="E2132" i="1" s="1"/>
  <c r="F2133" i="1"/>
  <c r="E2133" i="1" s="1"/>
  <c r="F2134" i="1"/>
  <c r="E2134" i="1" s="1"/>
  <c r="F2135" i="1"/>
  <c r="E2135" i="1" s="1"/>
  <c r="F2136" i="1"/>
  <c r="E2136" i="1" s="1"/>
  <c r="F2137" i="1"/>
  <c r="E2137" i="1" s="1"/>
  <c r="F2138" i="1"/>
  <c r="E2138" i="1" s="1"/>
  <c r="F2139" i="1"/>
  <c r="E2139" i="1" s="1"/>
  <c r="F2140" i="1"/>
  <c r="E2140" i="1" s="1"/>
  <c r="F2141" i="1"/>
  <c r="E2141" i="1" s="1"/>
  <c r="F2142" i="1"/>
  <c r="E2142" i="1" s="1"/>
  <c r="F2143" i="1"/>
  <c r="E2143" i="1" s="1"/>
  <c r="F2144" i="1"/>
  <c r="E2144" i="1" s="1"/>
  <c r="F2145" i="1"/>
  <c r="E2145" i="1" s="1"/>
  <c r="F2146" i="1"/>
  <c r="E2146" i="1" s="1"/>
  <c r="F2147" i="1"/>
  <c r="E2147" i="1" s="1"/>
  <c r="F2148" i="1"/>
  <c r="E2148" i="1" s="1"/>
  <c r="F2149" i="1"/>
  <c r="E2149" i="1" s="1"/>
  <c r="F2150" i="1"/>
  <c r="E2150" i="1" s="1"/>
  <c r="F2151" i="1"/>
  <c r="E2151" i="1" s="1"/>
  <c r="F2152" i="1"/>
  <c r="E2152" i="1" s="1"/>
  <c r="F2153" i="1"/>
  <c r="E2153" i="1" s="1"/>
  <c r="F2154" i="1"/>
  <c r="E2154" i="1" s="1"/>
  <c r="F2155" i="1"/>
  <c r="E2155" i="1" s="1"/>
  <c r="F2156" i="1"/>
  <c r="E2156" i="1" s="1"/>
  <c r="F2157" i="1"/>
  <c r="E2157" i="1" s="1"/>
  <c r="F2158" i="1"/>
  <c r="E2158" i="1" s="1"/>
  <c r="F2159" i="1"/>
  <c r="E2159" i="1" s="1"/>
  <c r="F2160" i="1"/>
  <c r="E2160" i="1" s="1"/>
  <c r="F2161" i="1"/>
  <c r="E2161" i="1" s="1"/>
  <c r="F2162" i="1"/>
  <c r="E2162" i="1" s="1"/>
  <c r="F2163" i="1"/>
  <c r="E2163" i="1" s="1"/>
  <c r="F2164" i="1"/>
  <c r="E2164" i="1" s="1"/>
  <c r="F2165" i="1"/>
  <c r="E2165" i="1" s="1"/>
  <c r="F2166" i="1"/>
  <c r="E2166" i="1" s="1"/>
  <c r="F2167" i="1"/>
  <c r="E2167" i="1" s="1"/>
  <c r="F2168" i="1"/>
  <c r="E2168" i="1" s="1"/>
  <c r="F2169" i="1"/>
  <c r="E2169" i="1" s="1"/>
  <c r="F2170" i="1"/>
  <c r="E2170" i="1" s="1"/>
  <c r="F2171" i="1"/>
  <c r="E2171" i="1" s="1"/>
  <c r="F2172" i="1"/>
  <c r="E2172" i="1" s="1"/>
  <c r="F2173" i="1"/>
  <c r="E2173" i="1" s="1"/>
  <c r="F2174" i="1"/>
  <c r="E2174" i="1" s="1"/>
  <c r="F2175" i="1"/>
  <c r="E2175" i="1" s="1"/>
  <c r="F2176" i="1"/>
  <c r="E2176" i="1" s="1"/>
  <c r="F2177" i="1"/>
  <c r="E2177" i="1" s="1"/>
  <c r="F2178" i="1"/>
  <c r="E2178" i="1" s="1"/>
  <c r="F2179" i="1"/>
  <c r="E2179" i="1" s="1"/>
  <c r="F2180" i="1"/>
  <c r="E2180" i="1" s="1"/>
  <c r="F2181" i="1"/>
  <c r="E2181" i="1" s="1"/>
  <c r="F2182" i="1"/>
  <c r="E2182" i="1" s="1"/>
  <c r="F2183" i="1"/>
  <c r="E2183" i="1" s="1"/>
  <c r="F2184" i="1"/>
  <c r="E2184" i="1" s="1"/>
  <c r="F2185" i="1"/>
  <c r="E2185" i="1" s="1"/>
  <c r="F2186" i="1"/>
  <c r="E2186" i="1" s="1"/>
  <c r="F2187" i="1"/>
  <c r="E2187" i="1" s="1"/>
  <c r="F2188" i="1"/>
  <c r="E2188" i="1" s="1"/>
  <c r="F2189" i="1"/>
  <c r="E2189" i="1" s="1"/>
  <c r="F2190" i="1"/>
  <c r="E2190" i="1" s="1"/>
  <c r="F2191" i="1"/>
  <c r="E2191" i="1" s="1"/>
  <c r="F2192" i="1"/>
  <c r="E2192" i="1" s="1"/>
  <c r="F2193" i="1"/>
  <c r="E2193" i="1" s="1"/>
  <c r="F2194" i="1"/>
  <c r="E2194" i="1" s="1"/>
  <c r="F2195" i="1"/>
  <c r="E2195" i="1" s="1"/>
  <c r="F2196" i="1"/>
  <c r="E2196" i="1" s="1"/>
  <c r="F2197" i="1"/>
  <c r="E2197" i="1" s="1"/>
  <c r="F2198" i="1"/>
  <c r="E2198" i="1" s="1"/>
  <c r="F2199" i="1"/>
  <c r="E2199" i="1" s="1"/>
  <c r="F2200" i="1"/>
  <c r="E2200" i="1" s="1"/>
  <c r="F2201" i="1"/>
  <c r="E2201" i="1" s="1"/>
  <c r="F2202" i="1"/>
  <c r="E2202" i="1" s="1"/>
  <c r="F2203" i="1"/>
  <c r="E2203" i="1" s="1"/>
  <c r="F2204" i="1"/>
  <c r="E2204" i="1" s="1"/>
  <c r="F2205" i="1"/>
  <c r="E2205" i="1" s="1"/>
  <c r="F2206" i="1"/>
  <c r="E2206" i="1" s="1"/>
  <c r="F2207" i="1"/>
  <c r="E2207" i="1" s="1"/>
  <c r="F2208" i="1"/>
  <c r="E2208" i="1" s="1"/>
  <c r="F2209" i="1"/>
  <c r="E2209" i="1" s="1"/>
  <c r="F2210" i="1"/>
  <c r="E2210" i="1" s="1"/>
  <c r="F2211" i="1"/>
  <c r="E2211" i="1" s="1"/>
  <c r="F2212" i="1"/>
  <c r="E2212" i="1" s="1"/>
  <c r="F2213" i="1"/>
  <c r="E2213" i="1" s="1"/>
  <c r="F2214" i="1"/>
  <c r="E2214" i="1" s="1"/>
  <c r="F2215" i="1"/>
  <c r="E2215" i="1" s="1"/>
  <c r="F2216" i="1"/>
  <c r="E2216" i="1" s="1"/>
  <c r="F2217" i="1"/>
  <c r="E2217" i="1" s="1"/>
  <c r="F2218" i="1"/>
  <c r="E2218" i="1" s="1"/>
  <c r="F2219" i="1"/>
  <c r="E2219" i="1" s="1"/>
  <c r="F2220" i="1"/>
  <c r="E2220" i="1" s="1"/>
  <c r="F2221" i="1"/>
  <c r="E2221" i="1" s="1"/>
  <c r="F2222" i="1"/>
  <c r="E2222" i="1" s="1"/>
  <c r="F2223" i="1"/>
  <c r="E2223" i="1" s="1"/>
  <c r="F2224" i="1"/>
  <c r="E2224" i="1" s="1"/>
  <c r="F2225" i="1"/>
  <c r="E2225" i="1" s="1"/>
  <c r="F2226" i="1"/>
  <c r="E2226" i="1" s="1"/>
  <c r="F2227" i="1"/>
  <c r="E2227" i="1" s="1"/>
  <c r="F2228" i="1"/>
  <c r="E2228" i="1" s="1"/>
  <c r="F2229" i="1"/>
  <c r="E2229" i="1" s="1"/>
  <c r="F2230" i="1"/>
  <c r="E2230" i="1" s="1"/>
  <c r="F2231" i="1"/>
  <c r="E2231" i="1" s="1"/>
  <c r="F2232" i="1"/>
  <c r="E2232" i="1" s="1"/>
  <c r="F2233" i="1"/>
  <c r="E2233" i="1" s="1"/>
  <c r="F2234" i="1"/>
  <c r="E2234" i="1" s="1"/>
  <c r="F2235" i="1"/>
  <c r="E2235" i="1" s="1"/>
  <c r="F2236" i="1"/>
  <c r="E2236" i="1" s="1"/>
  <c r="F2237" i="1"/>
  <c r="E2237" i="1" s="1"/>
  <c r="F2238" i="1"/>
  <c r="E2238" i="1" s="1"/>
  <c r="F2239" i="1"/>
  <c r="E2239" i="1" s="1"/>
  <c r="F2240" i="1"/>
  <c r="E2240" i="1" s="1"/>
  <c r="F2241" i="1"/>
  <c r="E2241" i="1" s="1"/>
  <c r="F2242" i="1"/>
  <c r="E2242" i="1" s="1"/>
  <c r="F2243" i="1"/>
  <c r="E2243" i="1" s="1"/>
  <c r="F2244" i="1"/>
  <c r="E2244" i="1" s="1"/>
  <c r="F2245" i="1"/>
  <c r="E2245" i="1" s="1"/>
  <c r="F2246" i="1"/>
  <c r="E2246" i="1" s="1"/>
  <c r="F2247" i="1"/>
  <c r="E2247" i="1" s="1"/>
  <c r="F2248" i="1"/>
  <c r="E2248" i="1" s="1"/>
  <c r="F2249" i="1"/>
  <c r="E2249" i="1" s="1"/>
  <c r="F2250" i="1"/>
  <c r="E2250" i="1" s="1"/>
  <c r="F2251" i="1"/>
  <c r="E2251" i="1" s="1"/>
  <c r="F2252" i="1"/>
  <c r="E2252" i="1" s="1"/>
  <c r="F2253" i="1"/>
  <c r="E2253" i="1" s="1"/>
  <c r="F2254" i="1"/>
  <c r="E2254" i="1" s="1"/>
  <c r="F2255" i="1"/>
  <c r="E2255" i="1" s="1"/>
  <c r="F2256" i="1"/>
  <c r="E2256" i="1" s="1"/>
  <c r="F2257" i="1"/>
  <c r="E2257" i="1" s="1"/>
  <c r="F2258" i="1"/>
  <c r="E2258" i="1" s="1"/>
  <c r="F2259" i="1"/>
  <c r="E2259" i="1" s="1"/>
  <c r="F2260" i="1"/>
  <c r="E2260" i="1" s="1"/>
  <c r="F2261" i="1"/>
  <c r="E2261" i="1" s="1"/>
  <c r="F2262" i="1"/>
  <c r="E2262" i="1" s="1"/>
  <c r="F2263" i="1"/>
  <c r="E2263" i="1" s="1"/>
  <c r="F2264" i="1"/>
  <c r="E2264" i="1" s="1"/>
  <c r="F2265" i="1"/>
  <c r="E2265" i="1" s="1"/>
  <c r="F2266" i="1"/>
  <c r="E2266" i="1" s="1"/>
  <c r="F2267" i="1"/>
  <c r="E2267" i="1" s="1"/>
  <c r="F2268" i="1"/>
  <c r="E2268" i="1" s="1"/>
  <c r="F2269" i="1"/>
  <c r="E2269" i="1" s="1"/>
  <c r="F2270" i="1"/>
  <c r="E2270" i="1" s="1"/>
  <c r="F2271" i="1"/>
  <c r="E2271" i="1" s="1"/>
  <c r="F2272" i="1"/>
  <c r="E2272" i="1" s="1"/>
  <c r="F2273" i="1"/>
  <c r="E2273" i="1" s="1"/>
  <c r="F2274" i="1"/>
  <c r="E2274" i="1" s="1"/>
  <c r="F2275" i="1"/>
  <c r="E2275" i="1" s="1"/>
  <c r="F2276" i="1"/>
  <c r="E2276" i="1" s="1"/>
  <c r="F2277" i="1"/>
  <c r="E2277" i="1" s="1"/>
  <c r="F2278" i="1"/>
  <c r="E2278" i="1" s="1"/>
  <c r="F2279" i="1"/>
  <c r="E2279" i="1" s="1"/>
  <c r="F2280" i="1"/>
  <c r="E2280" i="1" s="1"/>
  <c r="F2281" i="1"/>
  <c r="E2281" i="1" s="1"/>
  <c r="F2282" i="1"/>
  <c r="E2282" i="1" s="1"/>
  <c r="F2283" i="1"/>
  <c r="E2283" i="1" s="1"/>
  <c r="F2284" i="1"/>
  <c r="E2284" i="1" s="1"/>
  <c r="F2285" i="1"/>
  <c r="E2285" i="1" s="1"/>
  <c r="F2286" i="1"/>
  <c r="E2286" i="1" s="1"/>
  <c r="F2287" i="1"/>
  <c r="E2287" i="1" s="1"/>
  <c r="F2288" i="1"/>
  <c r="E2288" i="1" s="1"/>
  <c r="F2289" i="1"/>
  <c r="E2289" i="1" s="1"/>
  <c r="F2290" i="1"/>
  <c r="E2290" i="1" s="1"/>
  <c r="F2291" i="1"/>
  <c r="E2291" i="1" s="1"/>
  <c r="F2292" i="1"/>
  <c r="E2292" i="1" s="1"/>
  <c r="F2293" i="1"/>
  <c r="E2293" i="1" s="1"/>
  <c r="F2294" i="1"/>
  <c r="E2294" i="1" s="1"/>
  <c r="F2295" i="1"/>
  <c r="E2295" i="1" s="1"/>
  <c r="F2296" i="1"/>
  <c r="E2296" i="1" s="1"/>
  <c r="F2297" i="1"/>
  <c r="E2297" i="1" s="1"/>
  <c r="F2298" i="1"/>
  <c r="E2298" i="1" s="1"/>
  <c r="F2299" i="1"/>
  <c r="E2299" i="1" s="1"/>
  <c r="F2300" i="1"/>
  <c r="E2300" i="1" s="1"/>
  <c r="F2301" i="1"/>
  <c r="E2301" i="1" s="1"/>
  <c r="F2302" i="1"/>
  <c r="E2302" i="1" s="1"/>
  <c r="F2303" i="1"/>
  <c r="E2303" i="1" s="1"/>
  <c r="F2304" i="1"/>
  <c r="E2304" i="1" s="1"/>
  <c r="F2305" i="1"/>
  <c r="E2305" i="1" s="1"/>
  <c r="F2306" i="1"/>
  <c r="E2306" i="1" s="1"/>
  <c r="F2307" i="1"/>
  <c r="E2307" i="1" s="1"/>
  <c r="F2308" i="1"/>
  <c r="E2308" i="1" s="1"/>
  <c r="F2309" i="1"/>
  <c r="E2309" i="1" s="1"/>
  <c r="F2310" i="1"/>
  <c r="E2310" i="1" s="1"/>
  <c r="F2311" i="1"/>
  <c r="E2311" i="1" s="1"/>
  <c r="F2312" i="1"/>
  <c r="E2312" i="1" s="1"/>
  <c r="F2313" i="1"/>
  <c r="E2313" i="1" s="1"/>
  <c r="F2314" i="1"/>
  <c r="E2314" i="1" s="1"/>
  <c r="F2315" i="1"/>
  <c r="E2315" i="1" s="1"/>
  <c r="F2316" i="1"/>
  <c r="E2316" i="1" s="1"/>
  <c r="F2317" i="1"/>
  <c r="E2317" i="1" s="1"/>
  <c r="F2318" i="1"/>
  <c r="E2318" i="1" s="1"/>
  <c r="F2319" i="1"/>
  <c r="E2319" i="1" s="1"/>
  <c r="F2320" i="1"/>
  <c r="E2320" i="1" s="1"/>
  <c r="F2321" i="1"/>
  <c r="E2321" i="1" s="1"/>
  <c r="F2322" i="1"/>
  <c r="E2322" i="1" s="1"/>
  <c r="F2323" i="1"/>
  <c r="E2323" i="1" s="1"/>
  <c r="F2324" i="1"/>
  <c r="E2324" i="1" s="1"/>
  <c r="F2325" i="1"/>
  <c r="E2325" i="1" s="1"/>
  <c r="F2326" i="1"/>
  <c r="E2326" i="1" s="1"/>
  <c r="F2327" i="1"/>
  <c r="E2327" i="1" s="1"/>
  <c r="F2328" i="1"/>
  <c r="E2328" i="1" s="1"/>
  <c r="F2329" i="1"/>
  <c r="E2329" i="1" s="1"/>
  <c r="F2330" i="1"/>
  <c r="E2330" i="1" s="1"/>
  <c r="F2331" i="1"/>
  <c r="E2331" i="1" s="1"/>
  <c r="F2332" i="1"/>
  <c r="E2332" i="1" s="1"/>
  <c r="F2333" i="1"/>
  <c r="E2333" i="1" s="1"/>
  <c r="F2334" i="1"/>
  <c r="E2334" i="1" s="1"/>
  <c r="F2335" i="1"/>
  <c r="E2335" i="1" s="1"/>
  <c r="F2336" i="1"/>
  <c r="E2336" i="1" s="1"/>
  <c r="F2337" i="1"/>
  <c r="E2337" i="1" s="1"/>
  <c r="F2338" i="1"/>
  <c r="E2338" i="1" s="1"/>
  <c r="F2339" i="1"/>
  <c r="E2339" i="1" s="1"/>
  <c r="F2340" i="1"/>
  <c r="E2340" i="1" s="1"/>
  <c r="F2341" i="1"/>
  <c r="E2341" i="1" s="1"/>
  <c r="F2342" i="1"/>
  <c r="E2342" i="1" s="1"/>
  <c r="F2343" i="1"/>
  <c r="E2343" i="1" s="1"/>
  <c r="F2344" i="1"/>
  <c r="E2344" i="1" s="1"/>
  <c r="F2345" i="1"/>
  <c r="E2345" i="1" s="1"/>
  <c r="F2346" i="1"/>
  <c r="E2346" i="1" s="1"/>
  <c r="F2347" i="1"/>
  <c r="E2347" i="1" s="1"/>
  <c r="F2348" i="1"/>
  <c r="E2348" i="1" s="1"/>
  <c r="F2349" i="1"/>
  <c r="E2349" i="1" s="1"/>
  <c r="F2350" i="1"/>
  <c r="E2350" i="1" s="1"/>
  <c r="F2351" i="1"/>
  <c r="E2351" i="1" s="1"/>
  <c r="F2352" i="1"/>
  <c r="E2352" i="1" s="1"/>
  <c r="F2353" i="1"/>
  <c r="E2353" i="1" s="1"/>
  <c r="F2354" i="1"/>
  <c r="E2354" i="1" s="1"/>
  <c r="F2355" i="1"/>
  <c r="E2355" i="1" s="1"/>
  <c r="F2356" i="1"/>
  <c r="E2356" i="1" s="1"/>
  <c r="F2357" i="1"/>
  <c r="E2357" i="1" s="1"/>
  <c r="F2358" i="1"/>
  <c r="E2358" i="1" s="1"/>
  <c r="F2359" i="1"/>
  <c r="E2359" i="1" s="1"/>
  <c r="F2360" i="1"/>
  <c r="E2360" i="1" s="1"/>
  <c r="F2361" i="1"/>
  <c r="E2361" i="1" s="1"/>
  <c r="F2362" i="1"/>
  <c r="E2362" i="1" s="1"/>
  <c r="F2363" i="1"/>
  <c r="E2363" i="1" s="1"/>
  <c r="F2364" i="1"/>
  <c r="E2364" i="1" s="1"/>
  <c r="F2365" i="1"/>
  <c r="E2365" i="1" s="1"/>
  <c r="F2366" i="1"/>
  <c r="E2366" i="1" s="1"/>
  <c r="F2367" i="1"/>
  <c r="E2367" i="1" s="1"/>
  <c r="F2368" i="1"/>
  <c r="E2368" i="1" s="1"/>
  <c r="F2369" i="1"/>
  <c r="E2369" i="1" s="1"/>
  <c r="F2370" i="1"/>
  <c r="E2370" i="1" s="1"/>
  <c r="F2371" i="1"/>
  <c r="E2371" i="1" s="1"/>
  <c r="F2372" i="1"/>
  <c r="E2372" i="1" s="1"/>
  <c r="F2373" i="1"/>
  <c r="E2373" i="1" s="1"/>
  <c r="F2374" i="1"/>
  <c r="E2374" i="1" s="1"/>
  <c r="F2375" i="1"/>
  <c r="E2375" i="1" s="1"/>
  <c r="F2376" i="1"/>
  <c r="E2376" i="1" s="1"/>
  <c r="F2377" i="1"/>
  <c r="E2377" i="1" s="1"/>
  <c r="F2378" i="1"/>
  <c r="E2378" i="1" s="1"/>
  <c r="F2379" i="1"/>
  <c r="E2379" i="1" s="1"/>
  <c r="F2380" i="1"/>
  <c r="E2380" i="1" s="1"/>
  <c r="F2381" i="1"/>
  <c r="E2381" i="1" s="1"/>
  <c r="F2382" i="1"/>
  <c r="E2382" i="1" s="1"/>
  <c r="F2383" i="1"/>
  <c r="E2383" i="1" s="1"/>
  <c r="F2384" i="1"/>
  <c r="E2384" i="1" s="1"/>
  <c r="F2385" i="1"/>
  <c r="E2385" i="1" s="1"/>
  <c r="F2386" i="1"/>
  <c r="E2386" i="1" s="1"/>
  <c r="F2387" i="1"/>
  <c r="E2387" i="1" s="1"/>
  <c r="F2388" i="1"/>
  <c r="E2388" i="1" s="1"/>
  <c r="F2389" i="1"/>
  <c r="E2389" i="1" s="1"/>
  <c r="F2390" i="1"/>
  <c r="E2390" i="1" s="1"/>
  <c r="F2391" i="1"/>
  <c r="E2391" i="1" s="1"/>
  <c r="F2392" i="1"/>
  <c r="E2392" i="1" s="1"/>
  <c r="F2393" i="1"/>
  <c r="E2393" i="1" s="1"/>
  <c r="F2394" i="1"/>
  <c r="E2394" i="1" s="1"/>
  <c r="F2395" i="1"/>
  <c r="E2395" i="1" s="1"/>
  <c r="F2396" i="1"/>
  <c r="E2396" i="1" s="1"/>
  <c r="F2397" i="1"/>
  <c r="E2397" i="1" s="1"/>
  <c r="F2398" i="1"/>
  <c r="E2398" i="1" s="1"/>
  <c r="F2399" i="1"/>
  <c r="E2399" i="1" s="1"/>
  <c r="F2400" i="1"/>
  <c r="E2400" i="1" s="1"/>
  <c r="F2401" i="1"/>
  <c r="E2401" i="1" s="1"/>
  <c r="F2402" i="1"/>
  <c r="E2402" i="1" s="1"/>
  <c r="F2403" i="1"/>
  <c r="E2403" i="1" s="1"/>
  <c r="F2404" i="1"/>
  <c r="E2404" i="1" s="1"/>
  <c r="F2405" i="1"/>
  <c r="E2405" i="1" s="1"/>
  <c r="F2406" i="1"/>
  <c r="E2406" i="1" s="1"/>
  <c r="F2407" i="1"/>
  <c r="E2407" i="1" s="1"/>
  <c r="F2408" i="1"/>
  <c r="E2408" i="1" s="1"/>
  <c r="F2409" i="1"/>
  <c r="E2409" i="1" s="1"/>
  <c r="F2410" i="1"/>
  <c r="E2410" i="1" s="1"/>
  <c r="F2411" i="1"/>
  <c r="E2411" i="1" s="1"/>
  <c r="F2412" i="1"/>
  <c r="E2412" i="1" s="1"/>
  <c r="F2413" i="1"/>
  <c r="E2413" i="1" s="1"/>
  <c r="F2414" i="1"/>
  <c r="E2414" i="1" s="1"/>
  <c r="F2415" i="1"/>
  <c r="E2415" i="1" s="1"/>
  <c r="F2416" i="1"/>
  <c r="E2416" i="1" s="1"/>
  <c r="F2417" i="1"/>
  <c r="E2417" i="1" s="1"/>
  <c r="F2418" i="1"/>
  <c r="E2418" i="1" s="1"/>
  <c r="F2419" i="1"/>
  <c r="E2419" i="1" s="1"/>
  <c r="F2420" i="1"/>
  <c r="E2420" i="1" s="1"/>
  <c r="F2421" i="1"/>
  <c r="E2421" i="1" s="1"/>
  <c r="F2422" i="1"/>
  <c r="E2422" i="1" s="1"/>
  <c r="F2423" i="1"/>
  <c r="E2423" i="1" s="1"/>
  <c r="F2424" i="1"/>
  <c r="E2424" i="1" s="1"/>
  <c r="F2425" i="1"/>
  <c r="E2425" i="1" s="1"/>
  <c r="F2426" i="1"/>
  <c r="E2426" i="1" s="1"/>
  <c r="F2427" i="1"/>
  <c r="E2427" i="1" s="1"/>
  <c r="F2428" i="1"/>
  <c r="E2428" i="1" s="1"/>
  <c r="F2429" i="1"/>
  <c r="E2429" i="1" s="1"/>
  <c r="F2430" i="1"/>
  <c r="E2430" i="1" s="1"/>
  <c r="F2431" i="1"/>
  <c r="E2431" i="1" s="1"/>
  <c r="F2432" i="1"/>
  <c r="E2432" i="1" s="1"/>
  <c r="F2433" i="1"/>
  <c r="E2433" i="1" s="1"/>
  <c r="F2434" i="1"/>
  <c r="E2434" i="1" s="1"/>
  <c r="F2435" i="1"/>
  <c r="E2435" i="1" s="1"/>
  <c r="F2436" i="1"/>
  <c r="E2436" i="1" s="1"/>
  <c r="F2437" i="1"/>
  <c r="E2437" i="1" s="1"/>
  <c r="F2438" i="1"/>
  <c r="E2438" i="1" s="1"/>
  <c r="F2439" i="1"/>
  <c r="E2439" i="1" s="1"/>
  <c r="F2440" i="1"/>
  <c r="E2440" i="1" s="1"/>
  <c r="F2441" i="1"/>
  <c r="E2441" i="1" s="1"/>
  <c r="F2442" i="1"/>
  <c r="E2442" i="1" s="1"/>
  <c r="F2443" i="1"/>
  <c r="E2443" i="1" s="1"/>
  <c r="F2444" i="1"/>
  <c r="E2444" i="1" s="1"/>
  <c r="F2445" i="1"/>
  <c r="E2445" i="1" s="1"/>
  <c r="F2446" i="1"/>
  <c r="E2446" i="1" s="1"/>
  <c r="F2447" i="1"/>
  <c r="E2447" i="1" s="1"/>
  <c r="F2448" i="1"/>
  <c r="E2448" i="1" s="1"/>
  <c r="F2449" i="1"/>
  <c r="E2449" i="1" s="1"/>
  <c r="F2450" i="1"/>
  <c r="E2450" i="1" s="1"/>
  <c r="F2451" i="1"/>
  <c r="E2451" i="1" s="1"/>
  <c r="F2452" i="1"/>
  <c r="E2452" i="1" s="1"/>
  <c r="F2453" i="1"/>
  <c r="E2453" i="1" s="1"/>
  <c r="F2454" i="1"/>
  <c r="E2454" i="1" s="1"/>
  <c r="F2455" i="1"/>
  <c r="E2455" i="1" s="1"/>
  <c r="F2456" i="1"/>
  <c r="E2456" i="1" s="1"/>
  <c r="F2457" i="1"/>
  <c r="E2457" i="1" s="1"/>
  <c r="F2458" i="1"/>
  <c r="E2458" i="1" s="1"/>
  <c r="F2459" i="1"/>
  <c r="E2459" i="1" s="1"/>
  <c r="F2460" i="1"/>
  <c r="E2460" i="1" s="1"/>
  <c r="F2461" i="1"/>
  <c r="E2461" i="1" s="1"/>
  <c r="F2462" i="1"/>
  <c r="E2462" i="1" s="1"/>
  <c r="F2463" i="1"/>
  <c r="E2463" i="1" s="1"/>
  <c r="F2464" i="1"/>
  <c r="E2464" i="1" s="1"/>
  <c r="F2465" i="1"/>
  <c r="E2465" i="1" s="1"/>
  <c r="F2466" i="1"/>
  <c r="E2466" i="1" s="1"/>
  <c r="F2467" i="1"/>
  <c r="E2467" i="1" s="1"/>
  <c r="F2468" i="1"/>
  <c r="E2468" i="1" s="1"/>
  <c r="F2469" i="1"/>
  <c r="E2469" i="1" s="1"/>
  <c r="F2470" i="1"/>
  <c r="E2470" i="1" s="1"/>
  <c r="F2471" i="1"/>
  <c r="E2471" i="1" s="1"/>
  <c r="F2472" i="1"/>
  <c r="E2472" i="1" s="1"/>
  <c r="F2473" i="1"/>
  <c r="E2473" i="1" s="1"/>
  <c r="F2474" i="1"/>
  <c r="E2474" i="1" s="1"/>
  <c r="F2475" i="1"/>
  <c r="E2475" i="1" s="1"/>
  <c r="F2476" i="1"/>
  <c r="E2476" i="1" s="1"/>
  <c r="F2477" i="1"/>
  <c r="E2477" i="1" s="1"/>
  <c r="F2478" i="1"/>
  <c r="E2478" i="1" s="1"/>
  <c r="F2479" i="1"/>
  <c r="E2479" i="1" s="1"/>
  <c r="F2480" i="1"/>
  <c r="E2480" i="1" s="1"/>
  <c r="F2481" i="1"/>
  <c r="E2481" i="1" s="1"/>
  <c r="F2482" i="1"/>
  <c r="E2482" i="1" s="1"/>
  <c r="F2483" i="1"/>
  <c r="E2483" i="1" s="1"/>
  <c r="F2484" i="1"/>
  <c r="E2484" i="1" s="1"/>
  <c r="F2485" i="1"/>
  <c r="E2485" i="1" s="1"/>
  <c r="F2486" i="1"/>
  <c r="E2486" i="1" s="1"/>
  <c r="F2487" i="1"/>
  <c r="E2487" i="1" s="1"/>
  <c r="F2488" i="1"/>
  <c r="E2488" i="1" s="1"/>
  <c r="F2489" i="1"/>
  <c r="E2489" i="1" s="1"/>
  <c r="F2490" i="1"/>
  <c r="E2490" i="1" s="1"/>
  <c r="F2491" i="1"/>
  <c r="E2491" i="1" s="1"/>
  <c r="F2492" i="1"/>
  <c r="E2492" i="1" s="1"/>
  <c r="F2493" i="1"/>
  <c r="E2493" i="1" s="1"/>
  <c r="F2494" i="1"/>
  <c r="E2494" i="1" s="1"/>
  <c r="F2495" i="1"/>
  <c r="E2495" i="1" s="1"/>
  <c r="F2496" i="1"/>
  <c r="E2496" i="1" s="1"/>
  <c r="F2497" i="1"/>
  <c r="E2497" i="1" s="1"/>
  <c r="F2498" i="1"/>
  <c r="E2498" i="1" s="1"/>
  <c r="F2499" i="1"/>
  <c r="E2499" i="1" s="1"/>
  <c r="F2500" i="1"/>
  <c r="E2500" i="1" s="1"/>
  <c r="F2501" i="1"/>
  <c r="E2501" i="1" s="1"/>
  <c r="F2502" i="1"/>
  <c r="E2502" i="1" s="1"/>
  <c r="F2503" i="1"/>
  <c r="E2503" i="1" s="1"/>
  <c r="F2504" i="1"/>
  <c r="E2504" i="1" s="1"/>
  <c r="F2505" i="1"/>
  <c r="E2505" i="1" s="1"/>
  <c r="F2506" i="1"/>
  <c r="E2506" i="1" s="1"/>
  <c r="F2507" i="1"/>
  <c r="E2507" i="1" s="1"/>
  <c r="F2508" i="1"/>
  <c r="E2508" i="1" s="1"/>
  <c r="F2509" i="1"/>
  <c r="E2509" i="1" s="1"/>
  <c r="F2510" i="1"/>
  <c r="E2510" i="1" s="1"/>
  <c r="F2511" i="1"/>
  <c r="E2511" i="1" s="1"/>
  <c r="F2512" i="1"/>
  <c r="E2512" i="1" s="1"/>
  <c r="F2513" i="1"/>
  <c r="E2513" i="1" s="1"/>
  <c r="F2514" i="1"/>
  <c r="E2514" i="1" s="1"/>
  <c r="F2515" i="1"/>
  <c r="E2515" i="1" s="1"/>
  <c r="F2516" i="1"/>
  <c r="E2516" i="1" s="1"/>
  <c r="F2517" i="1"/>
  <c r="E2517" i="1" s="1"/>
  <c r="F2518" i="1"/>
  <c r="E2518" i="1" s="1"/>
  <c r="F2519" i="1"/>
  <c r="E2519" i="1" s="1"/>
  <c r="F2520" i="1"/>
  <c r="E2520" i="1" s="1"/>
  <c r="F2521" i="1"/>
  <c r="E2521" i="1" s="1"/>
  <c r="F2522" i="1"/>
  <c r="E2522" i="1" s="1"/>
  <c r="F2523" i="1"/>
  <c r="E2523" i="1" s="1"/>
  <c r="F2524" i="1"/>
  <c r="E2524" i="1" s="1"/>
  <c r="F2525" i="1"/>
  <c r="E2525" i="1" s="1"/>
  <c r="F2526" i="1"/>
  <c r="E2526" i="1" s="1"/>
  <c r="F2527" i="1"/>
  <c r="E2527" i="1" s="1"/>
  <c r="F2528" i="1"/>
  <c r="E2528" i="1" s="1"/>
  <c r="F2529" i="1"/>
  <c r="E2529" i="1" s="1"/>
  <c r="F2530" i="1"/>
  <c r="E2530" i="1" s="1"/>
  <c r="F2531" i="1"/>
  <c r="E2531" i="1" s="1"/>
  <c r="F2532" i="1"/>
  <c r="E2532" i="1" s="1"/>
  <c r="F2533" i="1"/>
  <c r="E2533" i="1" s="1"/>
  <c r="F2534" i="1"/>
  <c r="E2534" i="1" s="1"/>
  <c r="F2535" i="1"/>
  <c r="E2535" i="1" s="1"/>
  <c r="F2536" i="1"/>
  <c r="E2536" i="1" s="1"/>
  <c r="F2537" i="1"/>
  <c r="E2537" i="1" s="1"/>
  <c r="F2538" i="1"/>
  <c r="E2538" i="1" s="1"/>
  <c r="F2539" i="1"/>
  <c r="E2539" i="1" s="1"/>
  <c r="F2540" i="1"/>
  <c r="E2540" i="1" s="1"/>
  <c r="F2541" i="1"/>
  <c r="E2541" i="1" s="1"/>
  <c r="F2542" i="1"/>
  <c r="E2542" i="1" s="1"/>
  <c r="F2543" i="1"/>
  <c r="E2543" i="1" s="1"/>
  <c r="F2544" i="1"/>
  <c r="E2544" i="1" s="1"/>
  <c r="F2545" i="1"/>
  <c r="E2545" i="1" s="1"/>
  <c r="F2546" i="1"/>
  <c r="E2546" i="1" s="1"/>
  <c r="F2547" i="1"/>
  <c r="E2547" i="1" s="1"/>
  <c r="F2548" i="1"/>
  <c r="E2548" i="1" s="1"/>
  <c r="F2549" i="1"/>
  <c r="E2549" i="1" s="1"/>
  <c r="F2550" i="1"/>
  <c r="E2550" i="1" s="1"/>
  <c r="F2551" i="1"/>
  <c r="E2551" i="1" s="1"/>
  <c r="F2552" i="1"/>
  <c r="E2552" i="1" s="1"/>
  <c r="F2553" i="1"/>
  <c r="E2553" i="1" s="1"/>
  <c r="F2554" i="1"/>
  <c r="E2554" i="1" s="1"/>
  <c r="F2555" i="1"/>
  <c r="E2555" i="1" s="1"/>
  <c r="F2556" i="1"/>
  <c r="E2556" i="1" s="1"/>
  <c r="F2557" i="1"/>
  <c r="E2557" i="1" s="1"/>
  <c r="F2558" i="1"/>
  <c r="E2558" i="1" s="1"/>
  <c r="F2559" i="1"/>
  <c r="E2559" i="1" s="1"/>
  <c r="F2560" i="1"/>
  <c r="E2560" i="1" s="1"/>
  <c r="F2561" i="1"/>
  <c r="E2561" i="1" s="1"/>
  <c r="F2562" i="1"/>
  <c r="E2562" i="1" s="1"/>
  <c r="F2563" i="1"/>
  <c r="E2563" i="1" s="1"/>
  <c r="F2564" i="1"/>
  <c r="E2564" i="1" s="1"/>
  <c r="F2565" i="1"/>
  <c r="E2565" i="1" s="1"/>
  <c r="F2566" i="1"/>
  <c r="E2566" i="1" s="1"/>
  <c r="F2567" i="1"/>
  <c r="E2567" i="1" s="1"/>
  <c r="F2568" i="1"/>
  <c r="E2568" i="1" s="1"/>
  <c r="F2569" i="1"/>
  <c r="E2569" i="1" s="1"/>
  <c r="F2570" i="1"/>
  <c r="E2570" i="1" s="1"/>
  <c r="F2571" i="1"/>
  <c r="E2571" i="1" s="1"/>
  <c r="F2572" i="1"/>
  <c r="E2572" i="1" s="1"/>
  <c r="F2573" i="1"/>
  <c r="E2573" i="1" s="1"/>
  <c r="F2574" i="1"/>
  <c r="E2574" i="1" s="1"/>
  <c r="F2575" i="1"/>
  <c r="E2575" i="1" s="1"/>
  <c r="F2576" i="1"/>
  <c r="E2576" i="1" s="1"/>
  <c r="F2577" i="1"/>
  <c r="E2577" i="1" s="1"/>
  <c r="F2578" i="1"/>
  <c r="E2578" i="1" s="1"/>
  <c r="F2579" i="1"/>
  <c r="E2579" i="1" s="1"/>
  <c r="F2580" i="1"/>
  <c r="E2580" i="1" s="1"/>
  <c r="F2581" i="1"/>
  <c r="E2581" i="1" s="1"/>
  <c r="F2582" i="1"/>
  <c r="E2582" i="1" s="1"/>
  <c r="F2583" i="1"/>
  <c r="E2583" i="1" s="1"/>
  <c r="F2584" i="1"/>
  <c r="E2584" i="1" s="1"/>
  <c r="F2585" i="1"/>
  <c r="E2585" i="1" s="1"/>
  <c r="F2586" i="1"/>
  <c r="E2586" i="1" s="1"/>
  <c r="F2587" i="1"/>
  <c r="E2587" i="1" s="1"/>
  <c r="F2588" i="1"/>
  <c r="E2588" i="1" s="1"/>
  <c r="F2589" i="1"/>
  <c r="E2589" i="1" s="1"/>
  <c r="F2590" i="1"/>
  <c r="E2590" i="1" s="1"/>
  <c r="F2591" i="1"/>
  <c r="E2591" i="1" s="1"/>
  <c r="F2592" i="1"/>
  <c r="E2592" i="1" s="1"/>
  <c r="F2593" i="1"/>
  <c r="E2593" i="1" s="1"/>
  <c r="F2594" i="1"/>
  <c r="E2594" i="1" s="1"/>
  <c r="F2595" i="1"/>
  <c r="E2595" i="1" s="1"/>
  <c r="F2596" i="1"/>
  <c r="E2596" i="1" s="1"/>
  <c r="F2597" i="1"/>
  <c r="E2597" i="1" s="1"/>
  <c r="F2598" i="1"/>
  <c r="E2598" i="1" s="1"/>
  <c r="F2599" i="1"/>
  <c r="E2599" i="1" s="1"/>
  <c r="F2600" i="1"/>
  <c r="E2600" i="1" s="1"/>
  <c r="F2601" i="1"/>
  <c r="E2601" i="1" s="1"/>
  <c r="F2602" i="1"/>
  <c r="E2602" i="1" s="1"/>
  <c r="F2603" i="1"/>
  <c r="E2603" i="1" s="1"/>
  <c r="F2604" i="1"/>
  <c r="E2604" i="1" s="1"/>
  <c r="F2605" i="1"/>
  <c r="E2605" i="1" s="1"/>
  <c r="F2606" i="1"/>
  <c r="E2606" i="1" s="1"/>
  <c r="F2607" i="1"/>
  <c r="E2607" i="1" s="1"/>
  <c r="F2608" i="1"/>
  <c r="E2608" i="1" s="1"/>
  <c r="F2609" i="1"/>
  <c r="E2609" i="1" s="1"/>
  <c r="F2610" i="1"/>
  <c r="E2610" i="1" s="1"/>
  <c r="F2611" i="1"/>
  <c r="E2611" i="1" s="1"/>
  <c r="F2612" i="1"/>
  <c r="E2612" i="1" s="1"/>
  <c r="F2613" i="1"/>
  <c r="E2613" i="1" s="1"/>
  <c r="F2614" i="1"/>
  <c r="E2614" i="1" s="1"/>
  <c r="F2615" i="1"/>
  <c r="E2615" i="1" s="1"/>
  <c r="F2616" i="1"/>
  <c r="E2616" i="1" s="1"/>
  <c r="F2617" i="1"/>
  <c r="E2617" i="1" s="1"/>
  <c r="F2618" i="1"/>
  <c r="E2618" i="1" s="1"/>
  <c r="F2619" i="1"/>
  <c r="E2619" i="1" s="1"/>
  <c r="F2620" i="1"/>
  <c r="E2620" i="1" s="1"/>
  <c r="F2621" i="1"/>
  <c r="E2621" i="1" s="1"/>
  <c r="F2622" i="1"/>
  <c r="E2622" i="1" s="1"/>
  <c r="F2623" i="1"/>
  <c r="E2623" i="1" s="1"/>
  <c r="F2624" i="1"/>
  <c r="E2624" i="1" s="1"/>
  <c r="F2625" i="1"/>
  <c r="E2625" i="1" s="1"/>
  <c r="F2626" i="1"/>
  <c r="E2626" i="1" s="1"/>
  <c r="F2627" i="1"/>
  <c r="E2627" i="1" s="1"/>
  <c r="F2628" i="1"/>
  <c r="E2628" i="1" s="1"/>
  <c r="F2629" i="1"/>
  <c r="E2629" i="1" s="1"/>
  <c r="F2630" i="1"/>
  <c r="E2630" i="1" s="1"/>
  <c r="F2631" i="1"/>
  <c r="E2631" i="1" s="1"/>
  <c r="F2632" i="1"/>
  <c r="E2632" i="1" s="1"/>
  <c r="F2633" i="1"/>
  <c r="E2633" i="1" s="1"/>
  <c r="F2634" i="1"/>
  <c r="E2634" i="1" s="1"/>
  <c r="F2635" i="1"/>
  <c r="E2635" i="1" s="1"/>
  <c r="F2636" i="1"/>
  <c r="E2636" i="1" s="1"/>
  <c r="F2637" i="1"/>
  <c r="E2637" i="1" s="1"/>
  <c r="F2638" i="1"/>
  <c r="E2638" i="1" s="1"/>
  <c r="F2639" i="1"/>
  <c r="E2639" i="1" s="1"/>
  <c r="F2640" i="1"/>
  <c r="E2640" i="1" s="1"/>
  <c r="F2641" i="1"/>
  <c r="E2641" i="1" s="1"/>
  <c r="F2642" i="1"/>
  <c r="E2642" i="1" s="1"/>
  <c r="F2643" i="1"/>
  <c r="E2643" i="1" s="1"/>
  <c r="F2644" i="1"/>
  <c r="E2644" i="1" s="1"/>
  <c r="F2645" i="1"/>
  <c r="E2645" i="1" s="1"/>
  <c r="F2646" i="1"/>
  <c r="E2646" i="1" s="1"/>
  <c r="F2647" i="1"/>
  <c r="E2647" i="1" s="1"/>
  <c r="F2648" i="1"/>
  <c r="E2648" i="1" s="1"/>
  <c r="F2649" i="1"/>
  <c r="E2649" i="1" s="1"/>
  <c r="F2650" i="1"/>
  <c r="E2650" i="1" s="1"/>
  <c r="F2651" i="1"/>
  <c r="E2651" i="1" s="1"/>
  <c r="F2652" i="1"/>
  <c r="E2652" i="1" s="1"/>
  <c r="F2653" i="1"/>
  <c r="E2653" i="1" s="1"/>
  <c r="F2654" i="1"/>
  <c r="E2654" i="1" s="1"/>
  <c r="F2655" i="1"/>
  <c r="E2655" i="1" s="1"/>
  <c r="F2656" i="1"/>
  <c r="E2656" i="1" s="1"/>
  <c r="F2657" i="1"/>
  <c r="E2657" i="1" s="1"/>
  <c r="F2658" i="1"/>
  <c r="E2658" i="1" s="1"/>
  <c r="F2659" i="1"/>
  <c r="E2659" i="1" s="1"/>
  <c r="F2660" i="1"/>
  <c r="E2660" i="1" s="1"/>
  <c r="F2661" i="1"/>
  <c r="E2661" i="1" s="1"/>
  <c r="F2662" i="1"/>
  <c r="E2662" i="1" s="1"/>
  <c r="F2663" i="1"/>
  <c r="E2663" i="1" s="1"/>
  <c r="F2664" i="1"/>
  <c r="E2664" i="1" s="1"/>
  <c r="F2665" i="1"/>
  <c r="E2665" i="1" s="1"/>
  <c r="F2666" i="1"/>
  <c r="E2666" i="1" s="1"/>
  <c r="F2667" i="1"/>
  <c r="E2667" i="1" s="1"/>
  <c r="F2668" i="1"/>
  <c r="E2668" i="1" s="1"/>
  <c r="F2669" i="1"/>
  <c r="E2669" i="1" s="1"/>
  <c r="F2670" i="1"/>
  <c r="E2670" i="1" s="1"/>
  <c r="F2671" i="1"/>
  <c r="E2671" i="1" s="1"/>
  <c r="F2672" i="1"/>
  <c r="E2672" i="1" s="1"/>
  <c r="F2673" i="1"/>
  <c r="E2673" i="1" s="1"/>
  <c r="F2674" i="1"/>
  <c r="E2674" i="1" s="1"/>
  <c r="F2675" i="1"/>
  <c r="E2675" i="1" s="1"/>
  <c r="F2676" i="1"/>
  <c r="E2676" i="1" s="1"/>
  <c r="F2677" i="1"/>
  <c r="E2677" i="1" s="1"/>
  <c r="F2678" i="1"/>
  <c r="E2678" i="1" s="1"/>
  <c r="F2679" i="1"/>
  <c r="E2679" i="1" s="1"/>
  <c r="F2680" i="1"/>
  <c r="E2680" i="1" s="1"/>
  <c r="F2681" i="1"/>
  <c r="E2681" i="1" s="1"/>
  <c r="F2682" i="1"/>
  <c r="E2682" i="1" s="1"/>
  <c r="F2683" i="1"/>
  <c r="E2683" i="1" s="1"/>
  <c r="F2684" i="1"/>
  <c r="E2684" i="1" s="1"/>
  <c r="F2685" i="1"/>
  <c r="E2685" i="1" s="1"/>
  <c r="F2686" i="1"/>
  <c r="E2686" i="1" s="1"/>
  <c r="F2687" i="1"/>
  <c r="E2687" i="1" s="1"/>
  <c r="F2688" i="1"/>
  <c r="E2688" i="1" s="1"/>
  <c r="F2689" i="1"/>
  <c r="E2689" i="1" s="1"/>
  <c r="F2690" i="1"/>
  <c r="E2690" i="1" s="1"/>
  <c r="F2691" i="1"/>
  <c r="E2691" i="1" s="1"/>
  <c r="F2692" i="1"/>
  <c r="E2692" i="1" s="1"/>
  <c r="F2693" i="1"/>
  <c r="E2693" i="1" s="1"/>
  <c r="F2694" i="1"/>
  <c r="E2694" i="1" s="1"/>
  <c r="F2695" i="1"/>
  <c r="E2695" i="1" s="1"/>
  <c r="F2696" i="1"/>
  <c r="E2696" i="1" s="1"/>
  <c r="F2697" i="1"/>
  <c r="E2697" i="1" s="1"/>
  <c r="F2698" i="1"/>
  <c r="E2698" i="1" s="1"/>
  <c r="F2699" i="1"/>
  <c r="E2699" i="1" s="1"/>
  <c r="F2700" i="1"/>
  <c r="E2700" i="1" s="1"/>
  <c r="F2701" i="1"/>
  <c r="E2701" i="1" s="1"/>
  <c r="F2702" i="1"/>
  <c r="E2702" i="1" s="1"/>
  <c r="F2703" i="1"/>
  <c r="E2703" i="1" s="1"/>
  <c r="F2704" i="1"/>
  <c r="E2704" i="1" s="1"/>
  <c r="F2705" i="1"/>
  <c r="E2705" i="1" s="1"/>
  <c r="F2706" i="1"/>
  <c r="E2706" i="1" s="1"/>
  <c r="F2707" i="1"/>
  <c r="E2707" i="1" s="1"/>
  <c r="F2708" i="1"/>
  <c r="E2708" i="1" s="1"/>
  <c r="F2709" i="1"/>
  <c r="E2709" i="1" s="1"/>
  <c r="F2710" i="1"/>
  <c r="E2710" i="1" s="1"/>
  <c r="F2711" i="1"/>
  <c r="E2711" i="1" s="1"/>
  <c r="F2712" i="1"/>
  <c r="E2712" i="1" s="1"/>
  <c r="F2713" i="1"/>
  <c r="E2713" i="1" s="1"/>
  <c r="F2714" i="1"/>
  <c r="E2714" i="1" s="1"/>
  <c r="F2715" i="1"/>
  <c r="E2715" i="1" s="1"/>
  <c r="F2716" i="1"/>
  <c r="E2716" i="1" s="1"/>
  <c r="F2717" i="1"/>
  <c r="E2717" i="1" s="1"/>
  <c r="F2718" i="1"/>
  <c r="E2718" i="1" s="1"/>
  <c r="F2719" i="1"/>
  <c r="E2719" i="1" s="1"/>
  <c r="F2720" i="1"/>
  <c r="E2720" i="1" s="1"/>
  <c r="F2721" i="1"/>
  <c r="E2721" i="1" s="1"/>
  <c r="F2722" i="1"/>
  <c r="E2722" i="1" s="1"/>
  <c r="F2723" i="1"/>
  <c r="E2723" i="1" s="1"/>
  <c r="F2724" i="1"/>
  <c r="E2724" i="1" s="1"/>
  <c r="F2725" i="1"/>
  <c r="E2725" i="1" s="1"/>
  <c r="F2726" i="1"/>
  <c r="E2726" i="1" s="1"/>
  <c r="F2727" i="1"/>
  <c r="E2727" i="1" s="1"/>
  <c r="F2728" i="1"/>
  <c r="E2728" i="1" s="1"/>
  <c r="F2729" i="1"/>
  <c r="E2729" i="1" s="1"/>
  <c r="F2730" i="1"/>
  <c r="E2730" i="1" s="1"/>
  <c r="F2731" i="1"/>
  <c r="E2731" i="1" s="1"/>
  <c r="F2732" i="1"/>
  <c r="E2732" i="1" s="1"/>
  <c r="F2733" i="1"/>
  <c r="E2733" i="1" s="1"/>
  <c r="F2734" i="1"/>
  <c r="E2734" i="1" s="1"/>
  <c r="F2735" i="1"/>
  <c r="E2735" i="1" s="1"/>
  <c r="F2736" i="1"/>
  <c r="E2736" i="1" s="1"/>
  <c r="F2737" i="1"/>
  <c r="E2737" i="1" s="1"/>
  <c r="F2738" i="1"/>
  <c r="E2738" i="1" s="1"/>
  <c r="F2739" i="1"/>
  <c r="E2739" i="1" s="1"/>
  <c r="F2740" i="1"/>
  <c r="E2740" i="1" s="1"/>
  <c r="F2741" i="1"/>
  <c r="E2741" i="1" s="1"/>
  <c r="F2742" i="1"/>
  <c r="E2742" i="1" s="1"/>
  <c r="F2743" i="1"/>
  <c r="E2743" i="1" s="1"/>
  <c r="F2744" i="1"/>
  <c r="E2744" i="1" s="1"/>
  <c r="F2745" i="1"/>
  <c r="E2745" i="1" s="1"/>
  <c r="F2746" i="1"/>
  <c r="E2746" i="1" s="1"/>
  <c r="F2747" i="1"/>
  <c r="E2747" i="1" s="1"/>
  <c r="F2748" i="1"/>
  <c r="E2748" i="1" s="1"/>
  <c r="F2749" i="1"/>
  <c r="E2749" i="1" s="1"/>
  <c r="F2750" i="1"/>
  <c r="E2750" i="1" s="1"/>
  <c r="F2751" i="1"/>
  <c r="E2751" i="1" s="1"/>
  <c r="F2752" i="1"/>
  <c r="E2752" i="1" s="1"/>
  <c r="F2753" i="1"/>
  <c r="E2753" i="1" s="1"/>
  <c r="F2754" i="1"/>
  <c r="E2754" i="1" s="1"/>
  <c r="F2755" i="1"/>
  <c r="E2755" i="1" s="1"/>
  <c r="F2756" i="1"/>
  <c r="E2756" i="1" s="1"/>
  <c r="F2757" i="1"/>
  <c r="E2757" i="1" s="1"/>
  <c r="F2758" i="1"/>
  <c r="E2758" i="1" s="1"/>
  <c r="F2759" i="1"/>
  <c r="E2759" i="1" s="1"/>
  <c r="F2760" i="1"/>
  <c r="E2760" i="1" s="1"/>
  <c r="F2761" i="1"/>
  <c r="E2761" i="1" s="1"/>
  <c r="F2762" i="1"/>
  <c r="E2762" i="1" s="1"/>
  <c r="F2763" i="1"/>
  <c r="E2763" i="1" s="1"/>
  <c r="F2764" i="1"/>
  <c r="E2764" i="1" s="1"/>
  <c r="F2765" i="1"/>
  <c r="E2765" i="1" s="1"/>
  <c r="F2766" i="1"/>
  <c r="E2766" i="1" s="1"/>
  <c r="F2767" i="1"/>
  <c r="E2767" i="1" s="1"/>
  <c r="F2768" i="1"/>
  <c r="E2768" i="1" s="1"/>
  <c r="F2769" i="1"/>
  <c r="E2769" i="1" s="1"/>
  <c r="F2770" i="1"/>
  <c r="E2770" i="1" s="1"/>
  <c r="F2771" i="1"/>
  <c r="E2771" i="1" s="1"/>
  <c r="F2772" i="1"/>
  <c r="E2772" i="1" s="1"/>
  <c r="F2773" i="1"/>
  <c r="E2773" i="1" s="1"/>
  <c r="F2774" i="1"/>
  <c r="E2774" i="1" s="1"/>
  <c r="F2775" i="1"/>
  <c r="E2775" i="1" s="1"/>
  <c r="F2776" i="1"/>
  <c r="E2776" i="1" s="1"/>
  <c r="F2777" i="1"/>
  <c r="E2777" i="1" s="1"/>
  <c r="F2778" i="1"/>
  <c r="E2778" i="1" s="1"/>
  <c r="F2779" i="1"/>
  <c r="E2779" i="1" s="1"/>
  <c r="F2780" i="1"/>
  <c r="E2780" i="1" s="1"/>
  <c r="F2781" i="1"/>
  <c r="E2781" i="1" s="1"/>
  <c r="F2782" i="1"/>
  <c r="E2782" i="1" s="1"/>
  <c r="F2783" i="1"/>
  <c r="E2783" i="1" s="1"/>
  <c r="F2784" i="1"/>
  <c r="E2784" i="1" s="1"/>
  <c r="F2785" i="1"/>
  <c r="E2785" i="1" s="1"/>
  <c r="F2786" i="1"/>
  <c r="E2786" i="1" s="1"/>
  <c r="F2787" i="1"/>
  <c r="E2787" i="1" s="1"/>
  <c r="F2788" i="1"/>
  <c r="E2788" i="1" s="1"/>
  <c r="F2789" i="1"/>
  <c r="E2789" i="1" s="1"/>
  <c r="F2790" i="1"/>
  <c r="E2790" i="1" s="1"/>
  <c r="F2791" i="1"/>
  <c r="E2791" i="1" s="1"/>
  <c r="F2792" i="1"/>
  <c r="E2792" i="1" s="1"/>
  <c r="F2793" i="1"/>
  <c r="E2793" i="1" s="1"/>
  <c r="F2794" i="1"/>
  <c r="E2794" i="1" s="1"/>
  <c r="F2795" i="1"/>
  <c r="E2795" i="1" s="1"/>
  <c r="F2796" i="1"/>
  <c r="E2796" i="1" s="1"/>
  <c r="F2797" i="1"/>
  <c r="E2797" i="1" s="1"/>
  <c r="F2798" i="1"/>
  <c r="E2798" i="1" s="1"/>
  <c r="F2799" i="1"/>
  <c r="E2799" i="1" s="1"/>
  <c r="F2800" i="1"/>
  <c r="E2800" i="1" s="1"/>
  <c r="F2801" i="1"/>
  <c r="E2801" i="1" s="1"/>
  <c r="F2802" i="1"/>
  <c r="E2802" i="1" s="1"/>
  <c r="F2803" i="1"/>
  <c r="E2803" i="1" s="1"/>
  <c r="F2804" i="1"/>
  <c r="E2804" i="1" s="1"/>
  <c r="F2805" i="1"/>
  <c r="E2805" i="1" s="1"/>
  <c r="F2806" i="1"/>
  <c r="E2806" i="1" s="1"/>
  <c r="F2807" i="1"/>
  <c r="E2807" i="1" s="1"/>
  <c r="F2808" i="1"/>
  <c r="E2808" i="1" s="1"/>
  <c r="F2809" i="1"/>
  <c r="E2809" i="1" s="1"/>
  <c r="F2810" i="1"/>
  <c r="E2810" i="1" s="1"/>
  <c r="F2811" i="1"/>
  <c r="E2811" i="1" s="1"/>
  <c r="F2812" i="1"/>
  <c r="E2812" i="1" s="1"/>
  <c r="F2813" i="1"/>
  <c r="E2813" i="1" s="1"/>
  <c r="F2814" i="1"/>
  <c r="E2814" i="1" s="1"/>
  <c r="F2815" i="1"/>
  <c r="E2815" i="1" s="1"/>
  <c r="F2816" i="1"/>
  <c r="E2816" i="1" s="1"/>
  <c r="F2817" i="1"/>
  <c r="E2817" i="1" s="1"/>
  <c r="F2818" i="1"/>
  <c r="E2818" i="1" s="1"/>
  <c r="F2819" i="1"/>
  <c r="E2819" i="1" s="1"/>
  <c r="F2820" i="1"/>
  <c r="E2820" i="1" s="1"/>
  <c r="F2821" i="1"/>
  <c r="E2821" i="1" s="1"/>
  <c r="F2822" i="1"/>
  <c r="E2822" i="1" s="1"/>
  <c r="F2823" i="1"/>
  <c r="E2823" i="1" s="1"/>
  <c r="F2824" i="1"/>
  <c r="E2824" i="1" s="1"/>
  <c r="F2825" i="1"/>
  <c r="E2825" i="1" s="1"/>
  <c r="F2826" i="1"/>
  <c r="E2826" i="1" s="1"/>
  <c r="F2827" i="1"/>
  <c r="E2827" i="1" s="1"/>
  <c r="F2828" i="1"/>
  <c r="E2828" i="1" s="1"/>
  <c r="F2829" i="1"/>
  <c r="E2829" i="1" s="1"/>
  <c r="F2830" i="1"/>
  <c r="E2830" i="1" s="1"/>
  <c r="F2831" i="1"/>
  <c r="E2831" i="1" s="1"/>
  <c r="F2832" i="1"/>
  <c r="E2832" i="1" s="1"/>
  <c r="F2833" i="1"/>
  <c r="E2833" i="1" s="1"/>
  <c r="F2834" i="1"/>
  <c r="E2834" i="1" s="1"/>
  <c r="F2835" i="1"/>
  <c r="E2835" i="1" s="1"/>
  <c r="F2836" i="1"/>
  <c r="E2836" i="1" s="1"/>
  <c r="F2837" i="1"/>
  <c r="E2837" i="1" s="1"/>
  <c r="F2838" i="1"/>
  <c r="E2838" i="1" s="1"/>
  <c r="F2839" i="1"/>
  <c r="E2839" i="1" s="1"/>
  <c r="F2840" i="1"/>
  <c r="E2840" i="1" s="1"/>
  <c r="F2841" i="1"/>
  <c r="E2841" i="1" s="1"/>
  <c r="F2842" i="1"/>
  <c r="E2842" i="1" s="1"/>
  <c r="F2843" i="1"/>
  <c r="E2843" i="1" s="1"/>
  <c r="F2844" i="1"/>
  <c r="E2844" i="1" s="1"/>
  <c r="F2845" i="1"/>
  <c r="E2845" i="1" s="1"/>
  <c r="F2846" i="1"/>
  <c r="E2846" i="1" s="1"/>
  <c r="F2847" i="1"/>
  <c r="E2847" i="1" s="1"/>
  <c r="F2848" i="1"/>
  <c r="E2848" i="1" s="1"/>
  <c r="F2849" i="1"/>
  <c r="E2849" i="1" s="1"/>
  <c r="F2850" i="1"/>
  <c r="E2850" i="1" s="1"/>
  <c r="F2851" i="1"/>
  <c r="E2851" i="1" s="1"/>
  <c r="F2852" i="1"/>
  <c r="E2852" i="1" s="1"/>
  <c r="F2853" i="1"/>
  <c r="E2853" i="1" s="1"/>
  <c r="F2854" i="1"/>
  <c r="E2854" i="1" s="1"/>
  <c r="F2855" i="1"/>
  <c r="E2855" i="1" s="1"/>
  <c r="F2856" i="1"/>
  <c r="E2856" i="1" s="1"/>
  <c r="F2857" i="1"/>
  <c r="E2857" i="1" s="1"/>
  <c r="F2858" i="1"/>
  <c r="E2858" i="1" s="1"/>
  <c r="F2859" i="1"/>
  <c r="E2859" i="1" s="1"/>
  <c r="F2860" i="1"/>
  <c r="E2860" i="1" s="1"/>
  <c r="F2861" i="1"/>
  <c r="E2861" i="1" s="1"/>
  <c r="F2862" i="1"/>
  <c r="E2862" i="1" s="1"/>
  <c r="F2863" i="1"/>
  <c r="E2863" i="1" s="1"/>
  <c r="F2864" i="1"/>
  <c r="E2864" i="1" s="1"/>
  <c r="F2865" i="1"/>
  <c r="E2865" i="1" s="1"/>
  <c r="F2866" i="1"/>
  <c r="E2866" i="1" s="1"/>
  <c r="F2867" i="1"/>
  <c r="E2867" i="1" s="1"/>
  <c r="F2868" i="1"/>
  <c r="E2868" i="1" s="1"/>
  <c r="F2869" i="1"/>
  <c r="E2869" i="1" s="1"/>
  <c r="F2870" i="1"/>
  <c r="E2870" i="1" s="1"/>
  <c r="F2871" i="1"/>
  <c r="E2871" i="1" s="1"/>
  <c r="F2872" i="1"/>
  <c r="E2872" i="1" s="1"/>
  <c r="F2873" i="1"/>
  <c r="E2873" i="1" s="1"/>
  <c r="F2874" i="1"/>
  <c r="E2874" i="1" s="1"/>
  <c r="F2875" i="1"/>
  <c r="E2875" i="1" s="1"/>
  <c r="F2876" i="1"/>
  <c r="E2876" i="1" s="1"/>
  <c r="F2877" i="1"/>
  <c r="E2877" i="1" s="1"/>
  <c r="F2878" i="1"/>
  <c r="E2878" i="1" s="1"/>
  <c r="F2879" i="1"/>
  <c r="E2879" i="1" s="1"/>
  <c r="F2880" i="1"/>
  <c r="E2880" i="1" s="1"/>
  <c r="F2881" i="1"/>
  <c r="E2881" i="1" s="1"/>
  <c r="F2882" i="1"/>
  <c r="E2882" i="1" s="1"/>
  <c r="F2883" i="1"/>
  <c r="E2883" i="1" s="1"/>
  <c r="F2884" i="1"/>
  <c r="E2884" i="1" s="1"/>
  <c r="F2885" i="1"/>
  <c r="E2885" i="1" s="1"/>
  <c r="F2886" i="1"/>
  <c r="E2886" i="1" s="1"/>
  <c r="F2887" i="1"/>
  <c r="E2887" i="1" s="1"/>
  <c r="F2888" i="1"/>
  <c r="E2888" i="1" s="1"/>
  <c r="F2889" i="1"/>
  <c r="E2889" i="1" s="1"/>
  <c r="F2890" i="1"/>
  <c r="E2890" i="1" s="1"/>
  <c r="F2891" i="1"/>
  <c r="E2891" i="1" s="1"/>
  <c r="F2892" i="1"/>
  <c r="E2892" i="1" s="1"/>
  <c r="F2893" i="1"/>
  <c r="E2893" i="1" s="1"/>
  <c r="F2894" i="1"/>
  <c r="E2894" i="1" s="1"/>
  <c r="F2895" i="1"/>
  <c r="E2895" i="1" s="1"/>
  <c r="F2896" i="1"/>
  <c r="E2896" i="1" s="1"/>
  <c r="F2897" i="1"/>
  <c r="E2897" i="1" s="1"/>
  <c r="F2898" i="1"/>
  <c r="E2898" i="1" s="1"/>
  <c r="F2899" i="1"/>
  <c r="E2899" i="1" s="1"/>
  <c r="F2900" i="1"/>
  <c r="E2900" i="1" s="1"/>
  <c r="F2901" i="1"/>
  <c r="E2901" i="1" s="1"/>
  <c r="F2902" i="1"/>
  <c r="E2902" i="1" s="1"/>
  <c r="F2903" i="1"/>
  <c r="E2903" i="1" s="1"/>
  <c r="F2904" i="1"/>
  <c r="E2904" i="1" s="1"/>
  <c r="F2905" i="1"/>
  <c r="E2905" i="1" s="1"/>
  <c r="F2906" i="1"/>
  <c r="E2906" i="1" s="1"/>
  <c r="F2907" i="1"/>
  <c r="E2907" i="1" s="1"/>
  <c r="F2908" i="1"/>
  <c r="E2908" i="1" s="1"/>
  <c r="F2909" i="1"/>
  <c r="E2909" i="1" s="1"/>
  <c r="F2910" i="1"/>
  <c r="E2910" i="1" s="1"/>
  <c r="F2911" i="1"/>
  <c r="E2911" i="1" s="1"/>
  <c r="F2912" i="1"/>
  <c r="E2912" i="1" s="1"/>
  <c r="F2913" i="1"/>
  <c r="E2913" i="1" s="1"/>
  <c r="F2914" i="1"/>
  <c r="E2914" i="1" s="1"/>
  <c r="F2915" i="1"/>
  <c r="E2915" i="1" s="1"/>
  <c r="F2916" i="1"/>
  <c r="E2916" i="1" s="1"/>
  <c r="F2917" i="1"/>
  <c r="E2917" i="1" s="1"/>
  <c r="F2918" i="1"/>
  <c r="E2918" i="1" s="1"/>
  <c r="F2919" i="1"/>
  <c r="E2919" i="1" s="1"/>
  <c r="F2920" i="1"/>
  <c r="E2920" i="1" s="1"/>
  <c r="F2921" i="1"/>
  <c r="E2921" i="1" s="1"/>
  <c r="F2922" i="1"/>
  <c r="E2922" i="1" s="1"/>
  <c r="F2923" i="1"/>
  <c r="E2923" i="1" s="1"/>
  <c r="F2924" i="1"/>
  <c r="E2924" i="1" s="1"/>
  <c r="F2925" i="1"/>
  <c r="E2925" i="1" s="1"/>
  <c r="F2926" i="1"/>
  <c r="E2926" i="1" s="1"/>
  <c r="F2927" i="1"/>
  <c r="E2927" i="1" s="1"/>
  <c r="F2928" i="1"/>
  <c r="E2928" i="1" s="1"/>
  <c r="F2929" i="1"/>
  <c r="E2929" i="1" s="1"/>
  <c r="F2930" i="1"/>
  <c r="E2930" i="1" s="1"/>
  <c r="F2931" i="1"/>
  <c r="E2931" i="1" s="1"/>
  <c r="F2932" i="1"/>
  <c r="E2932" i="1" s="1"/>
  <c r="F2933" i="1"/>
  <c r="E2933" i="1" s="1"/>
  <c r="F2934" i="1"/>
  <c r="E2934" i="1" s="1"/>
  <c r="F2935" i="1"/>
  <c r="E2935" i="1" s="1"/>
  <c r="F2936" i="1"/>
  <c r="E2936" i="1" s="1"/>
  <c r="F2937" i="1"/>
  <c r="E2937" i="1" s="1"/>
  <c r="F2938" i="1"/>
  <c r="E2938" i="1" s="1"/>
  <c r="F2939" i="1"/>
  <c r="E2939" i="1" s="1"/>
  <c r="F2940" i="1"/>
  <c r="E2940" i="1" s="1"/>
  <c r="F2941" i="1"/>
  <c r="E2941" i="1" s="1"/>
  <c r="F2942" i="1"/>
  <c r="E2942" i="1" s="1"/>
  <c r="F2943" i="1"/>
  <c r="E2943" i="1" s="1"/>
  <c r="F2944" i="1"/>
  <c r="E2944" i="1" s="1"/>
  <c r="F2945" i="1"/>
  <c r="E2945" i="1" s="1"/>
  <c r="F2946" i="1"/>
  <c r="E2946" i="1" s="1"/>
  <c r="F2947" i="1"/>
  <c r="E2947" i="1" s="1"/>
  <c r="F2948" i="1"/>
  <c r="E2948" i="1" s="1"/>
  <c r="F2949" i="1"/>
  <c r="E2949" i="1" s="1"/>
  <c r="F2950" i="1"/>
  <c r="E2950" i="1" s="1"/>
  <c r="F2951" i="1"/>
  <c r="E2951" i="1" s="1"/>
  <c r="F2952" i="1"/>
  <c r="E2952" i="1" s="1"/>
  <c r="F2953" i="1"/>
  <c r="E2953" i="1" s="1"/>
  <c r="F2954" i="1"/>
  <c r="E2954" i="1" s="1"/>
  <c r="F2955" i="1"/>
  <c r="E2955" i="1" s="1"/>
  <c r="F2956" i="1"/>
  <c r="E2956" i="1" s="1"/>
  <c r="F2957" i="1"/>
  <c r="E2957" i="1" s="1"/>
  <c r="F2958" i="1"/>
  <c r="E2958" i="1" s="1"/>
  <c r="F2959" i="1"/>
  <c r="E2959" i="1" s="1"/>
  <c r="F2960" i="1"/>
  <c r="E2960" i="1" s="1"/>
  <c r="F2961" i="1"/>
  <c r="E2961" i="1" s="1"/>
  <c r="F2962" i="1"/>
  <c r="E2962" i="1" s="1"/>
  <c r="F2963" i="1"/>
  <c r="E2963" i="1" s="1"/>
  <c r="F2964" i="1"/>
  <c r="E2964" i="1" s="1"/>
  <c r="F2965" i="1"/>
  <c r="E2965" i="1" s="1"/>
  <c r="F2966" i="1"/>
  <c r="E2966" i="1" s="1"/>
  <c r="F2967" i="1"/>
  <c r="E2967" i="1" s="1"/>
  <c r="F2968" i="1"/>
  <c r="E2968" i="1" s="1"/>
  <c r="F2969" i="1"/>
  <c r="E2969" i="1" s="1"/>
  <c r="F2970" i="1"/>
  <c r="E2970" i="1" s="1"/>
  <c r="F2971" i="1"/>
  <c r="E2971" i="1" s="1"/>
  <c r="F2972" i="1"/>
  <c r="E2972" i="1" s="1"/>
  <c r="F2973" i="1"/>
  <c r="E2973" i="1" s="1"/>
  <c r="F2974" i="1"/>
  <c r="E2974" i="1" s="1"/>
  <c r="F2975" i="1"/>
  <c r="E2975" i="1" s="1"/>
  <c r="F2976" i="1"/>
  <c r="E2976" i="1" s="1"/>
  <c r="F2977" i="1"/>
  <c r="E2977" i="1" s="1"/>
  <c r="F2978" i="1"/>
  <c r="E2978" i="1" s="1"/>
  <c r="F2979" i="1"/>
  <c r="E2979" i="1" s="1"/>
  <c r="F2980" i="1"/>
  <c r="E2980" i="1" s="1"/>
  <c r="F2981" i="1"/>
  <c r="E2981" i="1" s="1"/>
  <c r="F2982" i="1"/>
  <c r="E2982" i="1" s="1"/>
  <c r="F2983" i="1"/>
  <c r="E2983" i="1" s="1"/>
  <c r="F2984" i="1"/>
  <c r="E2984" i="1" s="1"/>
  <c r="F2985" i="1"/>
  <c r="E2985" i="1" s="1"/>
  <c r="F2986" i="1"/>
  <c r="E2986" i="1" s="1"/>
  <c r="F2987" i="1"/>
  <c r="E2987" i="1" s="1"/>
  <c r="F2988" i="1"/>
  <c r="E2988" i="1" s="1"/>
  <c r="F2989" i="1"/>
  <c r="E2989" i="1" s="1"/>
  <c r="F2990" i="1"/>
  <c r="E2990" i="1" s="1"/>
  <c r="F2991" i="1"/>
  <c r="E2991" i="1" s="1"/>
  <c r="F2992" i="1"/>
  <c r="E2992" i="1" s="1"/>
  <c r="F2993" i="1"/>
  <c r="E2993" i="1" s="1"/>
  <c r="F2994" i="1"/>
  <c r="E2994" i="1" s="1"/>
  <c r="F2995" i="1"/>
  <c r="E2995" i="1" s="1"/>
  <c r="F2996" i="1"/>
  <c r="E2996" i="1" s="1"/>
  <c r="F2997" i="1"/>
  <c r="E2997" i="1" s="1"/>
  <c r="F2998" i="1"/>
  <c r="E2998" i="1" s="1"/>
  <c r="F2999" i="1"/>
  <c r="E2999" i="1" s="1"/>
  <c r="F3000" i="1"/>
  <c r="E3000" i="1" s="1"/>
  <c r="F3001" i="1"/>
  <c r="E3001" i="1" s="1"/>
  <c r="F3002" i="1"/>
  <c r="E3002" i="1" s="1"/>
  <c r="F3003" i="1"/>
  <c r="E3003" i="1" s="1"/>
  <c r="F3004" i="1"/>
  <c r="E3004" i="1" s="1"/>
  <c r="F3005" i="1"/>
  <c r="E3005" i="1" s="1"/>
  <c r="F3006" i="1"/>
  <c r="E3006" i="1" s="1"/>
  <c r="F3007" i="1"/>
  <c r="E3007" i="1" s="1"/>
  <c r="F3008" i="1"/>
  <c r="E3008" i="1" s="1"/>
  <c r="F3009" i="1"/>
  <c r="E3009" i="1" s="1"/>
  <c r="F3010" i="1"/>
  <c r="E3010" i="1" s="1"/>
  <c r="F3011" i="1"/>
  <c r="E3011" i="1" s="1"/>
  <c r="F3012" i="1"/>
  <c r="E3012" i="1" s="1"/>
  <c r="F3013" i="1"/>
  <c r="E3013" i="1" s="1"/>
  <c r="F3014" i="1"/>
  <c r="E3014" i="1" s="1"/>
  <c r="F3015" i="1"/>
  <c r="E3015" i="1" s="1"/>
  <c r="F3016" i="1"/>
  <c r="E3016" i="1" s="1"/>
  <c r="F3017" i="1"/>
  <c r="E3017" i="1" s="1"/>
  <c r="F3018" i="1"/>
  <c r="E3018" i="1" s="1"/>
  <c r="F3019" i="1"/>
  <c r="E3019" i="1" s="1"/>
  <c r="F3020" i="1"/>
  <c r="E3020" i="1" s="1"/>
  <c r="F3021" i="1"/>
  <c r="E3021" i="1" s="1"/>
  <c r="F3022" i="1"/>
  <c r="E3022" i="1" s="1"/>
  <c r="F3023" i="1"/>
  <c r="E3023" i="1" s="1"/>
  <c r="F3024" i="1"/>
  <c r="E3024" i="1" s="1"/>
  <c r="F3025" i="1"/>
  <c r="E3025" i="1" s="1"/>
  <c r="F3026" i="1"/>
  <c r="E3026" i="1" s="1"/>
  <c r="F3027" i="1"/>
  <c r="E3027" i="1" s="1"/>
  <c r="F3028" i="1"/>
  <c r="E3028" i="1" s="1"/>
  <c r="F3029" i="1"/>
  <c r="E3029" i="1" s="1"/>
  <c r="F3030" i="1"/>
  <c r="E3030" i="1" s="1"/>
  <c r="F3031" i="1"/>
  <c r="E3031" i="1" s="1"/>
  <c r="F3032" i="1"/>
  <c r="E3032" i="1" s="1"/>
  <c r="F3033" i="1"/>
  <c r="E3033" i="1" s="1"/>
  <c r="F3034" i="1"/>
  <c r="E3034" i="1" s="1"/>
  <c r="F3035" i="1"/>
  <c r="E3035" i="1" s="1"/>
  <c r="F3036" i="1"/>
  <c r="E3036" i="1" s="1"/>
  <c r="F3037" i="1"/>
  <c r="E3037" i="1" s="1"/>
  <c r="F2" i="1"/>
  <c r="E2" i="1" s="1"/>
</calcChain>
</file>

<file path=xl/sharedStrings.xml><?xml version="1.0" encoding="utf-8"?>
<sst xmlns="http://schemas.openxmlformats.org/spreadsheetml/2006/main" count="9129" uniqueCount="9037">
  <si>
    <t>Nacionalna šifra zdravila</t>
  </si>
  <si>
    <t>Ime zdravila</t>
  </si>
  <si>
    <t>Amaryl 1 mg tbl. 30x</t>
  </si>
  <si>
    <t>DuoTrav 40 mcg/ml + 5 mg/ml kapljice za oko razt. 2,5 ml</t>
  </si>
  <si>
    <t>Amaryl 2 mg tbl. 30x</t>
  </si>
  <si>
    <t>Arimidex 1 mg film.obl.tbl. 28x</t>
  </si>
  <si>
    <t>Amaryl 3 mg tbl. 30x</t>
  </si>
  <si>
    <t>ANALGIN 500 mg tbl. 10x</t>
  </si>
  <si>
    <t>PROREKTAL 3,3 g/5 ml peroral.razt. 500 ml</t>
  </si>
  <si>
    <t>EPIVIR 150 mg film.obl.tbl. 60x</t>
  </si>
  <si>
    <t>Amoksiklav 875 mg/125 mg film.obl.tbl. 10x</t>
  </si>
  <si>
    <t>DUROGESIC 12 mcg/h transdermal.obliž 5x</t>
  </si>
  <si>
    <t>DUROGESIC 75 mcg/h transdermal.obliž 5x</t>
  </si>
  <si>
    <t>INEGY 10 mg/10 mg tablete 30x</t>
  </si>
  <si>
    <t>ARICEPT 10 mg film.obl.tbl. 28x</t>
  </si>
  <si>
    <t>INEGY 10 mg/20 mg tablete 30x</t>
  </si>
  <si>
    <t>ARICEPT 5 mg film.obl.tbl. 28x</t>
  </si>
  <si>
    <t>Amoksiklav 500 mg/125 mg film.obl.tbl. 10x</t>
  </si>
  <si>
    <t>Oronazol 20 mg/g krema 30 g</t>
  </si>
  <si>
    <t>INEGY 10 mg/40 mg tbl. 30x</t>
  </si>
  <si>
    <t>Diflazon 150 mg trde kaps. 1x</t>
  </si>
  <si>
    <t>Macropen 35 mg/ml zrnca za peroral.susp. 115 ml</t>
  </si>
  <si>
    <t>Enap 5 mg tbl. 20x</t>
  </si>
  <si>
    <t>Dormicum 7,5 mg film.obl.tbl. 10x</t>
  </si>
  <si>
    <t>Glucotrol XL 10 mg tbl.s podaljš.sprošč. 30x</t>
  </si>
  <si>
    <t>Diflazon 50 mg trde kaps. 7x</t>
  </si>
  <si>
    <t>Diflazon 100 mg trde kaps. 28x</t>
  </si>
  <si>
    <t>Aspirin protect 100 mg gastrorezist.tbl. 30x</t>
  </si>
  <si>
    <t>Adalat OROS 30 mg tbl.s podaljš.sprošč.28x</t>
  </si>
  <si>
    <t>TARKA 180 mg/2 mg tbl.s podaljš.sprošč. 28x</t>
  </si>
  <si>
    <t>Yasminelle 0,02 mg/3 mg film.obl.tbl. 21x</t>
  </si>
  <si>
    <t>Adalat OROS 60 mg tbl.s podaljš.sprošč.28x</t>
  </si>
  <si>
    <t>HYZAAR 50 mg/12,5 mg film.obl.tbl. 28x</t>
  </si>
  <si>
    <t>Diprosalic 0,5 mg/20 mg v 1 g dermal.razt. 100 ml</t>
  </si>
  <si>
    <t>Diprosalic 0,5 mg/30 mg v 1 g mazilo 50 g</t>
  </si>
  <si>
    <t>Elocom 1 mg/g krema 50 g</t>
  </si>
  <si>
    <t>Elocom 1 mg/g dermal.razt.100 ml</t>
  </si>
  <si>
    <t>Insulatard Penfill 100 i.e./ml susp.za inj. vložek 3 ml 5x</t>
  </si>
  <si>
    <t>Elocom 1 mg/g mazilo 50 g</t>
  </si>
  <si>
    <t>Activelle 1 mg/0,5 mf film.obl.tbl. 28x</t>
  </si>
  <si>
    <t>Ortanol 20 mg trde kaps. 14x</t>
  </si>
  <si>
    <t>FRAXIPARINE 2850 i.e.AXa/0,3 ml inj.brizga 10x</t>
  </si>
  <si>
    <t>LACRYVISC 3 mg/g gel za oko 10 g</t>
  </si>
  <si>
    <t>FRAXIPARINE 5700 i.e.AXa/0,6 ml inj.brizga 10x</t>
  </si>
  <si>
    <t>ALENAX 70 mg tbl. 4x</t>
  </si>
  <si>
    <t>Rifater 50 mg/120 mg/300 mg obl.tbl. 100x</t>
  </si>
  <si>
    <t>TAFEN NASAL 50 mcg/odmerek pršilo za nos 200 odm.</t>
  </si>
  <si>
    <t>Rifinah 150 mg/100 mg obl.tbl. 84x</t>
  </si>
  <si>
    <t>Rifinah 300 mg/150 mg obl.tbl. 56x</t>
  </si>
  <si>
    <t>Granisetron Lek 2 mg film.obl.tbl. 5x</t>
  </si>
  <si>
    <t>FRAXIPARINE 7600 i.e.AXa/0,8 ml inj.brizga 10x</t>
  </si>
  <si>
    <t>FLAREX 1 mg/ml kapljice za oko susp.5 ml</t>
  </si>
  <si>
    <t>Monopril 10 mg tbl. 28x</t>
  </si>
  <si>
    <t>Monopril 20 mg tbl. 28x</t>
  </si>
  <si>
    <t>SUMAMED za otroke 20 mg/ml prašek za peroral.susp. 20 ml</t>
  </si>
  <si>
    <t>Sumamed 125 mg film.obl.tbl. 6x</t>
  </si>
  <si>
    <t>Sumamed 500 mg film.obl.tbl. 3x</t>
  </si>
  <si>
    <t>NovoNorm 0,5 mg tbl. 90x</t>
  </si>
  <si>
    <t>NovoNorm 1 mg tbl. 90x</t>
  </si>
  <si>
    <t>NovoNorm 2 mg tbl. 90x</t>
  </si>
  <si>
    <t>COSOPT 20 mg/5 mg v 1 ml kaplj.za oko razt. z OCUMETER PLUS kapal.plasten. 5 ml</t>
  </si>
  <si>
    <t>Amiokordin 200 mg tbl. 60x</t>
  </si>
  <si>
    <t>Calpol 120 mg/5 ml peroral.susp.140 ml</t>
  </si>
  <si>
    <t>Calpol 250 mg/ 5 ml peroral.susp.100 ml</t>
  </si>
  <si>
    <t>IntronA 60 mio i.e. inj.peresnik 1x</t>
  </si>
  <si>
    <t>IntronA 18 mio i.e. inj.peresnik 1x</t>
  </si>
  <si>
    <t>ALDIZEM 60 mg tbl. 30x</t>
  </si>
  <si>
    <t>ALDIZEM 90 mg tbl. 30x</t>
  </si>
  <si>
    <t>Tonocardin 2 mg tbl. 90 x</t>
  </si>
  <si>
    <t>Mixtard 30 Penfill 100 i.e./ml susp.za inj. vložek 3 ml 5x</t>
  </si>
  <si>
    <t>Elderin 300 mg film.obl.tbl. 20x</t>
  </si>
  <si>
    <t>RISPERDAL 1 mg/ml peroral.razt.100 ml</t>
  </si>
  <si>
    <t>KAPTOPRIL ALKALOID-INT 25 mg tbl. 40x</t>
  </si>
  <si>
    <t>Enap-H 10 mg/25 mg tbl. 20x</t>
  </si>
  <si>
    <t>Tonocardin 4 mg tbl. 90 x</t>
  </si>
  <si>
    <t>ROFERON-A 6 mio i.e./0,5 ml inj.brizga 1x</t>
  </si>
  <si>
    <t>SINGULAIR 10 mg film.obl.tbl. 28x</t>
  </si>
  <si>
    <t>Accolate 20 mg film.obl.tbl. 56x</t>
  </si>
  <si>
    <t>SINGULAIR 5 mg žvečlj.tbl. 28x</t>
  </si>
  <si>
    <t>Pentasa 500 mg tbl.s podaljš.sprošč. 100x</t>
  </si>
  <si>
    <t>TOBRADEX 1 mg/ml/ 3 mg/ml kapljice za oko susp. 5 ml</t>
  </si>
  <si>
    <t>TOBRADEX 1 mg/3 mg v 1 g mazilo za oko 3,5 g</t>
  </si>
  <si>
    <t>Detrunorm 15 mg obl.tbl. 28x</t>
  </si>
  <si>
    <t>Aprovel 150 mg tbl. 28x</t>
  </si>
  <si>
    <t>Aprovel 300 mg tbl. 28x</t>
  </si>
  <si>
    <t>Seroquel 25 mg film.obl.tbl. 60x</t>
  </si>
  <si>
    <t>Seroquel 100 mg film.obl.tbl. 60x</t>
  </si>
  <si>
    <t>Seroquel 200 mg film.obl.tbl. 60x</t>
  </si>
  <si>
    <t>NeoRecormon 500 i.e. inj.brizga 0,3 ml 6x</t>
  </si>
  <si>
    <t>Haldol 10 mg/ml peroral.kapljice razt. 30 ml</t>
  </si>
  <si>
    <t>NeoRecormon 2.000 i.e. inj.brizga 0,3 ml 6x</t>
  </si>
  <si>
    <t>NeoRecormon 5.000 i.e. inj.brizga 0,3 ml 6x</t>
  </si>
  <si>
    <t>DABROSTON 10 mg tbl. 30x</t>
  </si>
  <si>
    <t>Atimos 12 mcg/sprožitev inh.razt. pod tlakom 100 odm.</t>
  </si>
  <si>
    <t>NeoRecormon 10.000 i.e. inj.brizga 0,6 ml 6x</t>
  </si>
  <si>
    <t>MOVALIS 15 mg tbl. 20x</t>
  </si>
  <si>
    <t>Micardis 80 mg tbl. 28x</t>
  </si>
  <si>
    <t>Micardis 40 mg tbl. 28x</t>
  </si>
  <si>
    <t>EXJADE 125 mg tbl.za peroral.susp. 28x</t>
  </si>
  <si>
    <t>Ospen 750 000 i.e./5 ml peroral.susp. 60 ml</t>
  </si>
  <si>
    <t>NovoRapid FlexPen 100 enot/ml razt.za inj.peresnik 3 ml 5x</t>
  </si>
  <si>
    <t>EXJADE 500 mg tbl. za peroral.susp. 28x</t>
  </si>
  <si>
    <t>Dilatrend 6,25 mg tbl. 28x</t>
  </si>
  <si>
    <t>Dilatrend 12,5 mg tbl. 28x</t>
  </si>
  <si>
    <t>Megace 40 mg/ml peroral.susp. 240 ml</t>
  </si>
  <si>
    <t>Amyzol 25 mg tbl. 30x</t>
  </si>
  <si>
    <t>Comtan 200 mg film.obl.tbl. 30x</t>
  </si>
  <si>
    <t>EDRONAX 4 mg tbl. 60x</t>
  </si>
  <si>
    <t>Tertensif SR 1,5 mg film.obl.tbl. s podaljš.sprošč.30x</t>
  </si>
  <si>
    <t>Truvada 200 mg/245 mg film.obl.tbl. 30x</t>
  </si>
  <si>
    <t>Coryol 12,5 mg tbl. 28x</t>
  </si>
  <si>
    <t>ROZAMET 10 mg/g krema 25 g</t>
  </si>
  <si>
    <t>Augmentin 875 mg/125 mg film.obl.tbl. 10x</t>
  </si>
  <si>
    <t>Augmentin 400 mg/57 mg v 5 ml peroral.susp. okus jagoda 70 ml</t>
  </si>
  <si>
    <t>Coryol 25 mg tbl. 28x</t>
  </si>
  <si>
    <t>Letizen 10 mg film.obl.tbl. 20x</t>
  </si>
  <si>
    <t>Plavix 75 mg film.obl.tbl. 28x</t>
  </si>
  <si>
    <t>ZINNAT 250 mg/5 ml zrnca za peroral.susp.100 ml</t>
  </si>
  <si>
    <t>Ortanol 20 mg trde kaps. 28x</t>
  </si>
  <si>
    <t>ZYPREXA 5 mg obl.tbl. 28x</t>
  </si>
  <si>
    <t>ZYPREXA 10 mg obl.tbl. 28x</t>
  </si>
  <si>
    <t>Androcur 50 mg tbl. 50x</t>
  </si>
  <si>
    <t>Combivir 150 mg/300 mg film.obl.tbl. 60x</t>
  </si>
  <si>
    <t>Angised 0,5 mg podjezična tbl. 100x</t>
  </si>
  <si>
    <t>Ansilan 10 mg trde kaps. 25x</t>
  </si>
  <si>
    <t>Ansilan 5 mg trde kaps. 30x</t>
  </si>
  <si>
    <t>Apidra 100 i.e./ml razt.za inj. peresnik Solo Star 3 ml 5x</t>
  </si>
  <si>
    <t>Pulmicort Turbuhaler 100 mcg/vdih prašek za inhal. 200 odm.</t>
  </si>
  <si>
    <t>Pulmicort Turbuhaler 200 mcg/vdih prašek za inhal. 100 odm.</t>
  </si>
  <si>
    <t>Lekoptin 40 mg obl.tbl. 30x</t>
  </si>
  <si>
    <t>Pulmicort Turbuhaler 400 mcg/vdih prašek za inhal. 100 odm.</t>
  </si>
  <si>
    <t>Tramundin 100 mg tbl.s podaljš.sprošč. 50x</t>
  </si>
  <si>
    <t>Apaurin 2 mg obl.tbl. 30x</t>
  </si>
  <si>
    <t>Apaurin 5 mg obl.tbl. 30x</t>
  </si>
  <si>
    <t>ANATON 20 mg/12,5 mg tbl. 20x</t>
  </si>
  <si>
    <t>NORVASC 5 mg tbl. 30x</t>
  </si>
  <si>
    <t>NORVASC 10 mg tbl. 30x</t>
  </si>
  <si>
    <t>MONOSAN 20 mg tbl. 30x</t>
  </si>
  <si>
    <t>ROFERON-A 3 mio i.e./0,5 ml inj.brizga 1x</t>
  </si>
  <si>
    <t>Avelox 400 mg film.obl.tbl. 5x</t>
  </si>
  <si>
    <t>Betaferon 250 mcg/ml razt.za inj. 15x</t>
  </si>
  <si>
    <t>Depakine chrono 300 mg tbl.s podaljš.sprošč.100x</t>
  </si>
  <si>
    <t>Depakine chrono 500 mg tbl.s podaljš.sprošč.30x</t>
  </si>
  <si>
    <t>DUROGESIC 100 mcg/h transdermal.obliž 5x</t>
  </si>
  <si>
    <t>SPRYCEL 20 mg film.obl.tbl. 60x</t>
  </si>
  <si>
    <t>DUROGESIC 25 mcg/h transdermal.obliž 5x</t>
  </si>
  <si>
    <t>DUROGESIC 50 mcg/h transdermal.obliž 5x</t>
  </si>
  <si>
    <t>EFECTIN ER 150 mg trde kaps.s podaljš.sprošč. 28x</t>
  </si>
  <si>
    <t>SPRYCEL 50 mg film.obl.tbl. 60x</t>
  </si>
  <si>
    <t>EFECTIN ER 75 mg trde kaps.s podaljš.sprošč. 28x</t>
  </si>
  <si>
    <t>Cordarone 200 mg tbl. 60x</t>
  </si>
  <si>
    <t>SPRYCEL 70 mg film.obl.tbl. 60x</t>
  </si>
  <si>
    <t>Lamictal 5 mg disperz./žveč.tbl. 30x</t>
  </si>
  <si>
    <t>CoAprovel 300 mg/ 25 mg film.obl.tbl. 28</t>
  </si>
  <si>
    <t>ROFERON-A 4,5 mio i.e./0,5 ml inj.brizga 1x</t>
  </si>
  <si>
    <t>Exforge 5 mg/80 mg film.obl.tbl. 30x</t>
  </si>
  <si>
    <t>Exforge 5 mg/160 mg film.obl.tbl. 30x</t>
  </si>
  <si>
    <t>Exforge 10 mg/160 mg film.obl.tbl. 30x</t>
  </si>
  <si>
    <t>Logest 0,02 mg/0,075 mg obl.tbl. 21x</t>
  </si>
  <si>
    <t>REBETOL 200 mg trde kaps. 168x</t>
  </si>
  <si>
    <t>ReFacto AF 1000 i.e. razt.za inj.viala 1x</t>
  </si>
  <si>
    <t>ReFacto AF 250 i.e. razt.za inj.viala 1x</t>
  </si>
  <si>
    <t>ReFacto AF 500 i.e. razt.za inj.viala 1x</t>
  </si>
  <si>
    <t>SERETIDE DISKUS 50 mcg/100 mcg na odmerek prašek za inhal.60 odm.</t>
  </si>
  <si>
    <t>SERETIDE DISKUS 50 mcg/250 mcg na odmerek prašek za inhal.60 odm.</t>
  </si>
  <si>
    <t>SERETIDE DISKUS 50 mcg/500 mcg na odmerek prašek za inhal.60 odm.</t>
  </si>
  <si>
    <t>Sortis 10 mg film.obl.tbl. 30x</t>
  </si>
  <si>
    <t>Sortis 20 mg film.obl.tbl. 30x</t>
  </si>
  <si>
    <t>FLIXONASE 400 mcg/0,4 ml kapljice za nos susp.vsebnik 0,4 ml 28x</t>
  </si>
  <si>
    <t>SOREL 50 mcg/ml dermal.razt. 60 ml</t>
  </si>
  <si>
    <t>SEROXAT 30 mg film.obl.tbl. 30x</t>
  </si>
  <si>
    <t>TAVANIC 500 mg film.obl.tbl. 10x</t>
  </si>
  <si>
    <t>REBIF 22 mcg inj.brizga 0,5 ml 12x</t>
  </si>
  <si>
    <t>REBIF 44 mcg inj.brizga 0,5 ml 12x</t>
  </si>
  <si>
    <t>Salofalk 250 mg gastrorezist.tbl. 100x</t>
  </si>
  <si>
    <t>Salofalk 500 mg gastrorezist.tbl. 100x</t>
  </si>
  <si>
    <t>Salofalk 500 mg svečka 10x</t>
  </si>
  <si>
    <t>Salofalk 500 mg svečka 30x</t>
  </si>
  <si>
    <t>Lanzul 15 mg trde gastrorezist.kaps. 28x</t>
  </si>
  <si>
    <t>Daleron za otroke 120 mg/5 ml peroral.susp. 100 ml</t>
  </si>
  <si>
    <t>Locoidon crelo 1 mg/g dermal.emulzija 30 ml</t>
  </si>
  <si>
    <t>Locoidon lipocrema 1 mg/g krema 30 g</t>
  </si>
  <si>
    <t>Norditropin SimpleXx 10mg/1,5ml razt.za inj.vložek 1x</t>
  </si>
  <si>
    <t>Norditropin SimpleXx 15mg/1,5ml razt.za inj.vložek 1x</t>
  </si>
  <si>
    <t>Norditropin SimpleXx 5mg/1,5ml razt.za inj.vložek 1x</t>
  </si>
  <si>
    <t>INFECTOSCAB 5 % krema tuba 30 g 1x</t>
  </si>
  <si>
    <t>BELOSALIC 0,5 mg / 20 mg v 1 g dermal.razt. 100 ml</t>
  </si>
  <si>
    <t>EVISTA 60 mg film.obl.tbl. 28x</t>
  </si>
  <si>
    <t>ZEFFIX film.obl.tbl. 100 mg 28x</t>
  </si>
  <si>
    <t>ZIAGEN 300 mg film.obl.tbl. 60x</t>
  </si>
  <si>
    <t>AULIN 100 tbl. 30x100</t>
  </si>
  <si>
    <t>FORTZAAR 100 mg/25 mg film.obl.tbl. 28x</t>
  </si>
  <si>
    <t>MIRAPEXIN 0,088 mg tbl. 30x</t>
  </si>
  <si>
    <t>MIRAPEXIN 0,18 mg tbl. 30x</t>
  </si>
  <si>
    <t>MIRAPEXIN 0,7 mg tbl. 30x</t>
  </si>
  <si>
    <t>NeoRecormon 4.000 i.e. inj.brizga 0,3 ml 6x</t>
  </si>
  <si>
    <t>NeoRecormon 6.000 i.e. inj.brizga 0,3 ml 6x</t>
  </si>
  <si>
    <t>ZYRTEC 1 mg/ml peroral.razt. 60 ml</t>
  </si>
  <si>
    <t>ZYRTEC 10 mg film.obl.tbl. 10x</t>
  </si>
  <si>
    <t>Amlopin 5 mg tbl. 30x</t>
  </si>
  <si>
    <t>Amlopin 10 mg tbl. 30x</t>
  </si>
  <si>
    <t>EMADINE 0,5 mg kapljice za oko razt. 5 ml</t>
  </si>
  <si>
    <t>SERETIDE 25 mcg/50 mcg /vpih inhal.susp.pod tlakom120 odm.</t>
  </si>
  <si>
    <t>SERETIDE 25 mcg/125 mcg/vpih inhal.susp.pod tlakom 120 odm.</t>
  </si>
  <si>
    <t>SERETIDE 25 mcg/250 mcg/vpih inhal.susp.pod tlakom 120 odm.</t>
  </si>
  <si>
    <t>Aromasin 25 mg tbl. 30x</t>
  </si>
  <si>
    <t>SANDOSTATIN LAR 10 mg viala 1x</t>
  </si>
  <si>
    <t>Prenewel 2 mg/0,625 mg tbl. 30x</t>
  </si>
  <si>
    <t>SANDOSTATIN LAR 20 mg viala 1x</t>
  </si>
  <si>
    <t>SANDOSTATIN LAR 30 mg viala 1x</t>
  </si>
  <si>
    <t>Fludara 10 mg film.obl.tbl. 15x</t>
  </si>
  <si>
    <t>Fludara 10 mg film.obl.tbl. 20x</t>
  </si>
  <si>
    <t>ZYLLT 75 mg film.obl.tbl. 28x</t>
  </si>
  <si>
    <t>Prenewel 2 mg/0,625 mg tbl. 90 x</t>
  </si>
  <si>
    <t>Prenewel 4 mg/1,25 mg tbl. 30x</t>
  </si>
  <si>
    <t>Prenewel 4 mg/1,25 mg tbl. 90 x</t>
  </si>
  <si>
    <t>Glucophage 850 mg film.obl.tbl. 100x</t>
  </si>
  <si>
    <t>Concor 5 mg film.obl.tbl. 30x</t>
  </si>
  <si>
    <t>BELODERM 0,5 mg/g mazilo 15 g</t>
  </si>
  <si>
    <t>BELODERM 0,5 mg/g krema 15 g</t>
  </si>
  <si>
    <t>Concor 10 mg film.obl.tbl. 30x</t>
  </si>
  <si>
    <t>BELOSALIC 0,5 mg / 30 mg v 1 g mazilo 30 g</t>
  </si>
  <si>
    <t>Copaxone 20 mg/ml razt.za inj. brizga 28x</t>
  </si>
  <si>
    <t>EXELON 1,5 mg trde kaps. 28x</t>
  </si>
  <si>
    <t>EXELON 3 mg trde kaps. 28x</t>
  </si>
  <si>
    <t>EXELON 4,5 mg trde kaps. 28x</t>
  </si>
  <si>
    <t>EXELON 6 mg trde kaps. 28x</t>
  </si>
  <si>
    <t>Pulmozyme 2,5 mg inhal.razt.za nebulator ampula 2,5ml 6x</t>
  </si>
  <si>
    <t>CellCept 500 mg film.obl.tbl. 50x</t>
  </si>
  <si>
    <t>CellCept 250 mg kaps. 100x</t>
  </si>
  <si>
    <t>Nozinan 25 mg film.obl.tbl. 20x</t>
  </si>
  <si>
    <t>Nozinan 100 mg film.obl.tbl. 20x</t>
  </si>
  <si>
    <t>TADOL 100 mg tbl.s podaljš.sprošč. 30x</t>
  </si>
  <si>
    <t>TRAMAL 150 mg film.obl.tbl. s podaljš.sprošč. 30x</t>
  </si>
  <si>
    <t>TRAMAL 200 mg film.obl.tbl. s podaljš.sprošč. 30x</t>
  </si>
  <si>
    <t>Kuterid 0,5 mg/g mazilo 1000 g</t>
  </si>
  <si>
    <t>Advantan 1 mg/g krema 50 g</t>
  </si>
  <si>
    <t>Cozaar 100 mg film.obl.tbl. 28x</t>
  </si>
  <si>
    <t>Lercapress 10 mg film.obl.tbl. 28x</t>
  </si>
  <si>
    <t>BETADINE 200 mg vaginal.globule 14x</t>
  </si>
  <si>
    <t>TRITAZIDE 2,5 mg/12,5 mg tbl. 28x</t>
  </si>
  <si>
    <t>TRITAZIDE 5 mg/25 mg tbl. 28x</t>
  </si>
  <si>
    <t>SPORANOX 10 mg/ml peroral.razt. 150 ml</t>
  </si>
  <si>
    <t>CoAprovel 150 mg/ 12,5 mg film.obl.tbl. 28</t>
  </si>
  <si>
    <t>CoAprovel 300 mg/ 12,5 mg film.obl.tbl. 28</t>
  </si>
  <si>
    <t>Bloxan 100 mg tbl. 30x</t>
  </si>
  <si>
    <t>BELOSALIC 0,5 mg / 20 mg v 1 g dermal.razt. 50 ml</t>
  </si>
  <si>
    <t>SINVACOR FORTE 40 mg film.obl.tbl. 98x</t>
  </si>
  <si>
    <t>SINVACOR 20 mg film.obl.tbl. 98x</t>
  </si>
  <si>
    <t>EPREX 40.000 i.e./ml razt.za inj.brizga 1x</t>
  </si>
  <si>
    <t>SINVACOR 20 mg film.obl.tbl. 28x</t>
  </si>
  <si>
    <t>Kytril 2 mg film.obl.tbl. 5x</t>
  </si>
  <si>
    <t>NovoRapid Penfill 100 enot/ml razt.za inj. vložek 3 ml 5x</t>
  </si>
  <si>
    <t>Advantan 1 mg/g krema 25 g</t>
  </si>
  <si>
    <t>Monkasta 10 mg film.obl.tbl. 28x</t>
  </si>
  <si>
    <t>Berodual N 0,05 mg/0,02 mg na odmerek inhal.razt.pod tlakom 200 odm.</t>
  </si>
  <si>
    <t>Budenofalk 3 mg gastrorezist.kaps. 100x</t>
  </si>
  <si>
    <t>TADOL 100 mg/ml peroral.kapljice razt. 96 ml</t>
  </si>
  <si>
    <t>Nolpaza 20 mg gastrorezist. tbl. 28x</t>
  </si>
  <si>
    <t>CARDURA XL 4 mg tbl.s podaljš.sprošč. 28x</t>
  </si>
  <si>
    <t>CARDURA XL 8 mg tbl.s podaljš.sprošč. 28x</t>
  </si>
  <si>
    <t>NovoMix 30 FlexPen 100 i.e./ml susp.za inj. 3 ml peresnik 5x</t>
  </si>
  <si>
    <t>Advantan 1 mg/g mazilo 50 g</t>
  </si>
  <si>
    <t>NovoMix 30 Penfill 100 i.e./ml inj. 3 ml vložek za peresnik 5x</t>
  </si>
  <si>
    <t>VASILIP 10 mg film.obl.tbl. 84x</t>
  </si>
  <si>
    <t>VASILIP 20 mg film.obl.tbl. 84x</t>
  </si>
  <si>
    <t>VASILIP 40 mg film.obl.tbl. 84x</t>
  </si>
  <si>
    <t>Advantan 1 mg/g mazilo 25 g</t>
  </si>
  <si>
    <t>Nolpaza 40 mg gastrorezist. tbl. 14x</t>
  </si>
  <si>
    <t>Flixotide 50 mcg/vpih inhal.susp.pod tlakom 120 odm.</t>
  </si>
  <si>
    <t>Cordipin XL 40 mg tbl.s podaljš.sprošč. 30x</t>
  </si>
  <si>
    <t>Nolpaza 40 mg gastrorezist. tbl. 28x</t>
  </si>
  <si>
    <t>Bromergon 2,5 mg tbl. 30x</t>
  </si>
  <si>
    <t>Nexium 20 mg gastrorezist.tbl. 28x</t>
  </si>
  <si>
    <t>Nexium 40 mg gastrorezist.tbl. 28x</t>
  </si>
  <si>
    <t>Fromilid uno 500 mg tbl.s podaljš.sprošč. 7x</t>
  </si>
  <si>
    <t>Ortanol 40 mg trde kaps. 28x</t>
  </si>
  <si>
    <t>Budelin Novolizer 200 mcg/odmerek prašek za inhal. 200 odm. + vdihovalnik</t>
  </si>
  <si>
    <t>Budelin Novolizer 200 mcg/odmerek prašek za inhal. 200 odm.</t>
  </si>
  <si>
    <t>Ortanol 10 mg trde kaps. 28x</t>
  </si>
  <si>
    <t>Baraclude 0,5 mg film.obl.tbl. 30x</t>
  </si>
  <si>
    <t>Baraclude 1 mg film.obl.tbl. 30x</t>
  </si>
  <si>
    <t>Enbrel 50 mg inj.razt. brizga 4x</t>
  </si>
  <si>
    <t>NOLIPREL 2 mg/0,625 mg tbl. 30x</t>
  </si>
  <si>
    <t>NOLIPREL FORTE 4 mg/1,25 mg tbl. 30x</t>
  </si>
  <si>
    <t>TENOX 5 mg tbl. 30x</t>
  </si>
  <si>
    <t>TENOX 10 mg tbl. 30x</t>
  </si>
  <si>
    <t>PRITORPLUS 40 mg/12,5 mg tbl. 28x</t>
  </si>
  <si>
    <t>PRITORPLUS 80 mg/12,5 mg tbl. 28x</t>
  </si>
  <si>
    <t>EZETROL 10 mg tbl. 30x</t>
  </si>
  <si>
    <t>EZETROL 10 mg tbl. 100x</t>
  </si>
  <si>
    <t>EVRA 203 mcg/24 ur + 33,9 mcg/24 ur transdermal.obliž. 3x</t>
  </si>
  <si>
    <t>PegIntron 80 mcg prašek in vehikel za razt.za inj.peresnik 4x</t>
  </si>
  <si>
    <t>PegIntron 100 mcg prašek in vehikel za razt.za inj.peresnik 4x</t>
  </si>
  <si>
    <t>Moxogamma 0,2 mg film.obl.tbl. 30x</t>
  </si>
  <si>
    <t>Moxogamma 0,3 mg film.obl.tbl. 30x</t>
  </si>
  <si>
    <t>Moxogamma 0,4 mg film.obl.tbl. 30x</t>
  </si>
  <si>
    <t>ZOLOFT 20 mg/ml koncentr.za peroral.razt. 60 ml</t>
  </si>
  <si>
    <t>Ursosan 250 mg trde kaps. 100x</t>
  </si>
  <si>
    <t>Carbaglu 200 mg disperz.tbl. 60x</t>
  </si>
  <si>
    <t>Alkeran 2 mg film.obl.tbl. 25x</t>
  </si>
  <si>
    <t>Cystagon 50 mg trde kaps. 100x</t>
  </si>
  <si>
    <t>Cystagon 150 mg trde kaps. 100x</t>
  </si>
  <si>
    <t>Carbaglu 200 mg disperz.tbl. 5x</t>
  </si>
  <si>
    <t>ALOPURINOL BELUPO 100 mg tbl. 100x</t>
  </si>
  <si>
    <t>BICKAM 50 mg film.obl.tbl. 28x</t>
  </si>
  <si>
    <t>ADVATE 250 i.e.razt.za inj.viala + BAXJECT pripomoček 1x</t>
  </si>
  <si>
    <t>Lantus SoloStar 100 i.e./ml razt.za inj. peresnik 3ml 5x</t>
  </si>
  <si>
    <t>ADVATE 500 i.e.razt.za inj.viala + BAXJECT pripomoček 1x</t>
  </si>
  <si>
    <t>ADVATE 1000 i.e.razt.za inj.viala + BAXJECT pripomoček 1x</t>
  </si>
  <si>
    <t>Canesten 10 mg/g krema 20 g</t>
  </si>
  <si>
    <t>TASMAR 100 mg film.obl.tbl. 100x</t>
  </si>
  <si>
    <t>WILZIN 25 mg trde kaps. 250x</t>
  </si>
  <si>
    <t>WILZIN 50 mg trde kaps. 250x</t>
  </si>
  <si>
    <t>KEPPRA 100 mg/ml peroral.razt. 300 ml</t>
  </si>
  <si>
    <t>KIVEXA 600 mg/300 mg film.obl.tbl. 30x</t>
  </si>
  <si>
    <t>ZAVESCA 100 mg trdne kaps. 84x</t>
  </si>
  <si>
    <t>BONVIVA 150 mg film.obl.tbl. 3x</t>
  </si>
  <si>
    <t>TARCEVA 25 mg film.obl.tbl. 30x</t>
  </si>
  <si>
    <t>TARCEVA 100 mg film.obl.tbl. 30x</t>
  </si>
  <si>
    <t>TARCEVA 150 mg film.obl.tbl. 30x</t>
  </si>
  <si>
    <t>FOSAVANCE 70 mg/2.800 i.e. tbl. 4x</t>
  </si>
  <si>
    <t>Ciprobay 250 film.obl.tbl. 10x</t>
  </si>
  <si>
    <t>Noxafil 40 mg/ml peroral.susp.105 ml</t>
  </si>
  <si>
    <t>Aldara 5% krema vrečka 12x</t>
  </si>
  <si>
    <t>Co-Diovan 320 mg/12,5 mg film.obl.tbl. 28x</t>
  </si>
  <si>
    <t>Co-Diovan 320 mg/25 mg film.obl.tbl. 28x</t>
  </si>
  <si>
    <t>Byetta 5 mcg razt.za inj. peresnik 60 odm. 1x</t>
  </si>
  <si>
    <t>Aranesp 20 mcg razt.za inj.peresnik (SureClick) 0,5 ml 1x</t>
  </si>
  <si>
    <t>Aranesp 40 mcg razt.za inj.peresnik (SureClick) 0,4 ml 1x</t>
  </si>
  <si>
    <t>Byetta 10 mcg razt.za inj. peresnik 60 odm. 1x</t>
  </si>
  <si>
    <t>Aranesp 60 mcg razt.za inj.peresnik (SureClick) 0,3 ml 1x</t>
  </si>
  <si>
    <t>Asentra 100 mg film.obl.tbl. 28x</t>
  </si>
  <si>
    <t>Asentra 50 mg film.obl.tbl. 28x</t>
  </si>
  <si>
    <t>Neorecormon 3.000 i.e.inj.brizga 0,3 ml 6x</t>
  </si>
  <si>
    <t>Diovan 40 mg film.obl.tbl. 28x</t>
  </si>
  <si>
    <t>SUMIGRA 50 mg fil.obl.tbl. 12x</t>
  </si>
  <si>
    <t>SUMIGRA 100 mg fil.obl.tbl. 6x</t>
  </si>
  <si>
    <t>CYSTADANE 1 g peroral.prašek 180 g</t>
  </si>
  <si>
    <t>Rispolux 1 mg/ml peroral.razt. 100 ml</t>
  </si>
  <si>
    <t>Piramil 1,25 mg tbl. 28x</t>
  </si>
  <si>
    <t>Foster 100/6 mcg na sprožitev inhal.razt.pod tlakom 120 odm.</t>
  </si>
  <si>
    <t>Piramil 2,5 mg tbl. 28x</t>
  </si>
  <si>
    <t>Piramil 5 mg tbl. 28x</t>
  </si>
  <si>
    <t>Talcid 500 mg žvečljive tbl. 20x</t>
  </si>
  <si>
    <t>Piramil 10 mg tbl. 28x</t>
  </si>
  <si>
    <t>CERSON 5 mg tbl. 10x</t>
  </si>
  <si>
    <t>Aranesp 80 mcg razt.za inj.peresnik (SureClick) 0,4 ml 1x</t>
  </si>
  <si>
    <t>Aranesp 100 mcg razt.za inj.peresnik (SureClick) 0,5 ml 1x</t>
  </si>
  <si>
    <t>Aranesp 150 mcg razt.za inj.peresnik (SureClick) 0,3 ml 1x</t>
  </si>
  <si>
    <t>Aranesp 300 mcg razt.za inj.peresnik (SureClick) 0,6 ml 1x</t>
  </si>
  <si>
    <t>Aranesp 500 mcg razt.za inj.peresnik (SureClick) 1 ml 1x</t>
  </si>
  <si>
    <t>EMSELEX 7,5 mg tbl.s podaljš.sprošč. 28X</t>
  </si>
  <si>
    <t>EMSELEX 7,5 mg tbl.s podaljš.sprošč. 98X</t>
  </si>
  <si>
    <t>EMSELEX 15 mg tbl.s podaljš.sprošč. 28X</t>
  </si>
  <si>
    <t>EMSELEX 15 mg tbl.s podaljš.sprošč. 98X</t>
  </si>
  <si>
    <t>Seroquel 300 mg film.obl.tbl. 60x</t>
  </si>
  <si>
    <t>Revatio 20 mg film.obl.tbl. 90x</t>
  </si>
  <si>
    <t>PROCORALAN 5 mg film.obl.tbl. 56x</t>
  </si>
  <si>
    <t>PROCORALAN 7,5 mg film.obl.tbl. 56x</t>
  </si>
  <si>
    <t>HUMIRA 40 mg/ 0,8 ml razt.za inj. za pediatr.upor. viala 2x</t>
  </si>
  <si>
    <t>HUMIRA 40 mg razt.za inj. brizga 2x</t>
  </si>
  <si>
    <t>Staloral podjezično pršilo viala 10 ml 3x (1x 10 IR ml, 2x 100 IR/ml)</t>
  </si>
  <si>
    <t>Staloral podjezično pršilo viala 10 ml 2x 100 IR/ml</t>
  </si>
  <si>
    <t>AERIUS 0,5 mg/ml peroral.razt 150 ml</t>
  </si>
  <si>
    <t>Staloral podjezično pršilo viala 10 ml 3x (1x 10 IR/ml, 2x 300 IR/ml)</t>
  </si>
  <si>
    <t>Staloral podjezično pršilo viala 10 ml 2x 300 IR/ml</t>
  </si>
  <si>
    <t>MONOSAN 20 mg tbl. 50x</t>
  </si>
  <si>
    <t>MONOSAN 40 mg tbl. 50x</t>
  </si>
  <si>
    <t>SEREVENT 25 mcg/vpih inhal.susp.pod tlakom 120 odm.</t>
  </si>
  <si>
    <t>ABILIFY 1 mg/ml peroral.razt. 150 ml</t>
  </si>
  <si>
    <t>DIACOMIT 250 mg trde kaps. 60x</t>
  </si>
  <si>
    <t>DIACOMIT 500 mg trde kaps. 60x</t>
  </si>
  <si>
    <t>NEXAVAR 200 mg film.obl.tbl. 112x</t>
  </si>
  <si>
    <t>Canesten3 200 mg vaginal.tbl. 3x</t>
  </si>
  <si>
    <t>AZOPT 10 mg/ml kaplice za oko susp. 5 ml</t>
  </si>
  <si>
    <t>Madopar 100 mg/25 mg tbl. 100x</t>
  </si>
  <si>
    <t>Madopar 200 mg/50 mg tbl. 100x</t>
  </si>
  <si>
    <t>Amyzol 10 mg tbl. 100x</t>
  </si>
  <si>
    <t>Betaserc 24 mg tbl. 50x</t>
  </si>
  <si>
    <t>Bikalutamid Lek 50 mg film.obl.tbl. 28x</t>
  </si>
  <si>
    <t>Betaserc 24 mg tbl. 100x</t>
  </si>
  <si>
    <t>Mimpara 30 mg film.obl. tbl. 28x</t>
  </si>
  <si>
    <t>Mimpara 60 mg film.obl. tbl. 28x</t>
  </si>
  <si>
    <t>Epufen 12,5 mcg/h transdermal.obliž 5x</t>
  </si>
  <si>
    <t>Ganfort 0,3 mg/ml + 5 mg/ml kapljice za oko razt. 3 ml</t>
  </si>
  <si>
    <t>Epufen 25 mcg/h transdermal.obliž 5x</t>
  </si>
  <si>
    <t>Kaletra 200 mg/50 mg film.obl.tbl.120x</t>
  </si>
  <si>
    <t>Epufen 50 mcg/h transdermal.obliž 5x</t>
  </si>
  <si>
    <t>SUTENT 12,5 mg trde kaps. 30x</t>
  </si>
  <si>
    <t>SUTENT 25 mg trde kaps. 30x</t>
  </si>
  <si>
    <t>SUTENT 50 mg trde kaps. 30x</t>
  </si>
  <si>
    <t>Epufen 100 mcg/h transdermal.obliž 5x</t>
  </si>
  <si>
    <t>WELLBUTRIN XR 150 mg tbl. s prirejen.sprošč. 30x</t>
  </si>
  <si>
    <t>WELLBUTRIN XR 300 mg tbl. s prirejen.sprošč. 30x</t>
  </si>
  <si>
    <t>Kventiax 100 mg film.obl.tbl. 60x</t>
  </si>
  <si>
    <t>Kventiax 200 mg film.obl.tbl. 60x</t>
  </si>
  <si>
    <t>Kventiax 25 mg film.obl.tbl. 60x</t>
  </si>
  <si>
    <t>Kventiax 300 mg film.obl.tbl. 60x</t>
  </si>
  <si>
    <t>ZOLRIX 10 mg tbl. 28x</t>
  </si>
  <si>
    <t>ZOLRIX 10 mg orodisperz.tbl. 28x</t>
  </si>
  <si>
    <t>XYREM 500 mg/ml peroral.razt. 180 ml</t>
  </si>
  <si>
    <t>ZOLRIX 15 mg orodisperz.tbl. 28x</t>
  </si>
  <si>
    <t>Fragmin 7.500 ie/0,3ml inj.brizga 10x</t>
  </si>
  <si>
    <t>Lantus 100 i.e./ml vložki za inj. peresnik OptiPen 3ml 5x</t>
  </si>
  <si>
    <t>VASILIP 40 mg film.obl.tbl. 28x</t>
  </si>
  <si>
    <t>AERIUS 5 mg film.obl.tbl. 30x</t>
  </si>
  <si>
    <t>Coryol 6,25 mg tbl. 28x</t>
  </si>
  <si>
    <t>Tulip 10 mg film.obl.tbl. 30x</t>
  </si>
  <si>
    <t>XELODA 150 mg film.obl.tbl. 60x</t>
  </si>
  <si>
    <t>ZOLRIX 20 mg  orodisperz.tbl.28x</t>
  </si>
  <si>
    <t>XELODA 500 mg film.obl.tbl. 120x</t>
  </si>
  <si>
    <t>Yarina 0,03 mg/3 mg film.obl.tbl. 21x</t>
  </si>
  <si>
    <t>Tulip 20 mg film.obl.tbl. 30x</t>
  </si>
  <si>
    <t>ZOLRIX 5 mg tbl. 28x</t>
  </si>
  <si>
    <t>Apaurin 10 mg tbl. 30x</t>
  </si>
  <si>
    <t>SPORANOX 100 mg trde kaps. 4x</t>
  </si>
  <si>
    <t>BONDRONAT 50 mg film.obl.tbl. 28x</t>
  </si>
  <si>
    <t>KODEINIJEV FOSFAT ALKALOID-INT 30 mg tbl.10x</t>
  </si>
  <si>
    <t>NeoRecormon 30.000 i.e.inj.brizga 0,6 ml 1x</t>
  </si>
  <si>
    <t>FABRAZYME 5 mg prašek za razt.za inf. viala 1x</t>
  </si>
  <si>
    <t>ZOLRIX 5 mg orodisperz.tbl. 28x</t>
  </si>
  <si>
    <t>Zyvoxid 600 mg film.obl.tbl. 10x</t>
  </si>
  <si>
    <t>Casodex 150 mg film.obl.tbl.28x</t>
  </si>
  <si>
    <t>Enap-HL 20 mg/12,5 mg tbl. 90x</t>
  </si>
  <si>
    <t>Avodart 0,5 mg mehke kaps. 30x</t>
  </si>
  <si>
    <t>Avodart 0,5 mg mehke kaps. 90x</t>
  </si>
  <si>
    <t>RAPAMUNE 1 mg obl.tbl. 30x</t>
  </si>
  <si>
    <t>PREXANIL 8 mg tbl. 30x</t>
  </si>
  <si>
    <t>Enap 20 mg tbl. 90x</t>
  </si>
  <si>
    <t>Enap 5 mg tbl. 90x</t>
  </si>
  <si>
    <t>Harmonet 75 mcg/20 mcg obl.tbl. 21x</t>
  </si>
  <si>
    <t>CONCERTA 18 mg tbl. s podaljš.sprošč. 30x</t>
  </si>
  <si>
    <t>ARCOXIA 120 mg film.obl.tbl. 7x</t>
  </si>
  <si>
    <t>ARCOXIA 60 mg film.obl.tbl. 28x</t>
  </si>
  <si>
    <t>CONCERTA 36 mg tbl. s podaljš.sprošč. 30x</t>
  </si>
  <si>
    <t>CONCERTA 54 mg tbl. s podaljš.sprošč. 30x</t>
  </si>
  <si>
    <t>ARCOXIA 90 mg film.obl.tbl. 28x</t>
  </si>
  <si>
    <t>Ebixa 10 mg film.obl. tbl. 28x</t>
  </si>
  <si>
    <t>Ebixa 10 mg film.obl. tbl. 56x</t>
  </si>
  <si>
    <t>Cordipin retard 20 mg tbl.s podaljš.sprošč. mg 30x</t>
  </si>
  <si>
    <t>Ebixa 5 mg/pritisk peroral.razt. 50 ml</t>
  </si>
  <si>
    <t>Flonidan 10 mg tbl. 30x</t>
  </si>
  <si>
    <t>Kamiren 2 mg tbl. 90x</t>
  </si>
  <si>
    <t>Kamiren 4 mg tbl. 90x</t>
  </si>
  <si>
    <t>Fosrenol 500 mg žvečlj.tbl. 90x</t>
  </si>
  <si>
    <t>Fosrenol 750 mg žvečlj.tbl. 90x</t>
  </si>
  <si>
    <t>Nitroderm TTS 10 mg/24 ur transdermal.obliž 10x</t>
  </si>
  <si>
    <t>Daktarin 20 mg/g oralni gel 40 g</t>
  </si>
  <si>
    <t>IMIGRAN 20 mg/0,1 ml pršilo za nos 2x</t>
  </si>
  <si>
    <t>Aldactone 100 mg trde kaps. 20x</t>
  </si>
  <si>
    <t>Aldactone 25 mg obl.tbl. 20x</t>
  </si>
  <si>
    <t>Aldactone 50 mg obl.tbl. 20x</t>
  </si>
  <si>
    <t>Dilatrend 25 mg tbl. 28x</t>
  </si>
  <si>
    <t>Januvia 100 mg film.obl.tbl. 28x</t>
  </si>
  <si>
    <t>Naramig 2,5 mg film.obl.tbl. 4x</t>
  </si>
  <si>
    <t>Cipramil 20 mg film.obl.tbl. 28x</t>
  </si>
  <si>
    <t>LIVIAL 2,5 mg tbl. 28x</t>
  </si>
  <si>
    <t>REVIA 50 mg film.obl.tbl. 28x</t>
  </si>
  <si>
    <t>Canesten3 20 mg/g vaginal.krema 20 g</t>
  </si>
  <si>
    <t>Kamiren 2 mg tbl. 20x</t>
  </si>
  <si>
    <t>Kamiren 4 mg tbl. 20x</t>
  </si>
  <si>
    <t>Bramitob 300 mg/4 ml inhal.razt.za nebulator 56x</t>
  </si>
  <si>
    <t>Ciprobay 500 film.obl.tbl. 10x</t>
  </si>
  <si>
    <t>MIRCERA 50 mcg/0,3 ml razt.za inj.v brizgi 1x</t>
  </si>
  <si>
    <t>Humalog Mix25 vložki za inj.pero 100 i.e./ml 3 ml 5x</t>
  </si>
  <si>
    <t>Humalog Mix50 vložki za inj.pero 100 i.e./ml 3 ml 5x</t>
  </si>
  <si>
    <t>MIRCERA 75 mcg/0,3 ml razt.za inj.v brizgi 1x</t>
  </si>
  <si>
    <t>MIRCERA 100 mcg/0,3 ml razt.za inj.v brizgi 1x</t>
  </si>
  <si>
    <t>Ursofalk 250 mg kaps. 100x</t>
  </si>
  <si>
    <t>VFEND 50 mg film.obl.tbl. 28x</t>
  </si>
  <si>
    <t>FRAXIPARINE 9500 i.e.AXa/1 ml inj.brizga 10x</t>
  </si>
  <si>
    <t>FRAXIPARINE 3800 i.e.AXa/0,4 ml inj.brizga 10x</t>
  </si>
  <si>
    <t>REQUIP 2 mg film.obl.tbl. 21x</t>
  </si>
  <si>
    <t>MIRCERA 150 mcg/0,3 ml razt.za inj.v brizgi 1x</t>
  </si>
  <si>
    <t>REQUIP 5 mg film.obl.tbl. 21x</t>
  </si>
  <si>
    <t>REQUIP 1 mg film.obl.tbl. 21x</t>
  </si>
  <si>
    <t>REQUIP 0,5 mg film.obl.tbl. 21x</t>
  </si>
  <si>
    <t>Euthyrox 150 mcg tbl. 50x</t>
  </si>
  <si>
    <t>REQUIP 0,25 mg film.obl.tbl. 21x</t>
  </si>
  <si>
    <t>MIRCERA 200 mcg/0,3 ml razt.za inj.v brizgi 1x</t>
  </si>
  <si>
    <t>Kornam 5 mg tbl. 30x</t>
  </si>
  <si>
    <t>Kornam 2 mg tbl. 30x</t>
  </si>
  <si>
    <t>MIRCERA 250 mcg/0,3 ml razt.za inj.v brizgi 1x</t>
  </si>
  <si>
    <t>EPREX 5.000 i.e./0,5 ml razt.za inj.brizga 6x</t>
  </si>
  <si>
    <t>EPREX 6.000 i.e./0,6 ml razt.za inj.brizga 6x</t>
  </si>
  <si>
    <t>INVEGA 3 mg tbl. s podaljš.sprošč.28x</t>
  </si>
  <si>
    <t>EPREX 8.000 i.e./0,8 ml razt.za inj.brizga 6x</t>
  </si>
  <si>
    <t>INVEGA 6 mg tbl. s podaljš.sprošč.28x</t>
  </si>
  <si>
    <t>Euthyrox 100 mcg tbl. 50x</t>
  </si>
  <si>
    <t>Euthyrox 25 mcg tbl. 50x</t>
  </si>
  <si>
    <t>Euthyrox 50 mcg tbl. 50x</t>
  </si>
  <si>
    <t>Canifug 10 mg/ml dermal.pršilo razt. 30 ml</t>
  </si>
  <si>
    <t>Controloc 20 mg gastrotrezist.tbl. 56x</t>
  </si>
  <si>
    <t>Daktarin 20 mg/g krema 30 g</t>
  </si>
  <si>
    <t>Controloc 20 mg gastrotrezist.tbl. 28x</t>
  </si>
  <si>
    <t>INVEGA 9 mg tbl. s podaljš.sprošč.28x</t>
  </si>
  <si>
    <t>Nebilet 5 mg tbl. 28x</t>
  </si>
  <si>
    <t>Diane 0,035 mg/2 mg obl.tbl. 63x</t>
  </si>
  <si>
    <t>SINVACOR 10 mg film.obl.tbl. 30x</t>
  </si>
  <si>
    <t>SPIRIVA 18 mcg prašek za inhal. kaps. 30x+vdihovalnik</t>
  </si>
  <si>
    <t>Sortis 40 mg film.obl.tbl. 30x</t>
  </si>
  <si>
    <t>Kaletra (80 mg +20 mg )/ml peroral.razt.plastenka 60 ml 5x</t>
  </si>
  <si>
    <t>Concor COR 2,5 mg film.obl.tbl. 30x</t>
  </si>
  <si>
    <t>Concor COR 5 mg film.obl.tbl. 30x</t>
  </si>
  <si>
    <t>Concor COR 10 mg film.obl.tbl. 30x</t>
  </si>
  <si>
    <t>TAMIFLU 75 mg caps. 10x</t>
  </si>
  <si>
    <t>RELPAX 20 mg tbl. 6x</t>
  </si>
  <si>
    <t>RELPAX 40 mg tbl. 6x</t>
  </si>
  <si>
    <t>VFEND 200 mg film.obl.tbl. 28x</t>
  </si>
  <si>
    <t>ZELDOX 20 mg trde kaps. 30x</t>
  </si>
  <si>
    <t>Fluzepam 30 mg trde kaps. 10x</t>
  </si>
  <si>
    <t>ZELDOX 40 mg trde kaps. 30x</t>
  </si>
  <si>
    <t>ZELDOX 60 mg trde kaps. 30x</t>
  </si>
  <si>
    <t>ZELDOX 80 mg trde kaps. 30x</t>
  </si>
  <si>
    <t>TRAVATAN 40 mcg/ml kapljice za oko razt. 2,5 ml</t>
  </si>
  <si>
    <t>Somatuline Autogel 120 mg razt.za inj. brizga 1x</t>
  </si>
  <si>
    <t>Somatuline Autogel 90 mg inj.brizga 1x</t>
  </si>
  <si>
    <t>Somatuline Autogel 60 mg razt.za inj. brizga 1x</t>
  </si>
  <si>
    <t>Monopril PLUS 20 mg/12,5 mg tbl. 28x</t>
  </si>
  <si>
    <t>Enap-HL 20 mg/12,5 mg tbl. 20x</t>
  </si>
  <si>
    <t>FABRAZYME 35 mg prašek za konc.za inf. viala 1x</t>
  </si>
  <si>
    <t>Kamiren XL 4 mg tbl.s podaljš.sprošč. 30x</t>
  </si>
  <si>
    <t>Kamiren XL 4 mg tbl.s podaljš.sprošč. 90x</t>
  </si>
  <si>
    <t>Gyno-Daktarin 200 mg vaginal.globule 7x</t>
  </si>
  <si>
    <t>REMODULIN 1 mg/ml razt.za inf. viala 20 ml 1x</t>
  </si>
  <si>
    <t>Frotan 2,5 mg film.obl.tbl. 4x</t>
  </si>
  <si>
    <t>REMODULIN 2,5 mg/ml razt.za inf. viala 20 ml 1x</t>
  </si>
  <si>
    <t>REMODULIN 5 mg/ml razt.za inf. viala 20 ml 1x</t>
  </si>
  <si>
    <t>SIOFOR 1000 mg tbl. 60x</t>
  </si>
  <si>
    <t>Hiconcil 500 mg trde kaps. 16x</t>
  </si>
  <si>
    <t>REQUIP-MODUTAB 8 mg tbl.s podaljš.delov. 28x</t>
  </si>
  <si>
    <t>REQUIP-MODUTAB 4 mg tbl.s podaljš.delov. 28x</t>
  </si>
  <si>
    <t>REQUIP-MODUTAB 2 mg tbl.s podaljš.delov. 28x</t>
  </si>
  <si>
    <t>Megace 160 mg tbl. 30x</t>
  </si>
  <si>
    <t>DicloJet 75 mg trde gastrorezist. kaps. 30x</t>
  </si>
  <si>
    <t>Citalon 10 mg film.obl.tbl. 28x</t>
  </si>
  <si>
    <t>Citalon 20 mg film.obl.tbl. 28x</t>
  </si>
  <si>
    <t>DIUVER tbl.5 mg 20x</t>
  </si>
  <si>
    <t>DIUVER tbl.10 mg 20x</t>
  </si>
  <si>
    <t>Actonel Combi 35 mg+1000mg/880 i.e. film.obl.tbl.+šumeča zrnca 4 tbl.+24 vrečk</t>
  </si>
  <si>
    <t>SOREL 0,05 mg/g mazilo 30 g</t>
  </si>
  <si>
    <t>SOREL 0,05 mg/g mazilo 120 g</t>
  </si>
  <si>
    <t>TAMIFLU 30 mg caps. 10x</t>
  </si>
  <si>
    <t>TAMIFLU 45 mg caps. 10x</t>
  </si>
  <si>
    <t>Edemid 500 mg tbl. 20x</t>
  </si>
  <si>
    <t>Edemid 40 mg tbl. 12x</t>
  </si>
  <si>
    <t>Bionoliprel 2,5 mg/0,625 mg film.obl.tbl. 30x</t>
  </si>
  <si>
    <t>Bionoliprel 5 mg/1,25 mg film.obl.tbl. 30x</t>
  </si>
  <si>
    <t>BIOPREXANIL COMBI 5 mg/1,25 mg, film.obl.tbl. 30x</t>
  </si>
  <si>
    <t>Rispolux 0,5 mg film.obl.tbl. 20x</t>
  </si>
  <si>
    <t>SPIRIVA RESPIMAT 2,5 mcg/vpih inhal.razt. 60 vpihov (30 odm.)</t>
  </si>
  <si>
    <t>Astrol 1 mg film.obl.tbl. 28x</t>
  </si>
  <si>
    <t>KARBOX 150 mg film.obl.tbl. 50x</t>
  </si>
  <si>
    <t>Katalip 250 mg trde kaps. 30x</t>
  </si>
  <si>
    <t>Efloran 400 mg tbl. 10x</t>
  </si>
  <si>
    <t>KARBOX 300 mg film.obl.tbl. 50x</t>
  </si>
  <si>
    <t>Ketonal 150 mg tbl.s podaljš.sprošč. 20x</t>
  </si>
  <si>
    <t>EGLONYL 50 mg trde kaps. 30x</t>
  </si>
  <si>
    <t>Ketonal 50 mg trde kaps. 25x</t>
  </si>
  <si>
    <t>EGLONYL 200 mg tbl. 12x</t>
  </si>
  <si>
    <t>KARBOX 600 mg film.obl.tbl. 50x</t>
  </si>
  <si>
    <t>MAPRON 100 mg film.obl.tbl. 30x</t>
  </si>
  <si>
    <t>LADIOMIL 25 mg film.obl.tbl. 30x</t>
  </si>
  <si>
    <t>MAPRON 50 mg film.obl.tbl. 30x</t>
  </si>
  <si>
    <t>NuvaRing 0,120 mg/0,015 mg na 24 ur vaginalni dostavni sistem 1x</t>
  </si>
  <si>
    <t>NuvaRing 0,120 mg/0,015 mg na 24 ur vaginalni dostavni sistem 3x</t>
  </si>
  <si>
    <t>Binocrit 1000 i.e./0,5 ml inj.brizga 6x</t>
  </si>
  <si>
    <t>Binocrit 2000 i.e./1 ml inj.brizga 6x</t>
  </si>
  <si>
    <t>Binocrit 3000 i.e./0,3 ml inj.brizga 6x</t>
  </si>
  <si>
    <t>Binocrit 4000 i.e./0,4 ml inj.brizga 6x</t>
  </si>
  <si>
    <t>Binocrit 5000 i.e./0,5 ml inj.brizga 6x</t>
  </si>
  <si>
    <t>Binocrit 6000 i.e./0,6 ml inj.brizga 6x</t>
  </si>
  <si>
    <t>Binocrit 8000 i.e./0,8 ml inj.brizga 6x</t>
  </si>
  <si>
    <t>Binocrit 10 000 i.e./1 ml inj.brizga 6x</t>
  </si>
  <si>
    <t>Celsentri 150 mg film.obl.tbl. 60x</t>
  </si>
  <si>
    <t>Celsentri 300 mg film.obl.tbl. 60x</t>
  </si>
  <si>
    <t>Enap 10 mg tbl. 20x</t>
  </si>
  <si>
    <t>Enap 20 mg tbl. 20x</t>
  </si>
  <si>
    <t>Leukeran 2 mg film.obl.tbl. 25x</t>
  </si>
  <si>
    <t>LEXILIUM 6 mg tbl. 30x</t>
  </si>
  <si>
    <t>EXELON 4,6 mg/24 h transdermal.obliž 30x</t>
  </si>
  <si>
    <t>EXELON 9,5 mg/24 h transdermal.obliž 30x</t>
  </si>
  <si>
    <t>Litalir 500 mg trde kaps. 100x</t>
  </si>
  <si>
    <t>Cerazette 75 mcg film.obl.tbl. 28x</t>
  </si>
  <si>
    <t>Lorsilan 2,5 mg tbl. 20x</t>
  </si>
  <si>
    <t>ENDOXAN 50 mg obl.tbl. 50x</t>
  </si>
  <si>
    <t>Cerazette 75 mcg film.obl.tbl. 84x</t>
  </si>
  <si>
    <t>Kreon 10 000 Ph.Eur.e. trde gastrorezist.kaps. 150 mg 20x</t>
  </si>
  <si>
    <t>Kreon 10 000 Ph.Eur.e. trde gastrorezist.kaps. 150 mg 50x</t>
  </si>
  <si>
    <t>KREON 10 000 Ph.Eur.e. trde gastrorezist.kaps. 150 mg 100x</t>
  </si>
  <si>
    <t>Kreon 25 000 Ph.Eur.e. trde gastrorezist.kaps. 300 mg 20x</t>
  </si>
  <si>
    <t>Kreon 25 000 Ph.Eur.e. trde gastrorezist.kaps. 300 mg 50x</t>
  </si>
  <si>
    <t>Kreon 25 000 Ph.Eur.e. trde gastrorezist.kaps. 300 mg 100x</t>
  </si>
  <si>
    <t>CEFZIL 250 mg film.obl.tbl. 10x</t>
  </si>
  <si>
    <t>CEFZIL 500 mg film.obl.tbl. 10x</t>
  </si>
  <si>
    <t>CEFZIL 250 mg/5 ml zrnca za peroral.susp. 60ml</t>
  </si>
  <si>
    <t>Enap 10 mg tbl. 90x</t>
  </si>
  <si>
    <t>Enap 2,5 mg tbl. 90x</t>
  </si>
  <si>
    <t>Enap-HL 10 mg/12,5 mg tbl. 90x</t>
  </si>
  <si>
    <t>Enap-H 10 mg/25 mg tbl. 90x</t>
  </si>
  <si>
    <t>Acipan 20 mg gastrorezist.tbl. 28x</t>
  </si>
  <si>
    <t>Acipan 40 mg gastrorezist.tbl. 28x</t>
  </si>
  <si>
    <t>Acipan 40 mg gastrorezist.tbl. 14x</t>
  </si>
  <si>
    <t>Moditen 2,5 mg obl.tbl. 100</t>
  </si>
  <si>
    <t>Gliclada 30 mg tbl. s podaljš.sprošč. 30x</t>
  </si>
  <si>
    <t>Gliclada 30 mg tbl. s podaljš.sprošč. 90x</t>
  </si>
  <si>
    <t>Lercapress 20 mg film.obl.tbl. 28x</t>
  </si>
  <si>
    <t>Naprosyn 375 mg film.obl.tbl. 50x</t>
  </si>
  <si>
    <t>Mirtazapin Mylan 30 mg orodisperz.tbl. 30x</t>
  </si>
  <si>
    <t>Mirtazapin Mylan 45 mg orodisperz.tbl. 30x</t>
  </si>
  <si>
    <t>Naklofen 50 mg gastrorezist.tbl. 20x</t>
  </si>
  <si>
    <t>NovoMix 50 FlexPen 100 i.e./ml susp.za inj. 3 ml peresnik 5x</t>
  </si>
  <si>
    <t>VFEND 40 mg/ml prašek za peroral.susp. 70 ml</t>
  </si>
  <si>
    <t>Daivobet 50 mcg/500 mcg v 1 g mazilo 60 g</t>
  </si>
  <si>
    <t>Linola Urea 120 mg/g krema 50g</t>
  </si>
  <si>
    <t>YAZ 0,02 mg/3 mg film.obl. tbl. 28x</t>
  </si>
  <si>
    <t>VERSATIS 5 % zdravilni obliž 5x</t>
  </si>
  <si>
    <t>Tasigna 200 mg trde kaps. 112x</t>
  </si>
  <si>
    <t>Galvus 50 mg tbl. 30x</t>
  </si>
  <si>
    <t>ISENTRESS 400 mg film.obl.tbl. 60x</t>
  </si>
  <si>
    <t>AVAMYS 27,5 mcg/vpih pršilo za nos 120x</t>
  </si>
  <si>
    <t>Olivin 20 mg tbl. 20x</t>
  </si>
  <si>
    <t>ZALASTA 5 mg tbl. 28x</t>
  </si>
  <si>
    <t>ZALASTA 10 mg tbl. 28x</t>
  </si>
  <si>
    <t>Androcur 100 mg tbl. 50x</t>
  </si>
  <si>
    <t>Asmanex Twisthaler 200 mcg/vdih prašek za inhal. 60 odm.</t>
  </si>
  <si>
    <t>Asmanex Twisthaler 400 mcg/vdih prašek za inhal. 60 odm.</t>
  </si>
  <si>
    <t>Actonel 75 mg film.obl.tbl. 6x</t>
  </si>
  <si>
    <t>Co-Diovan 160 mg/12,5 mg film.obl.tbl. 28x</t>
  </si>
  <si>
    <t>Co-Diovan 160 mg/25 mg film.obl.tbl. 28x</t>
  </si>
  <si>
    <t>Co-Diovan 80 mg/12,5 mg film.obl.tbl. 28x</t>
  </si>
  <si>
    <t>TIMOPTIC - XE 2,5 mg/ml kapljice za oko razt. z OCUMETER PLUS plastenka 2,5 ml</t>
  </si>
  <si>
    <t>TIMOPTIC - XE 5 mg/ml kapljice za oko razt. z OCUMETER PLUS plastenka 2,5 ml</t>
  </si>
  <si>
    <t>Glucovance 500 mg/2,5 mg film.obl.tbl. 60x</t>
  </si>
  <si>
    <t>Glucovance 500 mg/5 mg film.obl.tbl. 60x</t>
  </si>
  <si>
    <t>MicardisPlus 40 mg/12,5 mg tbl. 28x</t>
  </si>
  <si>
    <t>MicardisPlus 80 mg/12,5 mg tbl. 28x</t>
  </si>
  <si>
    <t>Atifan 250 mg tbl. 14x</t>
  </si>
  <si>
    <t>FRAXIPARINE FORTE 11400 i.e.AXa/0,6 ml inj.brizga 10x</t>
  </si>
  <si>
    <t>FRAXIPARINE FORTE 15200 i.e.AXa/0,8 ml inj.brizga 10x</t>
  </si>
  <si>
    <t>FRAXIPARINE FORTE 19000 i.e.AXa/1 ml inj.brizga 10x</t>
  </si>
  <si>
    <t>Ceclor 125 mg/5 ml zrnca za peroral.susp. 100ml</t>
  </si>
  <si>
    <t>Ceclor 250 mg/5 ml zrnca za peroral.susp. 100ml</t>
  </si>
  <si>
    <t>URUTAL 16 mg tbl. 60x</t>
  </si>
  <si>
    <t>ZEMPLAR 1 mcg mehke kaps. 28x</t>
  </si>
  <si>
    <t>ZEMPLAR 2 mcg mehke kaps. 28x</t>
  </si>
  <si>
    <t>KOGENATE BAYER 2000 i.e. prašek in vehikel za razt.za inj. 1x</t>
  </si>
  <si>
    <t>REVLIMID 5 mg trde kaps. 21x</t>
  </si>
  <si>
    <t>REVLIMID 10 mg trde kaps. 21x</t>
  </si>
  <si>
    <t>REVLIMID 15 mg trde kaps. 21x</t>
  </si>
  <si>
    <t>REVLIMID 25 mg trde kaps. 21x</t>
  </si>
  <si>
    <t>Marevan 3 mg tbl. 100x</t>
  </si>
  <si>
    <t>RITALIN 10 mg tbl. 30x</t>
  </si>
  <si>
    <t>Rocaltrol 0,5 mcg mehke kaps. 100x</t>
  </si>
  <si>
    <t>Atoris 40 mg film.obl.tbl. 30x</t>
  </si>
  <si>
    <t>Atoris 40 mg film.obl.tbl. 90x</t>
  </si>
  <si>
    <t>Meramyl 2,5 mg tbl. 30x</t>
  </si>
  <si>
    <t>TOPAMAX 25 mg film.obl.tbl. 60x</t>
  </si>
  <si>
    <t>TOPAMAX 50 mg film.obl.tbl. 60x</t>
  </si>
  <si>
    <t>TOPAMAX 100 mg film.obl.tbl. 60x</t>
  </si>
  <si>
    <t>TOPAMAX 200 mg film.obl.tbl. 60x</t>
  </si>
  <si>
    <t>Meramyl 5 mg tbl. 30x</t>
  </si>
  <si>
    <t>Meramyl 10 mg tbl. 30x</t>
  </si>
  <si>
    <t>Stediril-m 150 mcg/30 mcg obl.tbl. 21x</t>
  </si>
  <si>
    <t>Prenessa 4 mg tbl. 30x</t>
  </si>
  <si>
    <t>Prenessa 4 mg tbl. 90x</t>
  </si>
  <si>
    <t>XYZAL 5 mg film.obl.tbl. 30x</t>
  </si>
  <si>
    <t>Sumamed 250 mg trde kaps. 6x</t>
  </si>
  <si>
    <t>Fluzepam 15 mg trde kaps. 10x</t>
  </si>
  <si>
    <t>AZIBIOT 500 mg film.obl.tbl. 3x</t>
  </si>
  <si>
    <t>SINGULAIR 4 mg zrnca vrečka 28x</t>
  </si>
  <si>
    <t>SINGULAIR 4 mg žvečlj.tbl. 28x</t>
  </si>
  <si>
    <t>STOCRIN 600 mg film.obl.tbl.plastenka 30x</t>
  </si>
  <si>
    <t>Premovir 125 mg tbl. 7x</t>
  </si>
  <si>
    <t>Azitromicin Lek 500 mg film.obl.tbl. 3x</t>
  </si>
  <si>
    <t>SINVACOR FORTE 40 mg film.obl.tbl. 28x</t>
  </si>
  <si>
    <t>Atifan 10 mg/g krema15 g</t>
  </si>
  <si>
    <t>Coryol 3,125 mg tbl. 28x</t>
  </si>
  <si>
    <t>Daleron 500 mg tbl. 20x</t>
  </si>
  <si>
    <t>Apidra 100 i.e./ml vložek 3 ml 5x</t>
  </si>
  <si>
    <t>Terbinafin Mylan 250 mg tbl. 14x</t>
  </si>
  <si>
    <t>PALLADONE 4 mg trde kaps.s podaljš.sprošč. 60x</t>
  </si>
  <si>
    <t>PALLADONE 16 mg trde kaps.s podaljš.sprošč. 60x</t>
  </si>
  <si>
    <t>PALLADONE 8 mg trde kaps.s podaljš.sprošč. 60x</t>
  </si>
  <si>
    <t>Alvesco 160 mcg inhal.razt.pod tlakom 60 vpihov</t>
  </si>
  <si>
    <t>PALLADONE 24 mg trde kaps.s podaljš.sprošč. 60x</t>
  </si>
  <si>
    <t>Torendo 1 mg film.obl.tbl. 20x</t>
  </si>
  <si>
    <t>Torendo 2 mg film.obl.tbl. 20x</t>
  </si>
  <si>
    <t>Torendo 3 mg film.obl.tbl. 20x</t>
  </si>
  <si>
    <t>ALPHA D3 1 mcg mehke kaps. 30x</t>
  </si>
  <si>
    <t>Torendo 4 mg film.obl.tbl. 20x</t>
  </si>
  <si>
    <t>Torendo Q-Tab 0,5 mg orodisperz.tbl. 28x</t>
  </si>
  <si>
    <t>Voltaren 25 mg svečke 10x</t>
  </si>
  <si>
    <t>Torendo Q-Tab 1 mg orodisperz.tbl. 28x</t>
  </si>
  <si>
    <t>Torendo Q-Tab 2 mg orodisperz.tbl. 28x</t>
  </si>
  <si>
    <t>HYCAMTIN 0,25 mg caps. 10x</t>
  </si>
  <si>
    <t>HYCAMTIN 1 mg caps. 10x</t>
  </si>
  <si>
    <t>Remirta 30 mg orodisperz.tbl. 30x</t>
  </si>
  <si>
    <t>Duodopa 20 mg/ml + 5 mg/ml intestinalni gel 100 ml 7x</t>
  </si>
  <si>
    <t>FODISS 20 mg disperz. tbl. 28x</t>
  </si>
  <si>
    <t>STALEVO 200 mg/50 mg/200 mg film.obl.tbl. 30x</t>
  </si>
  <si>
    <t>Remirta 45 mg orodisperz.tbl. 30x</t>
  </si>
  <si>
    <t>PREXANIL COMBI 4mg/1,25mg tbl. 30x</t>
  </si>
  <si>
    <t>Myfortic 180 mg gastrorezist.film.obl.tbl. 120x</t>
  </si>
  <si>
    <t>Myfortic 360 mg gastrorezist.film.obl.tbl. 120x</t>
  </si>
  <si>
    <t>Sevredol 20 mg film.obl.tbl. 60x</t>
  </si>
  <si>
    <t>Haldol 2 mg/ml peroral.kapljice razt. 10 ml</t>
  </si>
  <si>
    <t>Haldol 10 mg tbl. 30x</t>
  </si>
  <si>
    <t>Haldol 2 mg tbl. 25x</t>
  </si>
  <si>
    <t>OxyContin 10 mg tbl.s podaljš.sprošč. 60x</t>
  </si>
  <si>
    <t>OxyContin 20 mg tbl.s podaljš.sprošč. 60x</t>
  </si>
  <si>
    <t>OxyContin 40 mg tbl.s podaljš.sprošč. 60x</t>
  </si>
  <si>
    <t>OxyContin 80 mg tbl.s podaljš.sprošč. 60x</t>
  </si>
  <si>
    <t>METADONIJEV KLORID ALKALOID-INT 10 mg/ml peroral.razt. 100 ml</t>
  </si>
  <si>
    <t>Piramil H 2,5 mg/12,5 mg tbl. 28x</t>
  </si>
  <si>
    <t>Piramil H 5 mg/25 mg tbl. 28x</t>
  </si>
  <si>
    <t>Augmentin SR 1000 mg/62,5 mg film.obl.tbl.s podaljš.sprošč. 28x</t>
  </si>
  <si>
    <t>Sevredol 10 mg film.obl.tbl. 60x</t>
  </si>
  <si>
    <t>Angeliq 1 mg/2 mg film.obl.tbl. 28x</t>
  </si>
  <si>
    <t>Ciprinol 250 mg film.obl.tbl. 10x</t>
  </si>
  <si>
    <t>Myfenax 250 mg trde kaps. 100x</t>
  </si>
  <si>
    <t>HYZAAR 100 mg/12,5 mg film.obl.tbl. 28x</t>
  </si>
  <si>
    <t>Myfenax 500 mg film.obl.tbl. 50x</t>
  </si>
  <si>
    <t>Hiconcil 250 mg/5 ml prašek za peroral.susp. 100 ml</t>
  </si>
  <si>
    <t>Ampril HD 5 mg/25 mg tbl. 28x</t>
  </si>
  <si>
    <t>Ampril HL 2,5 mg/12,5 mg tbl. 28x</t>
  </si>
  <si>
    <t>BIOPREXANIL 10 mg film.obl.tbl. 30x</t>
  </si>
  <si>
    <t>BIOPREXANIL 5 mg film.obl.tbl. 30x</t>
  </si>
  <si>
    <t>HYGROTON tbl. 25 mg 20x</t>
  </si>
  <si>
    <t>Clexane 10.000 anti-Xa i.e./1 ml razt.za inj.brizga 10x</t>
  </si>
  <si>
    <t>Clexane 2.000 anti-Xa i.e./0,2 ml razt.za inj.brizga 10x</t>
  </si>
  <si>
    <t>Lactecon 3,335 g/5 ml peroral.razt. 500 ml</t>
  </si>
  <si>
    <t>Tanyz 0,4 mg trde kaps.s prirej.sprošč. 30x</t>
  </si>
  <si>
    <t>Clexane 4.000 anti-Xa i.e./0,4 ml razt.za inj.brizga 10x</t>
  </si>
  <si>
    <t>Clexane 6.000 anti-Xa i.e./0,6 ml razt.za inj.brizga 10x</t>
  </si>
  <si>
    <t>Clexane 8.000 anti-Xa i.e./0,8 ml razt.za inj.brizga 10x</t>
  </si>
  <si>
    <t>Cardiopirin 100 mg gastrorezist.tbl. 30x</t>
  </si>
  <si>
    <t>Simvastatin Lek 20 mg film.obl.tbl. 28x</t>
  </si>
  <si>
    <t>Simvastatin Lek 40 mg film.obl.tbl. 28x</t>
  </si>
  <si>
    <t>Vesicare 5 mg film.obl.tbl. 30x</t>
  </si>
  <si>
    <t>Vesicare 10 mg film.obl.tbl. 30x</t>
  </si>
  <si>
    <t>Lotemax 0,5% kapljice za oko susp. 5 ml</t>
  </si>
  <si>
    <t>Omnic Ocas 0,4 mg tbl s podaljš.sprošč. 30x</t>
  </si>
  <si>
    <t>IBUPROFEN BELUPO 400 mg obl.tbl. 30x</t>
  </si>
  <si>
    <t>Fragmin 10.000 ie/0,4ml inj.brizga 10x</t>
  </si>
  <si>
    <t>Fragmin 12.500 ie/0,5ml inj.brizga 10x</t>
  </si>
  <si>
    <t>Fragmin 15.000 ie/0,6ml inj.brizga 10x</t>
  </si>
  <si>
    <t>Fragmin 18.000 ie/0,72ml inj.brizga 10x</t>
  </si>
  <si>
    <t>CADUET 5 mg/10 mg film.obl.tbl. 30x</t>
  </si>
  <si>
    <t>CADUET 10 mg/10 mg film.obl.tbl. 30x</t>
  </si>
  <si>
    <t>IMURAN 50 mg film.onl.tbl. 100x</t>
  </si>
  <si>
    <t>Inspra 25 mg film.obl.tbl. 30x</t>
  </si>
  <si>
    <t>Inspra 50 mg film.obl.tbl. 30x</t>
  </si>
  <si>
    <t>Androtop 50 mg gel v blazinici 30x</t>
  </si>
  <si>
    <t>Indometacin Belupo 25 mg trde kaps. 30x</t>
  </si>
  <si>
    <t>Lamisil DermGel 10 mg/g gel 15 g</t>
  </si>
  <si>
    <t>OsvaRen 435 mg/235 mg film.obl.tbl. 180x</t>
  </si>
  <si>
    <t>Seroquel SR 200 mg tbl.s podaljš.sprošč. 60x</t>
  </si>
  <si>
    <t>Seroquel SR 300 mg tbl.s podaljš.sprošč. 60x</t>
  </si>
  <si>
    <t>Diprosone 0,5 mg/g krema 30 g</t>
  </si>
  <si>
    <t>Diprosone 0,5 mg/g mazilo 30 g</t>
  </si>
  <si>
    <t>Seroquel SR 400 mg tbl.s podaljš.sprošč. 60x</t>
  </si>
  <si>
    <t>Petnidan 250 mg kaps. 50x</t>
  </si>
  <si>
    <t>Transtec 35 mcg/h transdermal.obliž 4x</t>
  </si>
  <si>
    <t>Transtec 52,5 mcg/h transdermal.obliž 4x</t>
  </si>
  <si>
    <t>Transtec 70 mcg/h transdermal.obliž 4x</t>
  </si>
  <si>
    <t>Seroquel SR 50 mg tbl.s podaljš.sprošč. 10x</t>
  </si>
  <si>
    <t>CIPRALEX 10 mg film.obl.tbl. 28x</t>
  </si>
  <si>
    <t>TARKA 240 mg/2 mg tbl.s podaljš.sprošč. 28x</t>
  </si>
  <si>
    <t>MINIRIN 0,2 mg tbl. 30x</t>
  </si>
  <si>
    <t>Atoris 10 mg film.obl.tbl. 90x</t>
  </si>
  <si>
    <t>Atoris 20 mg film.obl.tbl. 90x</t>
  </si>
  <si>
    <t>TARKA 240 mg/4 mg tbl.s podaljš.sprošč. 28x</t>
  </si>
  <si>
    <t>Valsaden 160 mg/12,5 mg film.obl. tbl. 28x (2x14)</t>
  </si>
  <si>
    <t>Ciprinol 500 mg film.obl.tbl. 10x</t>
  </si>
  <si>
    <t>Tulip 20 mg film.obl.tbl. 90x</t>
  </si>
  <si>
    <t>Crestor 10 mg film.obl.tbl. 28x</t>
  </si>
  <si>
    <t>Crestor 20 mg film.obl.tbl. 28x</t>
  </si>
  <si>
    <t>Elmogan 450 mg film.obl.tbl. 30x</t>
  </si>
  <si>
    <t>Crestor 40 mg film.obl.tbl. 28x</t>
  </si>
  <si>
    <t>Valsaden 160 mg/25 mg film.obl. tbl. 28x (2x14)</t>
  </si>
  <si>
    <t>Ultop 20 mg gastrorezist.kaps. 14x</t>
  </si>
  <si>
    <t>Ultop 20 mg gastrorezist.kaps. 28x</t>
  </si>
  <si>
    <t>Ultop 40 mg gastrorezist.kaps. 14x</t>
  </si>
  <si>
    <t>Ultop 40 mg gastrorezist.kaps. 28x</t>
  </si>
  <si>
    <t>Glucophage 500 mg film.obl.tbl. 100x</t>
  </si>
  <si>
    <t>Glucophage 1000 mg film.obl.tbl. 60x</t>
  </si>
  <si>
    <t>Valsaden 80 mg/12,5 mg film.obl. tbl. 28x (2x14)</t>
  </si>
  <si>
    <t>Diovan 320 mg film.obl.tbl. 28x</t>
  </si>
  <si>
    <t>ISOPTO TEARS 5 mg/ml kapljice za oko 15 ml</t>
  </si>
  <si>
    <t>Ospamox 1000 mg disperz.tbl. 16x</t>
  </si>
  <si>
    <t>Ospamox 500 mg disperz.tbl. 16x</t>
  </si>
  <si>
    <t>Voxin 4 mg tbl. 30x</t>
  </si>
  <si>
    <t>EPREX 30.000 i.e./0,75 ml razt.za inj.brizga 1x</t>
  </si>
  <si>
    <t>Gabagamma 300 mg trde kaps. 50x</t>
  </si>
  <si>
    <t>Metfogamma 1000 mg film.obl.tbl. 120x</t>
  </si>
  <si>
    <t>COAXIL 12,5 mg obl.tbl. 90x</t>
  </si>
  <si>
    <t>Jumex 5 mg tbl. 50x</t>
  </si>
  <si>
    <t>PRITORPLUS 80 mg/25 mg tbl. 28x</t>
  </si>
  <si>
    <t>Anastrozol Lek 1 mg film.obl.tbl. 28x</t>
  </si>
  <si>
    <t>Torvalipin 10 mg film.obl.tbl. 30x</t>
  </si>
  <si>
    <t>Torvalipin 20 mg film.obl.tbl. 30x</t>
  </si>
  <si>
    <t>IMIGRAN 6 mg/0,5 ml razt.za inj. brizga 2x</t>
  </si>
  <si>
    <t>Torvalipin 40 mg film.obl.tbl. 30x</t>
  </si>
  <si>
    <t>Klimicin 300 mg trde kaps. 16x</t>
  </si>
  <si>
    <t>MicardisPlus 80 mg/25 mg tbl. 28x</t>
  </si>
  <si>
    <t>Sorbisterit prašek za peroral./rektal.susp. 500 g</t>
  </si>
  <si>
    <t>Ketonal 100 mg film.obl.tbl. 20x</t>
  </si>
  <si>
    <t>Kreon 40 000 Ph.Eur.e. trde gastrorezist.kaps. 400 mg 100x</t>
  </si>
  <si>
    <t>Kreon 40 000 Ph.Eur.e. trde gastrorezist.kaps. 400 mg 20x</t>
  </si>
  <si>
    <t>Kreon 40 000 Ph.Eur.e. trde gastrorezist.kaps. 400 mg 50x</t>
  </si>
  <si>
    <t>REYATAZ 300 mg trde kaps. 30x</t>
  </si>
  <si>
    <t>Bicusan 50 mg film.obl.tbl. 28x</t>
  </si>
  <si>
    <t>Ketonal 100 mg svečka 12x</t>
  </si>
  <si>
    <t>Pradaxa 75 mg trde kaps. 30x</t>
  </si>
  <si>
    <t>Pradaxa 110 mg trde kaps. 60x</t>
  </si>
  <si>
    <t>VOLIBRIS 5 mg film.obl.tbl. 30x</t>
  </si>
  <si>
    <t>VOLIBRIS 10 mg film.obl.tbl. 30x</t>
  </si>
  <si>
    <t>Klimicin 150 mg trde kaps. 16x</t>
  </si>
  <si>
    <t>Cezera 5 mg film.obl.tbl. 30x</t>
  </si>
  <si>
    <t>Thalidomide Celgene 50 mg trde kaps. 28x</t>
  </si>
  <si>
    <t>Neupro 2 mg/24 h transdermal.obliž 28x</t>
  </si>
  <si>
    <t>Neupro 4 mg/24 h transdermal.obliž 28x</t>
  </si>
  <si>
    <t>Neupro 6 mg/24 h transdermal.obliž 28x</t>
  </si>
  <si>
    <t>Neupro 8 mg/24 h transdermal.obliž 28x</t>
  </si>
  <si>
    <t>Relistor 12 mg/0,6 ml razt. za inj. viala 1x</t>
  </si>
  <si>
    <t>Relistor 12 mg/0,6 ml razt. za inj. viala 7x</t>
  </si>
  <si>
    <t>Kuterid 0,5 mg/g mazilo 20 g</t>
  </si>
  <si>
    <t>Kalcijev karbonat Krka 1 g tbl. 50x</t>
  </si>
  <si>
    <t>LADIOMIL 50 mg film.obl.tbl. 30x</t>
  </si>
  <si>
    <t>Lanitop 0,1 mg tbl. 50x</t>
  </si>
  <si>
    <t>Sumacta 100 mg obložene tableta 6x</t>
  </si>
  <si>
    <t>Sumacta 50 mg obložene tableta 12x</t>
  </si>
  <si>
    <t>ZALASTA 5 mg peroral.disperz.tbl. 28x</t>
  </si>
  <si>
    <t>ZALASTA 10 mg peroral.disperz.tbl. 28x</t>
  </si>
  <si>
    <t>ZALASTA 15 mg peroral.disperz.tbl. 28x</t>
  </si>
  <si>
    <t>ZALASTA 20 mg peroral.disperz.tbl. 28x</t>
  </si>
  <si>
    <t>Janumet 50 mg/850 mg film.obl.tbl. 56x</t>
  </si>
  <si>
    <t>Janumet 50 mg/1000 mg film.obl.tbl. 56x</t>
  </si>
  <si>
    <t>Epufen 150 mcg/h transdermal.obliž 5x</t>
  </si>
  <si>
    <t>Nexium 10 mg gastrorez. zrnca za peroral.susp. 28 vrečk</t>
  </si>
  <si>
    <t>COSOPT brez konzervansa 20 mg/ml + 5 mg/ml kapljice za oko razt. 0,2 ml 60x</t>
  </si>
  <si>
    <t>PAROGEN 20 mg film.obl.tbl. 28x</t>
  </si>
  <si>
    <t>Lekotam 3 mg tbl. 30x</t>
  </si>
  <si>
    <t>Lekotam 1,5 mg tbl. 30x</t>
  </si>
  <si>
    <t>SINTROM 4 mg tbl. 20x</t>
  </si>
  <si>
    <t>SALAGEN 5 mg tbl. 84x</t>
  </si>
  <si>
    <t>Salofalk 1000 mg gastrorezist.zrnca s podaljš.sprošč. vrečka 50x</t>
  </si>
  <si>
    <t>Salofalk 1000 mg gastrorezist.zrnca s podaljš.sprošč. vrečka 100x</t>
  </si>
  <si>
    <t>Salofalk 1000 mg gastrorezist.zrnca s podaljš.sprošč. vrečka 150x</t>
  </si>
  <si>
    <t>Salofalk 500 mg gastrorezist.zrnca s podaljš.sprošč. vrečka 100x</t>
  </si>
  <si>
    <t>QUILONORM RETARD film.obl.tbl. 450 mg 60x</t>
  </si>
  <si>
    <t>LIORESAL 10 mg tbl. 50x</t>
  </si>
  <si>
    <t>LIORESAL 25 mg tbl. 50x</t>
  </si>
  <si>
    <t>Matrifen 12 mcg/uro transdermal.obliž 5x</t>
  </si>
  <si>
    <t>Mofetilmikofenolat Lek 250 mg trde kaps. 100x</t>
  </si>
  <si>
    <t>Mofetilmikofenolat Lek 500 mg film.obl.tbl. 50x</t>
  </si>
  <si>
    <t>MOVIPREP prašek za peroral.razt. škatla za enkratno zdravljenje</t>
  </si>
  <si>
    <t>TOVIAZ 4 mg tbl. s podaljš.sprošč. 28x</t>
  </si>
  <si>
    <t>TOVIAZ 8 mg tbl. s podaljš.sprošč. 28x</t>
  </si>
  <si>
    <t>XANAX 0,25 mg tbl. 30x</t>
  </si>
  <si>
    <t>LEXILIUM 1,5 mg tbl. 30x</t>
  </si>
  <si>
    <t>LEXILIUM 3 mg tbl. 30x</t>
  </si>
  <si>
    <t>Alventa 75 mg trde kaps.s podaljš.sprošč. 28x</t>
  </si>
  <si>
    <t>XANAX 0,5 mg tbl. 30x</t>
  </si>
  <si>
    <t>Lexaurin 1,5 mg tbl. 30x</t>
  </si>
  <si>
    <t>Lexaurin 3 mg tbl. 30x</t>
  </si>
  <si>
    <t>Lexaurin 6 mg tbl. 30x</t>
  </si>
  <si>
    <t>Alventa 75 mg kaps.s podaljš.sprošč. 98x</t>
  </si>
  <si>
    <t>Alventa 150 mg trde kaps.s podaljš.sprošč. 28x</t>
  </si>
  <si>
    <t>Alventa 150 mg kaps.s podaljš.sprošč. 98x</t>
  </si>
  <si>
    <t>Kuterid salicil 0,5 mg/30 mg v 1 g mazilo 50 g</t>
  </si>
  <si>
    <t>Ramilife HCT 2,5 mg/12,5 mg tbl. 30x</t>
  </si>
  <si>
    <t>Ramilife HCT 5 mg/25 mg tbl. 30x</t>
  </si>
  <si>
    <t>Matrifen 25 mcg/uro transdermal.obliž 5x</t>
  </si>
  <si>
    <t>Matrifen 50 mcg/uro transdermal.obliž 5x</t>
  </si>
  <si>
    <t>Matrifen 75 mcg/uro transdermal.obliž 5x</t>
  </si>
  <si>
    <t>Matrifen 100 mcg/uro transdermal.obliž 5x</t>
  </si>
  <si>
    <t>Olanzapin Teva 5 mg film.obl.tbl. 28x</t>
  </si>
  <si>
    <t>Olanzapin Teva 10 mg film.obl.tbl. 28x</t>
  </si>
  <si>
    <t>MONOSAN 40 mg tbl. 30x</t>
  </si>
  <si>
    <t>Olanzapin Teva 5 mg orodisperz.tbl. 28x</t>
  </si>
  <si>
    <t>Olanzapin Teva 10 mg orodisperz.tbl. 28x</t>
  </si>
  <si>
    <t>Olanzapin Teva 15 mg orodisperz.tbl. 28x</t>
  </si>
  <si>
    <t>Olanzapin Teva 20 mg orodisperz.tbl. 28x</t>
  </si>
  <si>
    <t>VERMOX 100 mg tbl. 6x</t>
  </si>
  <si>
    <t>Actalipid 10 mg film.obl.tbl. 30x</t>
  </si>
  <si>
    <t>Actalipid 20 mg film.obl.tbl. 30x</t>
  </si>
  <si>
    <t>Actalipid 40 mg film.obl.tbl. 30x</t>
  </si>
  <si>
    <t>Litijev karbonat Lekarna Ljubljana 300 mg tbl. 100x</t>
  </si>
  <si>
    <t>Lekoptin 240 mg film.obl.tbl.s podalj.sprošč. 20x</t>
  </si>
  <si>
    <t>Loram 2,5 mg tbl. 20x</t>
  </si>
  <si>
    <t>MIRCERA 30 mcg/0,3 ml razt. za inj. brizga 1x</t>
  </si>
  <si>
    <t>MIRCERA 120 mcg/0,3 ml razt. za inj. brizga 1x</t>
  </si>
  <si>
    <t>MIRCERA 360 mcg/0,6 ml razt. za inj. brizga 1x</t>
  </si>
  <si>
    <t>Xarelto 10 mg film.obl.tbl.10x</t>
  </si>
  <si>
    <t>Xarelto 10 mg film.obl.tbl. 30x</t>
  </si>
  <si>
    <t>Lorsilan 1 mg tbl. 30x</t>
  </si>
  <si>
    <t>Clexane 12.000 anti-Xa i.e./0,8 ml razt.za inj.brizga 10x</t>
  </si>
  <si>
    <t>PRESTANCE 10 mg/10 mg tbl. 30x</t>
  </si>
  <si>
    <t>PRESTANCE 10 mg/5 mg tbl. 30x</t>
  </si>
  <si>
    <t>PRESTANCE 5 mg/10 mg tbl. 30x</t>
  </si>
  <si>
    <t>PRESTANCE 5 mg/5 mg tbl. 30x</t>
  </si>
  <si>
    <t>Rispons 1 mg film.obl.tbl. 30x</t>
  </si>
  <si>
    <t>Rispons 2 mg film.obl.tbl. 30x</t>
  </si>
  <si>
    <t>Rispons 3 mg film.obl.tbl. 30x</t>
  </si>
  <si>
    <t>Rispons 4 mg film.obl.tbl. 30x</t>
  </si>
  <si>
    <t>SUMAMED 40 mg/ml prašek za peroral.susp. 15 ml</t>
  </si>
  <si>
    <t>Macropen 400 mg film.obl.tbl. mg 16x</t>
  </si>
  <si>
    <t>Qlaira film.obl.tbl. 28x</t>
  </si>
  <si>
    <t>Perindopril Teva 4 mg tbl. 30x</t>
  </si>
  <si>
    <t>Perindopril Teva 8 mg tbl. 30x</t>
  </si>
  <si>
    <t>Lorista 50 mg film.obl.tbl. 84x</t>
  </si>
  <si>
    <t>Lorista H 50 mg/12,5 mg film.obl.tbl. 28x</t>
  </si>
  <si>
    <t>Lorista HD 100 mg/25 mg film.obl.tbl. 28x</t>
  </si>
  <si>
    <t>Salofalk 4 g rektalna susp. 60 ml 7x</t>
  </si>
  <si>
    <t>Mestinon 60 mg obl.tbl. 20x</t>
  </si>
  <si>
    <t>Bicusan 150 mg film.obl.tbl. 30x</t>
  </si>
  <si>
    <t>Sertralin Actavis 100 mg film.obl.tbl. 30x</t>
  </si>
  <si>
    <t>Femara 2,5 mg tbl 30x</t>
  </si>
  <si>
    <t>Sertralin Actavis 50 mg film.obl.tbl. 30x</t>
  </si>
  <si>
    <t>REPLAGAL 1 mg/ml razt.za inf. viala 3,5 ml 1x</t>
  </si>
  <si>
    <t>Trittico 150 mg tbl.s podaljš.sprošč. 20x</t>
  </si>
  <si>
    <t>Trittico 75 mg tbl.s podaljš.sprošč. 30x</t>
  </si>
  <si>
    <t>Bonefos 800 mg film.obl.tbl. 60x</t>
  </si>
  <si>
    <t>Diovan 80 mg film.obl.tbl. 28x</t>
  </si>
  <si>
    <t>Diovan 160 mg film.obl.tbl. 28x</t>
  </si>
  <si>
    <t>ZYPREXA VELOTAB 5 mg orodisperz.tbl. 28x</t>
  </si>
  <si>
    <t>ZYPREXA VELOTAB 10 mg orodisperz.tbl. 28x</t>
  </si>
  <si>
    <t>ZYPREXA VELOTAB 15 mg orodisperz.tbl. 28x</t>
  </si>
  <si>
    <t>ZYPREXA VELOTAB 20 mg orodisperz.tbl. 28x</t>
  </si>
  <si>
    <t>COPEGUS 200 mg film.obl.tbl. 168x</t>
  </si>
  <si>
    <t>NOVOFEM film.obl.tbl. 28x</t>
  </si>
  <si>
    <t>Elidel 10 mg/g krema 30 g</t>
  </si>
  <si>
    <t>Insulatard FlexPen 100 i.e./ml susp.injekc.peresnik 3 ml 5x</t>
  </si>
  <si>
    <t>Microgynon 0,03 mg/0,15 mg obl.tbl. 63x</t>
  </si>
  <si>
    <t>Irumed 10 mg tbl. 30x</t>
  </si>
  <si>
    <t>Irumed 20 mg tbl. 30x</t>
  </si>
  <si>
    <t>Irumed 5 mg tbl. 30x</t>
  </si>
  <si>
    <t>Iruzid 20 mg/12,5 mg tbl. 30x</t>
  </si>
  <si>
    <t>Moditen 5 mg obl.tbl. 100x</t>
  </si>
  <si>
    <t>Moditen 1 mg obl.tbl. 25x</t>
  </si>
  <si>
    <t>Artelac 3,2 mg/ml kapljice za oko razt. 10 ml</t>
  </si>
  <si>
    <t>Artelac UNO 3,2 mg/ml kapljice za oko razt. 0,6 ml 30x</t>
  </si>
  <si>
    <t>Petnidan 250 mg/5 ml sirup 250 ml</t>
  </si>
  <si>
    <t>Kalijev klorid Lekarna Ljubljana 500 mg tbl. 20x</t>
  </si>
  <si>
    <t>Zolsana 10 mg film.obl.tbl. 20x</t>
  </si>
  <si>
    <t>Zolsana 5 mg film.obl.tbl. 20x</t>
  </si>
  <si>
    <t>Finpros 5 mg film.obl.tbl. 28x</t>
  </si>
  <si>
    <t>Tulip 40 mg film.obl.tbl. 30x</t>
  </si>
  <si>
    <t>Tulip 40 mg film.obl.tbl. 90x</t>
  </si>
  <si>
    <t>PROZAC 20 mg trde kaps. 28x</t>
  </si>
  <si>
    <t>Amoksiklav SOLVO 875 mg/125 mg disperz.tbl. 10x</t>
  </si>
  <si>
    <t>Amoksiklav SOLVO 500 mg/125 mg disperz.tbl. 10x</t>
  </si>
  <si>
    <t>SANDOSTATIN 0,1 mg razt.za inj. 5x</t>
  </si>
  <si>
    <t>Picozone 2,5 mg film.obl.tbl. 30x</t>
  </si>
  <si>
    <t>Zaldiar 37,5 mg/325 mg šumeče tbl. 20x</t>
  </si>
  <si>
    <t>Lizinopril/hidroklorotiazid Actavis 20 mg/12,5 mg tbl. 30x</t>
  </si>
  <si>
    <t>Nakom 250 mg/25 mg tbl. 100x</t>
  </si>
  <si>
    <t>Nakom mite 100 mg/25 mg tbl. 100x</t>
  </si>
  <si>
    <t>Percarnil 4 mg tbl. 30x</t>
  </si>
  <si>
    <t>Percarnil 8 mg tbl. 30x</t>
  </si>
  <si>
    <t>Victanyl 100 mcg/uro transdermal.obliž 5x</t>
  </si>
  <si>
    <t>Victanyl 25 mcg/uro transdermal.obliž 5x</t>
  </si>
  <si>
    <t>Naprosyn 500 mg gastrorezist.tbl. 20x</t>
  </si>
  <si>
    <t>Victanyl 50 mcg/uro transdermal.obliž 5x</t>
  </si>
  <si>
    <t>Nitrolingual 0,4 mg/razpršek podjezično pršilo 200 odm.</t>
  </si>
  <si>
    <t>Fenistil 1 mg/ml peroral.kapljice razt. 20 ml</t>
  </si>
  <si>
    <t>AZARGA 10 mg/ml + 5 mg/ml kapljice za oko susp. 5 ml</t>
  </si>
  <si>
    <t>Glucobay 50 mg tbl. 30x</t>
  </si>
  <si>
    <t>Humalog KwikPen 100 i.e./ml susp.za inj. peresnik 5x</t>
  </si>
  <si>
    <t>Humalog Mix25 KwikPen 100 i.e./ml susp.za inj. peresnik 5x</t>
  </si>
  <si>
    <t>Naklofen SR 100 mg tbl.s podaljš.sprošč. 20x</t>
  </si>
  <si>
    <t>Humalog Mix50 KwikPen 100 i.e./ml susp.za inj. peresnik 5x</t>
  </si>
  <si>
    <t>FOSAVANCE 70 mg/5.600 i.e. tbl. 12x</t>
  </si>
  <si>
    <t>Glucobay 100 mg tbl. 30x</t>
  </si>
  <si>
    <t>ZINNAT 500 mg film.obl.tbl. 10x</t>
  </si>
  <si>
    <t>PREZISTA 600 mg film.obl.tbl. 60x</t>
  </si>
  <si>
    <t>ZINNAT 125 mg/5 ml zrnca za peroral.susp. 50 ml</t>
  </si>
  <si>
    <t>Clexane 15.000 anti-Xa i.e./1 ml razt.za inj.brizga 10x</t>
  </si>
  <si>
    <t>Tulip 80 mg film.obl.tbl. 30x</t>
  </si>
  <si>
    <t>NEURONTIN 600 mg film.obl.tbl.50x</t>
  </si>
  <si>
    <t>NEURONTIN 800 mg film.obl.tbl.50x</t>
  </si>
  <si>
    <t>Valaciklovir Teva 500 mg film.obl.tbl. 10x</t>
  </si>
  <si>
    <t>KEPPRA 250 mg film.obl.tbl. 60x</t>
  </si>
  <si>
    <t>Ciprinol 750 mg film.obl.tbl. 10x</t>
  </si>
  <si>
    <t>Valaciklovir Teva 500 mg film.obl.tbl. 42x</t>
  </si>
  <si>
    <t>KEPPRA 500 mg film.obl.tbl. 60x</t>
  </si>
  <si>
    <t>KEPPRA 1000 mg film.obl.tbl. 60x</t>
  </si>
  <si>
    <t>Atacand 4 mg tbl. 28x</t>
  </si>
  <si>
    <t>Atacand 16 mg tbl. 28x</t>
  </si>
  <si>
    <t>Atacand 8 mg tbl. 28x</t>
  </si>
  <si>
    <t>LEKADOL 500 mg tbl. 20x</t>
  </si>
  <si>
    <t>Symbicort Turbuhaler 160 mcg /4,5 mcg na odmerek prašek za inhal. 120 odm.</t>
  </si>
  <si>
    <t>Symbicort Turbuhaler 80 mcg /4,5 mcg na odmerek prašek za inhal. 120 odm.</t>
  </si>
  <si>
    <t>ZADITEN 0,25 mg/ml kapljice za oko 5ml</t>
  </si>
  <si>
    <t>ZADITEN SDU 0,25 mg/ml kapljice za oko 0,4ml 20x</t>
  </si>
  <si>
    <t>Rytmonorm 150 mg film.obl.tbl. 50x</t>
  </si>
  <si>
    <t>Opatanol 1 mg/ml kapljice za oko razt. kapalna plastenka 5 ml 1x</t>
  </si>
  <si>
    <t>VIREAD 245 mg film.obl.tbl. 30x</t>
  </si>
  <si>
    <t>Valdoxan 25 mg film.obl.tbl. 28x</t>
  </si>
  <si>
    <t>Nolicin 400 mg film.obl.tbl. 20x</t>
  </si>
  <si>
    <t>SPRYCEL 100 mg film.obl.tbl. 30x</t>
  </si>
  <si>
    <t>Diflucan 50 mg trde kaps. 7x</t>
  </si>
  <si>
    <t>Nolvadex 10 mg film.obl.tbl. 30x</t>
  </si>
  <si>
    <t>Nillar 20 mg gastrorezist.tbl. 14x</t>
  </si>
  <si>
    <t>Nillar 20 mg gastrorezist.tbl. 28x</t>
  </si>
  <si>
    <t>Nillar 40 mg gastrorezist.tbl. 14x</t>
  </si>
  <si>
    <t>Nillar 40 mg gastrorezist.tbl. 28x</t>
  </si>
  <si>
    <t>Tonocardin SR 4 mg tbl.s podaljš.sprošč. 30x</t>
  </si>
  <si>
    <t>Helex 0,25 mg tbl. 30x</t>
  </si>
  <si>
    <t>Helex 0,5 mg tbl. 30x</t>
  </si>
  <si>
    <t>Tonocardin SR 4 mg tbl.s podaljš.sprošč. 100x</t>
  </si>
  <si>
    <t>Gopten 2 mg trde kaps. 28x</t>
  </si>
  <si>
    <t>Zarzio 30 M e./0,5 ml razt.za inj./inf. brizga 1x</t>
  </si>
  <si>
    <t>Lanzul 30 mg trde gastrorezist.kaps. 14x</t>
  </si>
  <si>
    <t>Zarzio 48 M e./0,5 ml razt.za inj./inf. brizga 1x</t>
  </si>
  <si>
    <t>TRITACE 1,25 mg tbl. 28x</t>
  </si>
  <si>
    <t>TRITACE 2,5 mg tbl. 28x</t>
  </si>
  <si>
    <t>TRITACE 5 mg tbl. 28x</t>
  </si>
  <si>
    <t>TEMODAL 20 mg trde kaps. 5x</t>
  </si>
  <si>
    <t>TEMODAL 100 mg trde kaps. 5x</t>
  </si>
  <si>
    <t>TEMODAL 140 mg trde kaps. 5x</t>
  </si>
  <si>
    <t>TEMODAL 180 mg trde kaps.5x</t>
  </si>
  <si>
    <t>TEMODAL 250 mg trde kaps. 5x</t>
  </si>
  <si>
    <t>Berodual 0,5 mg/0,261 mg v 1 ml inhal.razt.za nebulator 20 ml</t>
  </si>
  <si>
    <t>Gopten 0,5 mg trde kaps. 20x</t>
  </si>
  <si>
    <t>Co-Nebilet 5 mg/12,5 mg film.obl.tbl. 28x</t>
  </si>
  <si>
    <t>Ecytara 10 mg film.obl.tbl. 28x</t>
  </si>
  <si>
    <t>Montelukast Teva 10 mg film.obl.tbl. 28x</t>
  </si>
  <si>
    <t>Olivin 5 mg tbl. 90x</t>
  </si>
  <si>
    <t>Olivin 10 mg tbl. 90x</t>
  </si>
  <si>
    <t>Olivin 20 mg tbl. 90x</t>
  </si>
  <si>
    <t>Lamisil 10 mg/g krema 15 g</t>
  </si>
  <si>
    <t>Cozaar 50 mg film.obl.tbl. 28x</t>
  </si>
  <si>
    <t>Olivin 5 mg tbl. 20x</t>
  </si>
  <si>
    <t>OKSAZEPAM BELUPO 10 mg tbl. 30x</t>
  </si>
  <si>
    <t>STALEVO 75 mg/18,75 mg/200 mg film.obl.tbl. 30x</t>
  </si>
  <si>
    <t>STALEVO 125 mg/31,25 mg/200 mg film.obl.tbl. 30x</t>
  </si>
  <si>
    <t>Ranexa 375 mg tbl.s podaljš.sprošč. 60x</t>
  </si>
  <si>
    <t>Ranexa 500 mg tbl.s podaljš.sprošč. 60x</t>
  </si>
  <si>
    <t>Ranexa 750 mg tbl.s podaljš.sprošč. 60x</t>
  </si>
  <si>
    <t>SOLIAN 100 mg tbl.30x</t>
  </si>
  <si>
    <t>SOLIAN 200 mg tbl. 30x</t>
  </si>
  <si>
    <t>SOLIAN 400 mg film.obl. tbl.30x</t>
  </si>
  <si>
    <t>KOGENATE BAYER 500 i.e. prašek in vehikel za razt.za inj. 1x</t>
  </si>
  <si>
    <t>KOGENATE BAYER 250 i.e. prašek in vehikel za razt.za inj. 1x</t>
  </si>
  <si>
    <t>KOGENATE BAYER 1000 i.e. prašek in vehikel za razt.za inj. 1x</t>
  </si>
  <si>
    <t>Enbrel 25 mg prašek in vehikel za inj.razt. 4x</t>
  </si>
  <si>
    <t>Tonocardin 2 mg tbl. 20x</t>
  </si>
  <si>
    <t>PREDUCTAL MR 35 mg film.obl.tbl. s prirej.sprošč. 60x</t>
  </si>
  <si>
    <t>Tonocardin 4 mg tbl. 20x</t>
  </si>
  <si>
    <t>Abstral 100 mcg podjezične tbl. 10x</t>
  </si>
  <si>
    <t>Abstral 200 mcg podjezične tbl. 10x</t>
  </si>
  <si>
    <t>Abstral 300 mcg podjezične tbl. 10x</t>
  </si>
  <si>
    <t>Abstral 400 mcg podjezične tbl. 10x</t>
  </si>
  <si>
    <t>ORMIDOL 100 mg tbl. 14x</t>
  </si>
  <si>
    <t>Abstral 600 mcg podjezične tbl. 10x</t>
  </si>
  <si>
    <t>Abstral 800 mcg podjezične tbl. 10x</t>
  </si>
  <si>
    <t>Efient 5 mg film.obl.tbl. 28x</t>
  </si>
  <si>
    <t>Lodoz 5 mg/6,25 mg film.obl.tbl. 30x</t>
  </si>
  <si>
    <t>Lodoz 2,5 mg/6,25 mg film.obl.tbl. 30x</t>
  </si>
  <si>
    <t>Lodoz 10 mg/6,25 mg film.obl.tbl. 30x</t>
  </si>
  <si>
    <t>Efient 10 mg film.obl.tbl. 28x</t>
  </si>
  <si>
    <t>DOXY-100 Ge 100 mg film.obl.tbl. 30x</t>
  </si>
  <si>
    <t>Nimvastid 1,5 mg orodisperz.tbl. 28x</t>
  </si>
  <si>
    <t>Nimvastid 3 mg orodisperz.tbl. 28x</t>
  </si>
  <si>
    <t>Nimvastid 4,5 mg orodisperz.tbl. 28x</t>
  </si>
  <si>
    <t>Nimvastid 6 mg orodisperz.tbl. 28x</t>
  </si>
  <si>
    <t>Ospen 1 000 000 i.e. film.obl.tbl. 30x</t>
  </si>
  <si>
    <t>Ospen 1 500 000 i.e. film.obl.tbl. 30x</t>
  </si>
  <si>
    <t>EMEND 80 mg trde kaps. 2x</t>
  </si>
  <si>
    <t>Aranesp 10 mcg razt.za inj.brizga 0,4 ml 1x</t>
  </si>
  <si>
    <t>RIVOTRIL 0,5 mg tbl. 50x</t>
  </si>
  <si>
    <t>RIVOTRIL 2 mg tbl. 30x</t>
  </si>
  <si>
    <t>Cedax 36 mg/ml peroral.susp. 60 ml</t>
  </si>
  <si>
    <t>Cedax 400 mg kaps. 5x</t>
  </si>
  <si>
    <t>Levemir 100 e./ml razt.za inj. vložek 3 ml 5x</t>
  </si>
  <si>
    <t>Diprosone 0,5 mg/g mazilo 500 g</t>
  </si>
  <si>
    <t>Levemir 100 e./ml razt.za inj. peresnik 3 ml 5x</t>
  </si>
  <si>
    <t>Diprosone 0,5 mg/g krema 500 g</t>
  </si>
  <si>
    <t>Panrazol 20 mg gastrorezist.tbl. 30x</t>
  </si>
  <si>
    <t>Panrazol 40 mg gastrorezist.tbl. 30x</t>
  </si>
  <si>
    <t>Voxin 8 mg tbl. 30x</t>
  </si>
  <si>
    <t>Tertensif SR 1,5 mg film.obl.tbl. s podaljš.sprošč. 90x</t>
  </si>
  <si>
    <t>ABILIFY 10 mg tbl. 28x</t>
  </si>
  <si>
    <t>ABILIFY 15 mg tbl. 28x</t>
  </si>
  <si>
    <t>Rawel SR 1,5 mg film.obl.tbl. s podaljš.sprošč. 30x</t>
  </si>
  <si>
    <t>Ampril 1,25 mg tbl. 28x</t>
  </si>
  <si>
    <t>Ampril 1,25 mg tbl. 84x</t>
  </si>
  <si>
    <t>Ampril 2,5 mg tbl. 28x</t>
  </si>
  <si>
    <t>Ampril 2,5 mg tbl. 84x</t>
  </si>
  <si>
    <t>Ampril 5 mg tbl. 28x</t>
  </si>
  <si>
    <t>Ampril 5 mg tbl. 84x</t>
  </si>
  <si>
    <t>Ampril 10 mg tbl. 28x</t>
  </si>
  <si>
    <t>Ampril 10 mg tbl. 84x</t>
  </si>
  <si>
    <t>Metadon Krka 10 mg/ml peroral.razt. 100 ml</t>
  </si>
  <si>
    <t>Claritine 5 mg/5 ml sirup 120 ml</t>
  </si>
  <si>
    <t>AVONEX 30 mcg/0,5 ml razt.za inj. brizge 4x</t>
  </si>
  <si>
    <t>FLIXONASE 50 mcg/vpih pršilo za nos susp. 120 vpihov</t>
  </si>
  <si>
    <t>Lacipil 4 mg film.obl.tbl. 28x</t>
  </si>
  <si>
    <t>Distraneurin 192 mg mehke kaps. 25x</t>
  </si>
  <si>
    <t>FLIXOTIDE DISKUS 100 mcg/odm. prašek za inhal.odmerjeni 60 odm.</t>
  </si>
  <si>
    <t>FLIXOTIDE DISKUS 250 mcg/odm. prašek za inhal.odmerjeni 60 odm.</t>
  </si>
  <si>
    <t>FLIXOTIDE DISKUS 50 mcg/odm. prašek za inhal.odmerjeni 60 odm.</t>
  </si>
  <si>
    <t>FLIXOTIDE DISKUS 500 mcg/odm. prašek za inhal.odmerjeni 60 odm.</t>
  </si>
  <si>
    <t>ReFacto AF 2000 i.e. razt.za inj.viala 1x</t>
  </si>
  <si>
    <t>Elderin 600 mg tbl.s podaljš.sprošč. 20x</t>
  </si>
  <si>
    <t>Alvesco 80 mcg inhal.razt.pod tlakom 120 vpihov</t>
  </si>
  <si>
    <t>Alvesco 160 mcg inhal.razt.pod tlakom 120 vpihov</t>
  </si>
  <si>
    <t>CYMBALTA 30 mg trde gastrorezist. kaps. 28x</t>
  </si>
  <si>
    <t>CYMBALTA 60 mg trde gastrorezist. kaps. 28x</t>
  </si>
  <si>
    <t>PROTELOS 2 g zrnca za peroral.susp. 28 vrečk</t>
  </si>
  <si>
    <t>PROTOPIC 0,03% mazilo 30 g</t>
  </si>
  <si>
    <t>PROTOPIC 0,1% mazilo 30 g</t>
  </si>
  <si>
    <t>LITAK 2 mg/ml razt.za inj. 5 ml 1x</t>
  </si>
  <si>
    <t>LITAK 2 mg/ml razt.za inj. 5 ml 5x</t>
  </si>
  <si>
    <t>Rispolux 1 mg film.obl.tbl. 20x</t>
  </si>
  <si>
    <t>Rispolux 2 mg film.obl.tbl. 20x</t>
  </si>
  <si>
    <t>PHEMITON 200 mg tbl. 50x</t>
  </si>
  <si>
    <t>Tenzopril 7,5 mg film.obl.tbl. 28x</t>
  </si>
  <si>
    <t>ZOFRAN 8 mg film.obl.tbl. 10x</t>
  </si>
  <si>
    <t>ZOFRAN 4 mg film.obl.tbl. 10x</t>
  </si>
  <si>
    <t>Tenzopril 30 mg film.obl.tbl. 28x</t>
  </si>
  <si>
    <t>GLURENORM 30 mg tbl. 60x</t>
  </si>
  <si>
    <t>Paracetamol Lekarna Ljubljana 120 mg svečke za otroke 10x</t>
  </si>
  <si>
    <t>PHENOBARBITON tbl. 100 mg 10x</t>
  </si>
  <si>
    <t>Aurorix 150 mg film.obl.tbl. 30x</t>
  </si>
  <si>
    <t>PHENOBARBITON tbl. 15 mg 30x</t>
  </si>
  <si>
    <t>Ciprobay 750 film.obl.tbl. 10x</t>
  </si>
  <si>
    <t>EMEND 1 kaps.125mg + 2 kaps. 80mg</t>
  </si>
  <si>
    <t>FOLKODIN ALKALOID-INT 1 mg/ml peroral.razt. 150 ml</t>
  </si>
  <si>
    <t>Actrapid Penfill 100 i.e./ml razt.za inj.vložek 3 ml 5x</t>
  </si>
  <si>
    <t>Enap-HL 10 mg/12,5 mg tbl. 20x</t>
  </si>
  <si>
    <t>IBUPROFEN BELUPO 600 mg film.obl.tbl. 30x</t>
  </si>
  <si>
    <t>STALEVO 50 mg/12,5 mg/200 mg film.obl.tbl. 30x</t>
  </si>
  <si>
    <t>Medrol 4 mg tbl. 30x</t>
  </si>
  <si>
    <t>STALEVO 100 mg/25 mg/200 mg film.obl.tbl. 30x</t>
  </si>
  <si>
    <t>STALEVO 150 mg/37,5 mg/200 mg film.obl.tbl. 30x</t>
  </si>
  <si>
    <t>Hydrocortisone Roussel 10 mg tbl. 25x</t>
  </si>
  <si>
    <t>TADOL 50 mg trde kaps. 20x</t>
  </si>
  <si>
    <t>Neupogen 300 mcg razt. za inj. brizga 0,5 ml 1x</t>
  </si>
  <si>
    <t>LEGOFER 40 mg/15 ml peroral.razt. 150 ml</t>
  </si>
  <si>
    <t>BUSCOPAN 10 mg obl.tbl. 20x</t>
  </si>
  <si>
    <t>Carvedigamma 6,25 mg film.obl.tbl. 30x</t>
  </si>
  <si>
    <t>Diflucan 100 mg trde kaps. 28x</t>
  </si>
  <si>
    <t>Diflucan 150 mg trde kaps. 1x</t>
  </si>
  <si>
    <t>Dormicum 15 mg film.obl.tbl. 10x</t>
  </si>
  <si>
    <t>Carvedigamma 12,5 mg film.obl.tbl. 30x</t>
  </si>
  <si>
    <t>Flixotide 125 mcg/vpih inhal.susp.pod tlakom 60 odm.</t>
  </si>
  <si>
    <t>Flixotide 250 mcg/vpih inhal.susp.pod tlakom 60 odm.</t>
  </si>
  <si>
    <t>Carvedigamma 25 mg film.obl.tbl. 30x</t>
  </si>
  <si>
    <t>Plivit D3 4000 i.e./ml peroral.kapljice razt. 10 ml</t>
  </si>
  <si>
    <t>Betoptic 5 mg/ml kapljice za oko razt. 5 ml</t>
  </si>
  <si>
    <t>Neupogen 480 mcg razt. za inj. brizga 0,5 ml 1x</t>
  </si>
  <si>
    <t>TADOL 150 mg tbl.s podaljš.sprošč.30x</t>
  </si>
  <si>
    <t>Kliogest 2 mg/1 mg film.obl.tbl. 28x</t>
  </si>
  <si>
    <t>TADOL 200 mg tbl.s podaljš.sprošč.30x</t>
  </si>
  <si>
    <t>Leponex 25 mg tbl. 50x</t>
  </si>
  <si>
    <t>Leponex 100 mg tbl. 50x</t>
  </si>
  <si>
    <t>REMINYL 16 mg kaps.s podaljš.sprošč. 28x</t>
  </si>
  <si>
    <t>REMINYL 24 mg kaps.s podaljš.sprošč. 28x</t>
  </si>
  <si>
    <t>PORTALAK 667 mg/ml sirup 500 ml</t>
  </si>
  <si>
    <t>REMINYL 8 mg kaps.s podaljš.sprošč. 28x</t>
  </si>
  <si>
    <t>Combigan 2 mg/ml + 5 mg/ml kapljice za oko razt. 5 ml</t>
  </si>
  <si>
    <t>PRAZINE 100 mg obl.tbl. 50x</t>
  </si>
  <si>
    <t>PRAZINE 25 mg obl.tbl. 50x</t>
  </si>
  <si>
    <t>Ursofalk 250 mg kaps. 50x</t>
  </si>
  <si>
    <t>Athyrazol 10 mg tbl. 30x</t>
  </si>
  <si>
    <t>Nimodipin Bayer 30 mg film.obl.tbl. 30x</t>
  </si>
  <si>
    <t>Diflucan 100 mg trde kaps. 7x</t>
  </si>
  <si>
    <t>AD3 6000 i.e./2000 i.e. v 1 ml peroral.kapljice emulzija 15 ml</t>
  </si>
  <si>
    <t>Amoksiklav 500 mg/125 mg film.obl.tbl. 15x</t>
  </si>
  <si>
    <t>Primotren 80 mg/400 mg tbl. 20x</t>
  </si>
  <si>
    <t>ASASANTIN 200 mg /25 mg kaps. s prirej.sprošč. 60x</t>
  </si>
  <si>
    <t>XALACOM 0,05 mg/5 mg v 1 ml kapljice za oko razt. 2,5 ml</t>
  </si>
  <si>
    <t>Mirzaten 45 mg film.obl.tbl. 30x</t>
  </si>
  <si>
    <t>Mirzaten 30 mg film.obl.tbl. 30x</t>
  </si>
  <si>
    <t>HYPOTEARS 10 mg/g gel za oko 10 g</t>
  </si>
  <si>
    <t>Orgametril 5 mg tbl. 30x</t>
  </si>
  <si>
    <t>VENTAVIS 10 mcg/ml inhal.razt.za nebulator ampula 2 ml 30x</t>
  </si>
  <si>
    <t>PegIntron 120 mcg prašek in vehikel za razt.za inj.peresnik 4x</t>
  </si>
  <si>
    <t>PegIntron 150 mcg prašek in vehikel za razt.za inj.peresnik 4x</t>
  </si>
  <si>
    <t>SOMAVERT 20 mg viala in vehikel za pripravo inj. 30x</t>
  </si>
  <si>
    <t>LYRICA 25 mg trde kaps. 56x</t>
  </si>
  <si>
    <t>LYRICA 75 mg trde kaps. 56x</t>
  </si>
  <si>
    <t>Propranolol Lek 40 mg tbl. 50x</t>
  </si>
  <si>
    <t>Salofalk 250 mg svečka 30x</t>
  </si>
  <si>
    <t>LYRICA 150 mg trde kaps. 56x</t>
  </si>
  <si>
    <t>LYRICA 300 mg trde kaps. 56x</t>
  </si>
  <si>
    <t>Amlodipin Alkaloid-INT 10 mg tbl. 30x</t>
  </si>
  <si>
    <t>Amlodipin Alkaloid-INT 5 mg tbl. 30x</t>
  </si>
  <si>
    <t>AZILECT 1mg tbl. 28x</t>
  </si>
  <si>
    <t>Ezoleta 10 mg tbl. 30x (3x10)</t>
  </si>
  <si>
    <t>TRITACE 10 mg tbl. 28 x</t>
  </si>
  <si>
    <t>Citalox 20 mg film.obl.tbl. 28x</t>
  </si>
  <si>
    <t>Ezoleta 10 mg tbl. 30x (2x15)</t>
  </si>
  <si>
    <t>Puri-Nethol 50 mg tbl. 25x</t>
  </si>
  <si>
    <t>Natrijev klorid Braun 9 mg/ml razt.za inf. plastenka 500 ml 1x</t>
  </si>
  <si>
    <t>Ranital 150 mg film.obl.tbl. 20x</t>
  </si>
  <si>
    <t>Ranital 300 mg film.obl.tbl. 30x</t>
  </si>
  <si>
    <t>Nimotop 30 mg film.obl.tbl. 100x</t>
  </si>
  <si>
    <t>Claritine 10 mg tbl. 30x</t>
  </si>
  <si>
    <t>Natrijev klorid Braun 9 mg/ml razt.za inf. plastenka 100 ml 1x</t>
  </si>
  <si>
    <t>OLICARD 60 mg kaps.s podaljš.sprošč. 50x</t>
  </si>
  <si>
    <t>OLICARD 40 mg kaps.s podaljš.sprošč. 50x</t>
  </si>
  <si>
    <t>REGLAN 1 mg/ ml peroral.razt. 120 ml</t>
  </si>
  <si>
    <t>REGLAN 10 mg tbl. 40x</t>
  </si>
  <si>
    <t>TRAMAL 100 mg film.obl.tbl. s podaljš.sprošč. 30x</t>
  </si>
  <si>
    <t>LASIX 40 mg tbl. 20x</t>
  </si>
  <si>
    <t>SABRIL 500 mg film.obl.tbl. 100x</t>
  </si>
  <si>
    <t>Aspirin protect 100 mg gastrorezist.tbl. 100x</t>
  </si>
  <si>
    <t>Doreta 37,5 mg/325 mg film.obl.tbl. 30x</t>
  </si>
  <si>
    <t>Kvelux 25 mg film.obl.tbl. 60x</t>
  </si>
  <si>
    <t>VIGAMOX 5mg/ml kapljice za oko razt. 5 ml</t>
  </si>
  <si>
    <t>SKINOREN 200 mg/g krema 30 g</t>
  </si>
  <si>
    <t>NEOTIGASON 10 mg trde kaps. 30x</t>
  </si>
  <si>
    <t>NEOTIGASON 25 mg trde kaps. 30x</t>
  </si>
  <si>
    <t>TOBREX 3 mg/g mazilo za oko 3,5 g</t>
  </si>
  <si>
    <t>SANDIMMUN NEORAL peroral.razt. 100 mg/ml 50 ml</t>
  </si>
  <si>
    <t>SANDIMMUN NEORAL 100 mg mehke kaps. 50x</t>
  </si>
  <si>
    <t>SANDIMMUN NEORAL 50 mg mehke kaps. 50x</t>
  </si>
  <si>
    <t>SANDIMMUN NEORAL 25 mg mehke kaps. 50x</t>
  </si>
  <si>
    <t>TOBREX 3 mg/ml kapljice za oko razt.5 ml</t>
  </si>
  <si>
    <t>Codilek 10 mg tbl.s podaljš.sprošč. 60x</t>
  </si>
  <si>
    <t>Codilek 20 mg tbl.s podaljš.sprošč. 60x</t>
  </si>
  <si>
    <t>EPREX 2.000 i.e./0,5 ml razt.za inj.brizga 6x</t>
  </si>
  <si>
    <t>EPREX 3.000 i.e./0,3 ml razt.za inj.brizga 6x</t>
  </si>
  <si>
    <t>EPREX 4.000 i.e./0,4 ml razt.za inj.brizga 6x</t>
  </si>
  <si>
    <t>EPREX 10.000 i.e./1 ml razt.za inj.brizga 6x</t>
  </si>
  <si>
    <t>Flonidan 5 mg/ 5 ml peroral.susp. 120 ml</t>
  </si>
  <si>
    <t>Codilek 5 mg tbl.s podaljš.sprošč. 60x</t>
  </si>
  <si>
    <t>Portal 20 mg trde kaps. 28x</t>
  </si>
  <si>
    <t>Donepezil Actavis 10 mg film.obl.tbl. 28x</t>
  </si>
  <si>
    <t>Donepezil Actavis 5 mg film.obl.tbl. 28x</t>
  </si>
  <si>
    <t>Gopten 4 mg trde kaps. 56x</t>
  </si>
  <si>
    <t>Gopten 4 mg trde kaps. 28x</t>
  </si>
  <si>
    <t>Rocaltrol 0,25 mcg mehke kaps. 100x</t>
  </si>
  <si>
    <t>ROACCUTANE 10 mg mehke kaps. 30x</t>
  </si>
  <si>
    <t>EPREX 1.000 i.e./0,5 ml razt.za inj.brizga 6x</t>
  </si>
  <si>
    <t>ROACCUTANE 20 mg mehke kaps. 30x</t>
  </si>
  <si>
    <t>Budiair 200 mcg inhal.razt.pod tlakom z Jet nastavkom 200 odm.</t>
  </si>
  <si>
    <t>Rytmonorm 300 mg film.obl.tbl. 50x</t>
  </si>
  <si>
    <t>Lorista 50 mg film.obl.tbl. 28x</t>
  </si>
  <si>
    <t>Vagisan 167 mg/100 mg vaginal.globula 7x</t>
  </si>
  <si>
    <t>SIOFOR 850 mg tbl. 60x</t>
  </si>
  <si>
    <t>Advantan 1 mg/g dermal.emulzija 50 g</t>
  </si>
  <si>
    <t>FRISIUM 10 mg tbl. 30x</t>
  </si>
  <si>
    <t>PANCEF 100 mg/5 ml prašek za peroral.susp. 100 ml</t>
  </si>
  <si>
    <t>Renvela 800 mg film.obl.tbl. 180x</t>
  </si>
  <si>
    <t>Renvela 2,4 g peroral.susp. vrečka 60x</t>
  </si>
  <si>
    <t>XYZAL 0,5 mg/ml peroral.razt. 200ml</t>
  </si>
  <si>
    <t>MINULET 75 mcg/30 mcg obl.tbl. 21x</t>
  </si>
  <si>
    <t>ISOZID 50 mg tbl. 100x</t>
  </si>
  <si>
    <t>Diclo Duo 75 mg trde gastrorezist.kaps. 20x</t>
  </si>
  <si>
    <t>Lamal 100 mg tbl. 30x</t>
  </si>
  <si>
    <t>Lamal 25 mg tbl. 30x</t>
  </si>
  <si>
    <t>Lamal 50 mg tbl. 30x</t>
  </si>
  <si>
    <t>IMIGRAN SPRINT 100 mg disperz.tbl. 6x</t>
  </si>
  <si>
    <t>IMIGRAN SPRINT 50 mg disperz.tbl. 12x</t>
  </si>
  <si>
    <t>VENTOLIN 2 mg tbl. 100x</t>
  </si>
  <si>
    <t>VENTOLIN 2 mg/5 ml sirup 150 ml</t>
  </si>
  <si>
    <t>VENTOLIN 100 mcg/vpih inhal.susp.pod tlakom 200 odm.</t>
  </si>
  <si>
    <t>Belara 0,03 mg/2 mg film.obl.tbl. 21x</t>
  </si>
  <si>
    <t>Darob mite 80 mg tbl. 50x</t>
  </si>
  <si>
    <t>Akineton 2 mg tbl. 50x</t>
  </si>
  <si>
    <t>Oropram 20 mg film.obl.tbl. 28x</t>
  </si>
  <si>
    <t>Zaldiar 37,5 mg/325 mg film.obl.tbl. 20x</t>
  </si>
  <si>
    <t>Certican 0,25 mg tbl. 60x</t>
  </si>
  <si>
    <t>Certican 0,5 mg tbl. 60x</t>
  </si>
  <si>
    <t>Sirdalud 2 mg tbl. 30x</t>
  </si>
  <si>
    <t>Detrusitol 4 mg kaps. s podaljš.sprošč. 84x</t>
  </si>
  <si>
    <t>Sirdalud 4 mg tbl. 30x</t>
  </si>
  <si>
    <t>Detrusitol 2 mg kaps.s podaljš.sprošč. 84x</t>
  </si>
  <si>
    <t>TOPAMAX 15 mg trde kaps. 60x</t>
  </si>
  <si>
    <t>Tomalon 0,5 mg trde kaps. 28x</t>
  </si>
  <si>
    <t>SPASMEX 5 mg tbl. 20x</t>
  </si>
  <si>
    <t>Tomalon 2 mg trde kaps. 28x</t>
  </si>
  <si>
    <t>Tomalon 4 mg trde kaps. 28x</t>
  </si>
  <si>
    <t>Avelox 400 mg film.obl.tbl. 7x</t>
  </si>
  <si>
    <t>Atacand Plus 16 mg/12,5 mg tbl. 28x</t>
  </si>
  <si>
    <t>Afinitor 5 mg tbl. 30x</t>
  </si>
  <si>
    <t>Afinitor 10 mg tbl. 30x</t>
  </si>
  <si>
    <t>Onglyza 5 mg film.obl.tbl. 30x</t>
  </si>
  <si>
    <t>MIRAPEXIN 0,52 mg tbl.s podaljš.sprošč. 30x</t>
  </si>
  <si>
    <t>MIRAPEXIN 1,05 mg tbl.s podaljš.sprošč. 30x</t>
  </si>
  <si>
    <t>MIRAPEXIN 2,1 mg tbl.s podaljš.sprošč. 30x</t>
  </si>
  <si>
    <t>Ferrum Lek sirup 50 mg/5 ml 100 ml</t>
  </si>
  <si>
    <t>SANVAL 5 mg tbl. 20x</t>
  </si>
  <si>
    <t>Ansyn 1 mg film.obl.tbl. 28x</t>
  </si>
  <si>
    <t>SANVAL 10 mg tbl. 20x</t>
  </si>
  <si>
    <t>Candea 4 mg tbl. 28x</t>
  </si>
  <si>
    <t>Candea 8 mg tbl. 28x</t>
  </si>
  <si>
    <t>Candea 16 mg tbl. 28x</t>
  </si>
  <si>
    <t>Candea 32 mg tbl. 28x</t>
  </si>
  <si>
    <t>IRESSA 250 mg film.obl.tbl. 30x</t>
  </si>
  <si>
    <t>Victoza 6 mg/ml razt.za inj.peresnik 3 ml 2x</t>
  </si>
  <si>
    <t>Rebif 44 mcg/0,5 ml razt.za inj.v vložku vložek 1,5 ml 4x</t>
  </si>
  <si>
    <t>Tramal 100 mg/ml peroral.kapljice razt. v steklenici z odmerno črpalko 96 ml</t>
  </si>
  <si>
    <t>SPORANOX 100 mg trde kaps. 28x</t>
  </si>
  <si>
    <t>Cerezyme 400 enot prašek za razt.za inf. viala 1x</t>
  </si>
  <si>
    <t>Yasnal 10 mg film.obl.tbl. 28x</t>
  </si>
  <si>
    <t>Atoris 20 mg film.obl.tbl. 30x</t>
  </si>
  <si>
    <t>Yasnal 5 mg film.obl.tbl. 28x</t>
  </si>
  <si>
    <t>Epilan-D GEROT tbl. 100 mg 100x</t>
  </si>
  <si>
    <t>SULFASALAZIN Krka gastrorezist.tbl.500 mg 50x</t>
  </si>
  <si>
    <t>GLIVEC 400 mg film.obl.tbl. 30x</t>
  </si>
  <si>
    <t>GLIVEC 100 mg film.obl.tbl. 120x</t>
  </si>
  <si>
    <t>Helex 1 mg tbl. 30x</t>
  </si>
  <si>
    <t>ALPHA D3 0,25 mcg mehke kaps. 50x</t>
  </si>
  <si>
    <t>LINDYNETTE 0,075 mg/0,02 mg obl.tbl. 21x</t>
  </si>
  <si>
    <t>SULPIRID BELUPO 50 mg trde kaps. 30x</t>
  </si>
  <si>
    <t>Atoris 10 mg film.obl.tbl. 30x</t>
  </si>
  <si>
    <t>LINDYNETTE 0,075 mg/0,03 mg obl.tbl. 21x</t>
  </si>
  <si>
    <t>Arixtra 2,5 mg/0,5 ml razt.za inj. brizga 10x</t>
  </si>
  <si>
    <t>RILUTEK 50 mg film.obl.tbl. 56x</t>
  </si>
  <si>
    <t>SOMAVERT 10 mg viala in vehikel za pripravo inj. 30x</t>
  </si>
  <si>
    <t>SOMAVERT 15 mg viala in vehikel za pripravo inj. 30x</t>
  </si>
  <si>
    <t>Kalcijev karbonat Lekarna Ljubljana 500 mg trde kap.100x</t>
  </si>
  <si>
    <t>Instanyl 50 mcg/odm. pršilo za nos razt. 10 odm.</t>
  </si>
  <si>
    <t>Instanyl 100 mcg/odm. pršilo za nos razt. 20 odm.</t>
  </si>
  <si>
    <t>Instanyl 200 mcg/odm. pršilo za nos razt. 20 odm.</t>
  </si>
  <si>
    <t>Medrol 32 mg tbl. 20x</t>
  </si>
  <si>
    <t>Medrol 16 mg tbl. 50x</t>
  </si>
  <si>
    <t>SYNTOCINON 40 i.e./ml pršilo za nos 5 ml</t>
  </si>
  <si>
    <t>Enalapril Vitabalans 10 mg tbl. 100x</t>
  </si>
  <si>
    <t>Enalapril Vitabalans 10 mg tbl. 30x</t>
  </si>
  <si>
    <t>Enalapril Vitabalans 20 mg tbl. 100x</t>
  </si>
  <si>
    <t>Enalapril Vitabalans 20 mg tbl. 30x</t>
  </si>
  <si>
    <t>Enalapril Vitabalans 5 mg tbl. 30x</t>
  </si>
  <si>
    <t>Enalapril Vitabalans 5 mg tbl. 100x</t>
  </si>
  <si>
    <t>TEGRETOL 200 mg tbl. 50x</t>
  </si>
  <si>
    <t>Holetar 20 mg tbl. 20x</t>
  </si>
  <si>
    <t>PAROXAT 20 mg film.obl.tbl. 30x</t>
  </si>
  <si>
    <t>Sortis 80 mg film.obl.tbl. 30x</t>
  </si>
  <si>
    <t>Symbicort Turbuhaler 320 mcg/9 mcg na odmerek pašek za inhal. 60 odm.</t>
  </si>
  <si>
    <t>THROMBOREDUCTIN 0,5 mg trde kaps. 100x</t>
  </si>
  <si>
    <t>Tametil 10 mg film.obl.tbl. 30x</t>
  </si>
  <si>
    <t>Teotard 200 mg trde kaps. s podaljš.sprošč. 40x</t>
  </si>
  <si>
    <t>Teotard 350 mg trde kaps. s podaljš.sprošč. 40x</t>
  </si>
  <si>
    <t>Escitalopram Teva 10 mg film.obl.tbl. 28x</t>
  </si>
  <si>
    <t>Madopar 100 mg/25 mg disperz.tbl. 30x</t>
  </si>
  <si>
    <t>PREXANIL 4 mg tbl. 30x</t>
  </si>
  <si>
    <t>Prograf 1 mg trde kaps. 60x</t>
  </si>
  <si>
    <t>Prograf 5 mg trde kaps. 30x</t>
  </si>
  <si>
    <t>Olfen 100 mg trde kaps.s podaljš.sprošč. 20x</t>
  </si>
  <si>
    <t>IBUPROFEN BELUPO 800 mg film.obl.tbl. 30x</t>
  </si>
  <si>
    <t>RELENZA 5 mg/odm. prašek za inhal. 20 odm.+Diskhaler</t>
  </si>
  <si>
    <t>Percarnil Combo 2 mg/0,625 mg tbl. 30x</t>
  </si>
  <si>
    <t>Percarnil Combo 4 mg/1,25 mg tbl. 30x</t>
  </si>
  <si>
    <t>Enbrel 50 mg razt.za inj.peresnik 4x</t>
  </si>
  <si>
    <t>LESCOL XL 80 mg tbl.s podaljš.sprošč.28x</t>
  </si>
  <si>
    <t>Bikalutamid Lek 150 mg film.obl.tbl. 28x</t>
  </si>
  <si>
    <t>Mofetilmikofenolat Actavis 500 mg film.obl.tbl. 50x</t>
  </si>
  <si>
    <t>Lamisil 250 mg tbl. 14x</t>
  </si>
  <si>
    <t>Casodex 50 mg film.obl.tbl. 28x</t>
  </si>
  <si>
    <t>MIRAPEXIN 0,26 mg tbl.s podaljš.sprošč. 30x</t>
  </si>
  <si>
    <t>Simponi 50 mg razt.za inj.peresnik 1x</t>
  </si>
  <si>
    <t>Olanzapin Actavis 10 mg orodisperz.tbl. 28x</t>
  </si>
  <si>
    <t>Olanzapin Actavis 15 mg orodisperz.tbl. 28x</t>
  </si>
  <si>
    <t>Olanzapin Actavis 20 mg orodisperz.tbl. 28x</t>
  </si>
  <si>
    <t>Olanzapin Actavis 5 mg orodisperz.tbl. 28x</t>
  </si>
  <si>
    <t>Ciprofloksacin Lek 250 mg film.obl.tbl. 10x</t>
  </si>
  <si>
    <t>Ciprofloksacin Lek 500 mg film.obl.tbl. 10x</t>
  </si>
  <si>
    <t>Ciprofloksacin Lek 750 mg film.obl.tbl. 10x</t>
  </si>
  <si>
    <t>TORECAN 6,5 mg obl.tbl. 50x</t>
  </si>
  <si>
    <t>TORECAN 6,5 mg svečka 6x</t>
  </si>
  <si>
    <t>PANCEF 400 mg film.obl.tbl. 10x</t>
  </si>
  <si>
    <t>Femoden 0,03 mg/0,075 mg obl.tbl. 21x</t>
  </si>
  <si>
    <t>Naclof 1 mg/ml kapljice za oko razt. 5 ml</t>
  </si>
  <si>
    <t>XALATAN 50 mcg/ml kapljice za oko razt. 2,5 ml</t>
  </si>
  <si>
    <t>Aurorix 300 mg film.obl.tbl. 30x</t>
  </si>
  <si>
    <t>TEARS NATURALE II 1 mg/3 mg kapljice za oko razt. 15 ml</t>
  </si>
  <si>
    <t>ZOMIG 2,5 mg film.obl.tbl. 6x</t>
  </si>
  <si>
    <t>Nasonex 50 mcg/vpih pršilo za nos susp. 140 odm.</t>
  </si>
  <si>
    <t>TELFAST 120 mg film.obl.tbl. 30x</t>
  </si>
  <si>
    <t>TELFAST 180 mg film.obl.tbl. 30x</t>
  </si>
  <si>
    <t>Fragmin 2.500 ie/0,2ml inj.brizga 10x</t>
  </si>
  <si>
    <t>Fragmin 5.000 ie/0,2ml inj.brizga 10x</t>
  </si>
  <si>
    <t>Ciloxan 3 mg/ml kapljice za oko razt. 5 ml</t>
  </si>
  <si>
    <t>Kalinor 2,17 g/2,00 g/2,057 g šumeče tbl. 15x</t>
  </si>
  <si>
    <t>Lamictal 25 mg žvečlj.disperz.tbl. 30x</t>
  </si>
  <si>
    <t>MAXIDEX 1 mg/ml kapljice za oko susp. 5 ml</t>
  </si>
  <si>
    <t>MAXIDEX 1 mg/g mazilo za oko 3,5 g</t>
  </si>
  <si>
    <t>Lamictal 50 mg žvečlj.disperz.tbl. 30x</t>
  </si>
  <si>
    <t>MAXITROL 1 mg/3500 i.e./6000 i.e. v 1 g mazilo za oko 3,5 g</t>
  </si>
  <si>
    <t>MAXITROL 1 mg/3500 i.e./6000 i.e. v 1 ml kapljice za oko susp. 5 ml</t>
  </si>
  <si>
    <t>Lamictal 100 mg žvečlj.disperz.tbl. 30x</t>
  </si>
  <si>
    <t>Lamictal 200 mg žvečlj.disperz.tbl. 30x</t>
  </si>
  <si>
    <t>TAGREN 250 mg film.obl.tbl. 30x</t>
  </si>
  <si>
    <t>Betoptic S 2,5 mg/ml kapljice za oko susp. 5 ml</t>
  </si>
  <si>
    <t>XYLOCAINE 20 mg/g gel tuba 30 g 10x</t>
  </si>
  <si>
    <t>ZOLOFT 50 mg tbl. 28x</t>
  </si>
  <si>
    <t>ZOLOFT 100 mg tbl. 28x</t>
  </si>
  <si>
    <t>Controloc 40 mg gastrorezist.tbl. 14x</t>
  </si>
  <si>
    <t>Diflucan 40 mg/ml peroral.susp. 35 ml</t>
  </si>
  <si>
    <t>Diflucan 10 mg/ml peroral.susp. 35 ml</t>
  </si>
  <si>
    <t>Enap 2,5 mg tbl. 20x</t>
  </si>
  <si>
    <t>ORMIDOL 50 mg tbl. 30x</t>
  </si>
  <si>
    <t>VASILIP 10 mg film.obl.tbl. 28x</t>
  </si>
  <si>
    <t>VASILIP 20 mg film.obl.tbl. 28x</t>
  </si>
  <si>
    <t>URUTAL 8 mg tbl. 100x</t>
  </si>
  <si>
    <t>TRAMAL 50 mg trde kaps. 20x</t>
  </si>
  <si>
    <t>Exforge HCT 10 mg/160 mg/12,5 mg film.obl.tbl. 28x</t>
  </si>
  <si>
    <t>VEPESID 100 mg mehke kaps. 10x</t>
  </si>
  <si>
    <t>Exforge HCT 5 mg/160 mg/12,5 mg film.obl.tbl. 28x</t>
  </si>
  <si>
    <t>APO-go 10 mg/ml razt.za inj.amp. 2 ml 5x</t>
  </si>
  <si>
    <t>APO-go 10 mg/ml razt.za inj.amp. 5 ml 5x</t>
  </si>
  <si>
    <t>Exforge HCT 5 mg/160 mg/25 mg film.obl.tbl. 28x</t>
  </si>
  <si>
    <t>Exforge HCT 10 mg/320 mg/25 mg film.obl.tbl. 28x</t>
  </si>
  <si>
    <t>Controloc 40 mg gastrorezist.tbl. 28x</t>
  </si>
  <si>
    <t>RISPERDAL 1 mg film.obl.tbl. 20x</t>
  </si>
  <si>
    <t>RISPERDAL 2 mg film.obl.tbl. 20x</t>
  </si>
  <si>
    <t>RISPERDAL 3 mg film.obl.tbl. 20x</t>
  </si>
  <si>
    <t>RISPERDAL 4 mg film.obl.tbl. 20x</t>
  </si>
  <si>
    <t>Virolex 200 mg tbl. 20x</t>
  </si>
  <si>
    <t>SKOPRYL 10 mg tbl. 30x</t>
  </si>
  <si>
    <t>SKOPRYL 10 mg tbl. 90x</t>
  </si>
  <si>
    <t>SKOPRYL 20 mg tbl. 30x</t>
  </si>
  <si>
    <t>SKOPRYL 20 mg tbl. 90x</t>
  </si>
  <si>
    <t>Xamiol 50 mcg/500 mcg v 1 g gel 60 g</t>
  </si>
  <si>
    <t>Eltroxin 50 mcg tbl. 100x</t>
  </si>
  <si>
    <t>Onbrez Breezhaler 150 mcg prašek za inhal. trde kaps. 30x</t>
  </si>
  <si>
    <t>Onbrez Breezhaler 300 mcg prašek za inhal. trde kaps. 30x</t>
  </si>
  <si>
    <t>MULTAQ 400 mg film.obl.tbl. 60x</t>
  </si>
  <si>
    <t>Amaryl 4 mg tbl. 30x</t>
  </si>
  <si>
    <t>Amaryl 6 mg tbl. 30x</t>
  </si>
  <si>
    <t>Kvelux 100 mg film.obl.tbl. 60x</t>
  </si>
  <si>
    <t>Kvelux 200 mg film.obl.tbl. 60x</t>
  </si>
  <si>
    <t>Kvelux 300 mg film.obl.tbl. 60x</t>
  </si>
  <si>
    <t>Lamisil 10 mg/g dermal.pršilo 30 ml</t>
  </si>
  <si>
    <t>Lamictal 100 mg tbl. 30x</t>
  </si>
  <si>
    <t>Lamictal 25 mg tbl. 30x</t>
  </si>
  <si>
    <t>Lamictal 50 mg tbl. 30x</t>
  </si>
  <si>
    <t>NEURONTIN 100 mg trde kaps.20x</t>
  </si>
  <si>
    <t>NEURONTIN 300 mg trde kaps.50x</t>
  </si>
  <si>
    <t>NEURONTIN 400 mg trde kaps.50x</t>
  </si>
  <si>
    <t>GLANDOSANE oralno pršilo 50 ml</t>
  </si>
  <si>
    <t>VALTREX 500 mg film.obl.tbl. 42x</t>
  </si>
  <si>
    <t>VALTREX 500 mg film.obl.tbl. 10x</t>
  </si>
  <si>
    <t>Climara 50 mcg/24 ur transdermal.obliž 4x</t>
  </si>
  <si>
    <t>Ursosan 250 mg trde kaps. 50x</t>
  </si>
  <si>
    <t>Zaldiar 37,5 mg/325 mg film.obl.tbl. 60x</t>
  </si>
  <si>
    <t>Zaldiar 37,5 mg/325 mg film.obl.tbl. 40x</t>
  </si>
  <si>
    <t>Cimzia 200 mg razt.za inj. brizga 2x</t>
  </si>
  <si>
    <t>Brufen 400 mg filmsko obl.tbl. 30x</t>
  </si>
  <si>
    <t>Brufen 600 mg filmsko obl.tbl. 30x</t>
  </si>
  <si>
    <t>Concor COR 1,25 mg film.obl.tbl. 20x</t>
  </si>
  <si>
    <t>Concor COR 7,5 mg film.obl.tbl. 30x</t>
  </si>
  <si>
    <t>Irbesartan Actavis 150 mg film.obl.tbl. 28x</t>
  </si>
  <si>
    <t>Irbesartan Actavis 300 mg film.obl.tbl. 28x</t>
  </si>
  <si>
    <t>Voltaren 12,5 mg svečke 10x</t>
  </si>
  <si>
    <t>Humalog 100 i.e./ml vložki za inj.pero 3 ml 5x</t>
  </si>
  <si>
    <t>Paroksetin Actavis 20 mg film.obl.tbl. 30x</t>
  </si>
  <si>
    <t>Caverject 20 mcg prašek in vehikel za inj.razt. 1x</t>
  </si>
  <si>
    <t>Caverject 10 mcg prašek in vehikel za inj.razt. 1x</t>
  </si>
  <si>
    <t>Paroksetin Actavis 30 mg film.obl.tbl. 30x</t>
  </si>
  <si>
    <t>Valdacir 500 mg film.obl.tbl. 10x</t>
  </si>
  <si>
    <t>DIAPREL MR 60 mg tbl.s prirej.sprošč. 30x</t>
  </si>
  <si>
    <t>DIAPREL MR 60 mg tbl.s prirej.sprošč. 90x</t>
  </si>
  <si>
    <t>Rasilez 150 mg film.obl.tbl. 28x</t>
  </si>
  <si>
    <t>Tevagrastim 30.000 k.i.e./0,5 ml razt.za inj./inf. brizga 1x</t>
  </si>
  <si>
    <t>Tevagrastim 48.000 k.i.e./0,8 ml razt.za inj./inf. brizga 1x</t>
  </si>
  <si>
    <t>Humatrope 6 mg prašek in vehikel za inj.razt. 1x</t>
  </si>
  <si>
    <t>Humatrope 12 mg prašek in vehikel za inj.razt. 1x</t>
  </si>
  <si>
    <t>Humulin N 100 i.e./ml susp.za inj. vložek 3 ml 5x</t>
  </si>
  <si>
    <t>Humulin R 100 i.e./ml razt.za inj. vložek 3 ml 5x</t>
  </si>
  <si>
    <t>Humulin M3 100 i.e./ml susp. za inj. vložek 3 ml 5x</t>
  </si>
  <si>
    <t>XANAX 1 mg tbl. 30x</t>
  </si>
  <si>
    <t>TEGRETOL CR 400 mg tbl.s podaljš.sprošč. 30x</t>
  </si>
  <si>
    <t>Nitro-Dur 0,2 mg/h transdermal.obliž 28x</t>
  </si>
  <si>
    <t>Nitro-Dur 0,4 mg/h transdermal.obliž 28x</t>
  </si>
  <si>
    <t>Nitro-Dur 0,6 mg/h transdermal.obliž 28x</t>
  </si>
  <si>
    <t>Sumamed S 500 mg film.obl.tbl. 2x</t>
  </si>
  <si>
    <t>Amoksiklav 400 mg/57 mg v 5 ml prašek za peroral.susp. 70 ml</t>
  </si>
  <si>
    <t>Fromilid 250 mg film.obl.tbl. 14x</t>
  </si>
  <si>
    <t>Fromilid 500 mg film.obl.tbl. 14x</t>
  </si>
  <si>
    <t>ARAVA 10 mg film.obl.tbl. 30x</t>
  </si>
  <si>
    <t>Glucotrol XL 5 mg tbl.s podaljš.sprošč. 30x</t>
  </si>
  <si>
    <t>PROSTIDE 5 mg film.obl.tbl. 28x</t>
  </si>
  <si>
    <t>XANAX SR 0,5 mg tbl.s podaljš.sprošč.30x</t>
  </si>
  <si>
    <t>XANAX SR 1 mg tbl.s podaljš.sprošč.30x</t>
  </si>
  <si>
    <t>XANAX SR 2 mg tbl.s podaljš.sprošč.30x</t>
  </si>
  <si>
    <t>Estrofem 2 mg film.obl.tbl. 28x</t>
  </si>
  <si>
    <t>GlucaGen HypoKit 1 mg razt.za inj. viala 1x</t>
  </si>
  <si>
    <t>TRISEQUENS obl.tbl. 28x</t>
  </si>
  <si>
    <t>ARAVA 20 mg film.obl.tbl. 30x</t>
  </si>
  <si>
    <t>Depakine 300 mg/ml peroral.razt. 60 ml</t>
  </si>
  <si>
    <t>Cardosin Retard 4 mg tbl.s podaljš.sprošč. 30x</t>
  </si>
  <si>
    <t>Crestor 5 mg film.obl.tbl. 28x</t>
  </si>
  <si>
    <t>Seroquel SR 150 mg tbl.s podaljš.sprošč. 60x</t>
  </si>
  <si>
    <t>ALOMIDE 1 mg/ml kapljice za oko razt. 5 ml</t>
  </si>
  <si>
    <t>MST CONTINUS 30 mg film.obl.tbl. 60x</t>
  </si>
  <si>
    <t>MST CONTINUS 60 mg film.obl.tbl. 60x</t>
  </si>
  <si>
    <t>MST CONTINUS 100 mg film.obl.tbl. 60x</t>
  </si>
  <si>
    <t>Oxis Turbuhaler 4,5 mcg/odm. prašek za inhal. 60 odm.</t>
  </si>
  <si>
    <t>Oxis Turbuhaler 9 mcg/odm. prašek za inhal. 60 odm.</t>
  </si>
  <si>
    <t>Inovelon 200 mg film.obl.tbl. 60x</t>
  </si>
  <si>
    <t>Inovelon 400 mg film.obl.tbl. 100x</t>
  </si>
  <si>
    <t>Aranesp 20 mcg razt.za inj.brizga s ščitnikom igle 0,5 ml 1x</t>
  </si>
  <si>
    <t>Aranesp 30 mcg razt.za inj.brizga s ščitnikom igle 0,3 ml 1x</t>
  </si>
  <si>
    <t>Aranesp 40 mcg razt.za inj.brizga s ščitnikom igle 0,4 ml 1x</t>
  </si>
  <si>
    <t>Aranesp 50 mcg razt.za inj.brizga s ščitnikom igle 0,5 ml 1x</t>
  </si>
  <si>
    <t>Aranesp 60 mcg razt.za inj.brizga s ščitnikom igle 0,3 ml 1x</t>
  </si>
  <si>
    <t>Aranesp 80 mcg razt.za inj.brizga s ščitnikom igle 0,4 ml 1x</t>
  </si>
  <si>
    <t>MST CONTINUS 10 mg film.obl.tbl. 60x</t>
  </si>
  <si>
    <t>Aranesp 100 mcg razt.za inj.brizga s ščitnikom igle 0,5 ml 1x</t>
  </si>
  <si>
    <t>Aranesp 150 mcg razt.za inj.brizga s ščitnikom igle 0,3 ml 1x</t>
  </si>
  <si>
    <t>Aranesp 300 mcg razt.za inj.brizga s ščitnikom igle 0,6 ml 1x</t>
  </si>
  <si>
    <t>Aranesp 500 mcg razt.za inj.brizga s ščitnikom igle 1 ml 1x</t>
  </si>
  <si>
    <t>Neulasta 6 mg razt.za inj. brizga s ščitnikom igle 10 mg/ml 0,6 ml 1x</t>
  </si>
  <si>
    <t>Nplate 250 mcg razt.za inj. viala 1x</t>
  </si>
  <si>
    <t>Nplate 500 mcg razt.za inj. viala 1x</t>
  </si>
  <si>
    <t>Minirin Melt 120 mcg peroral.liofilizat 30x</t>
  </si>
  <si>
    <t>Minirin Melt 60 mcg peroral.liofilizat 30x</t>
  </si>
  <si>
    <t>Bionoliprel 10 mg/2,5 mg film.obl.tbl. 30x</t>
  </si>
  <si>
    <t>TertensifKomb 10 mg/2,5 mg film.obl.tbl. 30x</t>
  </si>
  <si>
    <t>Visanne 2 mg tbl. 28x</t>
  </si>
  <si>
    <t>Vimpat 50 mg film.obl.tbl. 56x</t>
  </si>
  <si>
    <t>Vimpat 100 mg film.obl.tbl. 56x</t>
  </si>
  <si>
    <t>Vimpat 150 mg film.obl.tbl. 56x</t>
  </si>
  <si>
    <t>DALACIN 20 mg/g vaginal.krema 40 g + 7 aplikatorjev</t>
  </si>
  <si>
    <t>STRATTERA 10 mg trde kaps. 7x</t>
  </si>
  <si>
    <t>STRATTERA 18 mg trde kaps. 7x</t>
  </si>
  <si>
    <t>STRATTERA 25 mg trde kaps. 28x</t>
  </si>
  <si>
    <t>STRATTERA 40 mg trde kaps. 28x</t>
  </si>
  <si>
    <t>STRATTERA 60 mg trde kaps. 28x</t>
  </si>
  <si>
    <t>Lorista 100 mg film.obl.tbl. 28x</t>
  </si>
  <si>
    <t>Prenessa 8 mg tbl. 30x</t>
  </si>
  <si>
    <t>Prenessa 8 mg tbl. 90x</t>
  </si>
  <si>
    <t>Vimpat 200 mg film.obl.tbl. 56x</t>
  </si>
  <si>
    <t>STELARA 45 mg razt.za inj.brizga 1x</t>
  </si>
  <si>
    <t>STELARA 90 mg razt.za inj.brizga 1x</t>
  </si>
  <si>
    <t>Revolade 25 mg film.obl.tbl. 14x</t>
  </si>
  <si>
    <t>Revolade 50 mg film.obl.tbl. 14x</t>
  </si>
  <si>
    <t>LUMIGAN 0,1 mg/ml kapljice za oko razt. plastenka 3 ml 1x</t>
  </si>
  <si>
    <t>FOLKODIN ALKALOID-INT 10 mg trde kaps. 20x</t>
  </si>
  <si>
    <t>Lutinus 100 mg vaginalne tbl. 21x</t>
  </si>
  <si>
    <t>Daonil 5 mg tbl. 30x (2x15)</t>
  </si>
  <si>
    <t>Solatcit 10 mg film.obl.tbl. 28x</t>
  </si>
  <si>
    <t>Valsacor 320 mg film.obl.tbl. 28x</t>
  </si>
  <si>
    <t>Valsotens 160 mg film.obl.tbl. 28x</t>
  </si>
  <si>
    <t>Valsotens 40 mg film.obl.tbl. 28x</t>
  </si>
  <si>
    <t>Valsotens 80 mg film.obl.tbl. 28x</t>
  </si>
  <si>
    <t>Coupet 10 mg film.obl.tbl. 28x</t>
  </si>
  <si>
    <t>Coupet 20 mg film.obl.tbl. 28x</t>
  </si>
  <si>
    <t>Coupet 40 mg film.obl.tbl. 28x</t>
  </si>
  <si>
    <t>Coupet 5 mg film.obl.tbl. 28x</t>
  </si>
  <si>
    <t>Loquen 100 mg film.obl.tbl. 60x</t>
  </si>
  <si>
    <t>Loquen 200 mg film.obl.tbl. 60x</t>
  </si>
  <si>
    <t>Loquen 25 mg film.obl.tbl. 60x</t>
  </si>
  <si>
    <t>Loquen 300 mg film.obl.tbl. 60x</t>
  </si>
  <si>
    <t>ORALAIR 100 IR in 300 IR podjezične tbl. (3x 100 IR in 28x 300 IR)</t>
  </si>
  <si>
    <t>ORALAIR 300 IR podjezične tbl. 30x</t>
  </si>
  <si>
    <t>ORALAIR 300 IR podjezične tbl. 90x</t>
  </si>
  <si>
    <t>ADENURIC 80 mg film.obl.tbl. 28x</t>
  </si>
  <si>
    <t>ADENURIC 120 mg film.obl.tbl. 28x</t>
  </si>
  <si>
    <t>Temozolomide Teva 20 mg trde kaps. 5x</t>
  </si>
  <si>
    <t>Temozolomide Teva 100 mg trde kaps. 5x</t>
  </si>
  <si>
    <t>Temozolomide Teva 140 mg trde kaps. 5x</t>
  </si>
  <si>
    <t>Temozolomide Teva 180 mg trde kaps. 5x</t>
  </si>
  <si>
    <t>Temozolomide Teva 250 mg trde kaps. 5x</t>
  </si>
  <si>
    <t>Temozolomid Accord 20 mg trde kaps. 5x</t>
  </si>
  <si>
    <t>Temozolomid Accord 100 mg trde kaps. 5x</t>
  </si>
  <si>
    <t>Temozolomid Accord 140 mg trde kaps. 5x</t>
  </si>
  <si>
    <t>Temozolomid Accord 180 mg trde kaps. 5x</t>
  </si>
  <si>
    <t>Temozolomid Accord 250 mg trde kaps. 5x</t>
  </si>
  <si>
    <t>Binocrit 30.000 i.e./0,75 ml razt.za inj.brizga 1x</t>
  </si>
  <si>
    <t>Binocrit 40.000 i.e./1 ml razt.za inj.brizga 1x</t>
  </si>
  <si>
    <t>Toctino 10 mg mehke kaps. 30x</t>
  </si>
  <si>
    <t>Toctino 30 mg mehke kaps. 30x</t>
  </si>
  <si>
    <t>Mofenstra 10 mg film.obl.tbl. 28x</t>
  </si>
  <si>
    <t>Mofenstra 5 mg žvečlj.tbl. 28x</t>
  </si>
  <si>
    <t>Lecalpin 10 mg film.obl.tbl. 28x</t>
  </si>
  <si>
    <t>Lecalpin 20 mg film.obl.tbl. 28x</t>
  </si>
  <si>
    <t>Ibandronska kislina Mylan 150 mg film.obl.tbl. 3x</t>
  </si>
  <si>
    <t>Combodart 0,5 mg/0,4 mg trde kaps. 30x</t>
  </si>
  <si>
    <t>Acuver 8 mg/odm. peroral.razt. 120 ml</t>
  </si>
  <si>
    <t>Firazyr 30 mg razt.za inj.brizga 1x</t>
  </si>
  <si>
    <t>Temozolomid Sandoz 20 mg trde kaps. 5x</t>
  </si>
  <si>
    <t>Temozolomid Sandoz 100 mg trde kaps. 5x</t>
  </si>
  <si>
    <t>Temozolomid Sandoz 140 mg trde kaps. 5x</t>
  </si>
  <si>
    <t>Temozolomid Sandoz 180 mg trde kaps. 5x</t>
  </si>
  <si>
    <t>Temozolomid Sandoz 250 mg trde kaps. 5x</t>
  </si>
  <si>
    <t>Sortis 10 mg film.obl.tbl. 90x</t>
  </si>
  <si>
    <t>Sortis 20 mg film.obl.tbl. 90x</t>
  </si>
  <si>
    <t>Sortis 40 mg film.obl.tbl. 90x</t>
  </si>
  <si>
    <t>Sortis 80 mg film.obl.tbl. 90x</t>
  </si>
  <si>
    <t>Repaglinid STADA 0,5 mg tbl. 90x</t>
  </si>
  <si>
    <t>Repaglinid STADA 1 mg tbl. 90x</t>
  </si>
  <si>
    <t>Repaglinid STADA 2 mg tbl. 90x</t>
  </si>
  <si>
    <t>Budenofalk 2 mg/odm. rektalna pena 14 odm.</t>
  </si>
  <si>
    <t>Candea HCT 16 mg/12,5 mg tbl. 28x</t>
  </si>
  <si>
    <t>Fosicard HCT 20 mg/12,5 mg tbl. 30x</t>
  </si>
  <si>
    <t>Levoxa 500 mg film.obl.tbl. 10x</t>
  </si>
  <si>
    <t>Ursofalk 250 mg/5 ml peroral.susp. 250 ml</t>
  </si>
  <si>
    <t>Prolia 60 mg razt.za inj.brizga 1x</t>
  </si>
  <si>
    <t>Votrient 200 mg film.obl.tbl. 30x</t>
  </si>
  <si>
    <t>Votrient 400 mg film.obl.tbl. 30x</t>
  </si>
  <si>
    <t>Clopixol 10 mg film.obl.tbl. 100x</t>
  </si>
  <si>
    <t>Voxin Combo 2 mg/0,625 mg tbl. 30x</t>
  </si>
  <si>
    <t>Voxin Combo 4 mg/1,25 mg tbl. 30x</t>
  </si>
  <si>
    <t>Vagifem 10 mcg vaginal.tbl. 18x</t>
  </si>
  <si>
    <t>Ebixa 20 mg film.obl.tbl. 28x</t>
  </si>
  <si>
    <t>Daxas 500 mcg film.obl.tbl. 30x</t>
  </si>
  <si>
    <t>Metotreksat Ebewe 10 mg/ml razt.za inj.brizga 1 ml 1x</t>
  </si>
  <si>
    <t>Metotreksat Ebewe 10 mg/ml razt.za inj.brizga 1,5 ml 1x</t>
  </si>
  <si>
    <t>Metotreksat Ebewe 20 mg/ml razt.za inj.brizga 1 ml 1x</t>
  </si>
  <si>
    <t>Metotreksat Ebewe 20 mg/ml razt.za inj.brizga 1,25 ml 1x</t>
  </si>
  <si>
    <t>Prenewel 8 mg/2,5 mg tbl. 30x</t>
  </si>
  <si>
    <t>Prenewel 8 mg/2,5 mg tbl. 90x</t>
  </si>
  <si>
    <t>Rosuvastatin Teva 10 mg film.obl.tbl. 28x</t>
  </si>
  <si>
    <t>Rosuvastatin Teva 20 mg film.obl.tbl. 28x</t>
  </si>
  <si>
    <t>Rosuvastatin Teva 40 mg film.obl.tbl. 28x</t>
  </si>
  <si>
    <t>Rosuvastatin Teva 5 mg film.obl.tbl. 28x</t>
  </si>
  <si>
    <t>Sorvasta 10 mg film.obl.tbl. 84x</t>
  </si>
  <si>
    <t>Sorvasta 10 mg film.obl.tbl. 28x</t>
  </si>
  <si>
    <t>Sorvasta 20 mg film.obl.tbl. 28x</t>
  </si>
  <si>
    <t>Sorvasta 20 mg film.obl.tbl. 84x</t>
  </si>
  <si>
    <t>Sorvasta 40 mg film.obl.tbl. 28x</t>
  </si>
  <si>
    <t>Sorvasta 40 mg film.obl.tbl. 84x</t>
  </si>
  <si>
    <t>Sorvasta 5 mg film.obl.tbl. 28x</t>
  </si>
  <si>
    <t>Sorvasta 5 mg film.obl.tbl. 84x</t>
  </si>
  <si>
    <t>Advagraf 0,5 mg trde kaps.s podaljš.sprošč. 30x</t>
  </si>
  <si>
    <t>Advagraf 1 mg trde kaps.s podaljš.sprošč. 30x</t>
  </si>
  <si>
    <t>Advagraf 1 mg trde kaps.s podaljš.sprošč. 60x</t>
  </si>
  <si>
    <t>Advagraf 5 mg trde kaps.s podaljš.sprošč. 30x</t>
  </si>
  <si>
    <t>Advagraf 3 mg trde kaps.s podaljš.sprošč. 50x</t>
  </si>
  <si>
    <t>Lercapress 10 mg film.obl.tbl. 90x</t>
  </si>
  <si>
    <t>Lercapress 20 mg film.obl.tbl. 90x</t>
  </si>
  <si>
    <t>Paluxon 20 mg film.obl.tbl. 30x</t>
  </si>
  <si>
    <t>Amlodipin Actavis 10 mg tbl. 30x</t>
  </si>
  <si>
    <t>Amlodipin Actavis 5 mg tbl. 30x</t>
  </si>
  <si>
    <t>Klopidogrel Actavis 75 mg film.obl.tbl. 28x</t>
  </si>
  <si>
    <t>Olanzapin Actavis 10 mg film.obl.tbl. 28x</t>
  </si>
  <si>
    <t>Olanzapin Actavis 5 mg film.obl.tbl. 28x</t>
  </si>
  <si>
    <t>PROPAFENON ALKALOID-INT 150 mg film.obl.tbl. 40x</t>
  </si>
  <si>
    <t>Risset 1 mg film.obl.tbl. 20x</t>
  </si>
  <si>
    <t>Risset 2 mg film.obl.tbl. 20x</t>
  </si>
  <si>
    <t>Risset 3 mg film.obl.tbl. 20x</t>
  </si>
  <si>
    <t>Risset 4 mg film.obl.tbl. 20x</t>
  </si>
  <si>
    <t>Sycrest 5 mg podjezične tbl. 60x</t>
  </si>
  <si>
    <t>Sycrest 10 mg podjezične tbl. 60x</t>
  </si>
  <si>
    <t>Donepezil Mylan 10 mg orodisperz.tbl. 28x</t>
  </si>
  <si>
    <t>Donepezil Mylan 5 mg orodisperz.tbl. 28x</t>
  </si>
  <si>
    <t>Metoject 50 mg/ml razt.za inj. brizga 0,2 ml 1x</t>
  </si>
  <si>
    <t>Metoject 50 mg/ml razt.za inj. brizga 0,3 ml 1x</t>
  </si>
  <si>
    <t>Metoject 50 mg/ml razt.za inj. brizga 0,4 ml 1x</t>
  </si>
  <si>
    <t>Metoject 50 mg/ml razt.za inj. brizga 0,5 ml 1x</t>
  </si>
  <si>
    <t>Tramadol/paracetamol Teva 37,5 mg/325 mg film.obl.tbl. 20x</t>
  </si>
  <si>
    <t>Valsartan/hidroklorotiazid Actavis 160 mg/12,5 mg film.obl.tbl. 28x</t>
  </si>
  <si>
    <t>Valsartan/hidroklorotiazid Actavis 160 mg/25 mg film.obl.tbl. 28x</t>
  </si>
  <si>
    <t>Valsartan/hidroklorotiazid Actavis 80 mg/12,5 mg film.obl.tbl. 28x</t>
  </si>
  <si>
    <t>Twynsta 40 mg/5 mg tbl. 28x</t>
  </si>
  <si>
    <t>Twynsta 40 mg/10 mg tbl. 28x</t>
  </si>
  <si>
    <t>Twynsta 80 mg/5 mg tbl. 28x</t>
  </si>
  <si>
    <t>Twynsta 80 mg/10 mg tbl. 28x</t>
  </si>
  <si>
    <t>VPRIV 400 enot prašek za razt.za inf. viala 1x</t>
  </si>
  <si>
    <t>Asolfena 10 mg film.obl.tbl. 30x</t>
  </si>
  <si>
    <t>Asolfena 5 mg film.obl.tbl. 30x</t>
  </si>
  <si>
    <t>Latanox 50 mcg/ml kapljice za oko razt. 2,5 ml</t>
  </si>
  <si>
    <t>Altasomil 100 mg tbl. 30x</t>
  </si>
  <si>
    <t>Ulzol 20 mg trde gastrorezist.kaps. 14x</t>
  </si>
  <si>
    <t>Ulzol 20 mg trde gastrorezist.kaps. 28x</t>
  </si>
  <si>
    <t>Ibandronska kislina Teva 150 mg film.obl.tbl. 3x</t>
  </si>
  <si>
    <t>Bisatum 10 mg film.obl.tbl. 30x</t>
  </si>
  <si>
    <t>Bisatum 20 mg film.obl.tbl. 30x</t>
  </si>
  <si>
    <t>Bisatum 40 mg film.obl.tbl. 30x</t>
  </si>
  <si>
    <t>Bisatum 80 mg film.obl.tbl. 30x</t>
  </si>
  <si>
    <t>Byol 1,25 mg film.obl.tbl. 30x</t>
  </si>
  <si>
    <t>Byol 10 mg film.obl.tbl. 30x</t>
  </si>
  <si>
    <t>Byol 2,5 mg film.obl.tbl. 30x</t>
  </si>
  <si>
    <t>Byol 5 mg film.obl.tbl. 30x</t>
  </si>
  <si>
    <t>Zolmitriptan Actavis 2,5 mg orodisperz.tbl. 6x</t>
  </si>
  <si>
    <t>Eporatio 1000 i.e./0,5 ml razt.za inj. brizga 6x</t>
  </si>
  <si>
    <t>Eporatio 2000 i.e./0,5 ml razt.za inj. brizga 6x</t>
  </si>
  <si>
    <t>Eporatio 3000 i.e./0,5 ml razt.za inj. brizga 6x</t>
  </si>
  <si>
    <t>Eporatio 4000 i.e./0,5 ml razt.za inj. brizga 6x</t>
  </si>
  <si>
    <t>Eporatio 5000 i.e./0,5 ml razt.za inj. brizga 6x</t>
  </si>
  <si>
    <t>Eporatio 10.000 i.e./1 ml razt.za inj. brizga 6x</t>
  </si>
  <si>
    <t>Bloonis 10 mg film.obl.tbl. 28x</t>
  </si>
  <si>
    <t>Bloonis 10 mg orodisperz.tbl. 28x</t>
  </si>
  <si>
    <t>Bloonis 15 mg orodisperz.tbl. 28x</t>
  </si>
  <si>
    <t>Bloonis 20 mg orodisperz.tbl. 28x</t>
  </si>
  <si>
    <t>Bloonis 5 mg film.obl.tbl. 28x</t>
  </si>
  <si>
    <t>Bloonis 5 mg orodisperz.tbl. 28x</t>
  </si>
  <si>
    <t>PALEXIA 50 mg film.obl.tbl. 60x</t>
  </si>
  <si>
    <t>PALEXIA SR 100 mg tbl.s podaljš.sprošč. 60x</t>
  </si>
  <si>
    <t>PALEXIA SR 150 mg tbl.s podaljš.sprošč. 60x</t>
  </si>
  <si>
    <t>PALEXIA SR 200 mg tbl.s podaljš.sprošč. 60x</t>
  </si>
  <si>
    <t>PALEXIA SR 50 mg tbl.s podaljš.sprošč. 60x</t>
  </si>
  <si>
    <t>Brilique 90 mg film.obl.tbl. 56x</t>
  </si>
  <si>
    <t>Tasigna 150 mg trde kaps. 112x</t>
  </si>
  <si>
    <t>Lenizol 2,5 mg film.obl.tbl. 30x</t>
  </si>
  <si>
    <t>Targinact 10 mg/5 mg tbl.s podaljš.sprošč. 30x</t>
  </si>
  <si>
    <t>Targinact 10 mg/5 mg tbl.s podaljš.sprošč. 60x</t>
  </si>
  <si>
    <t>Targinact 20 mg/10 mg tbl.s podaljš.sprošč. 30x</t>
  </si>
  <si>
    <t>Targinact 20 mg/10 mg tbl.s podaljš.sprošč. 60x</t>
  </si>
  <si>
    <t>Targinact 40 mg/20 mg tbl.s podaljš.sprošč. 30x</t>
  </si>
  <si>
    <t>Targinact 40 mg/20 mg tbl.s podaljš.sprošč. 60x</t>
  </si>
  <si>
    <t>Targinact 5 mg/2,5 mg tbl.s podaljš.sprošč. 30x</t>
  </si>
  <si>
    <t>Targinact 5 mg/2,5 mg tbl.s podaljš.sprošč. 60x</t>
  </si>
  <si>
    <t>URUTAL 24 mg tbl. 50x</t>
  </si>
  <si>
    <t>Venlafaksin Actavis 150 mg trde kaps.s podaljš.sprošč. 28x</t>
  </si>
  <si>
    <t>Venlafaksin Actavis 150 mg trde kaps.s podaljš.sprošč. 98x</t>
  </si>
  <si>
    <t>Venlafaksin Actavis 75 mg trde kaps.s podaljš.sprošč. 28x</t>
  </si>
  <si>
    <t>Venlafaksin Actavis 75 mg trde kaps.s podaljš.sprošč. 98x</t>
  </si>
  <si>
    <t>Aranesp 10 mcg razt.za inj.brizga 1x</t>
  </si>
  <si>
    <t>Eporatio 20.000 i.e./1 ml razt.za inj.brizga 1x</t>
  </si>
  <si>
    <t>Eporatio 30.000 i.e./1 ml razt.za inj.brizga 1x</t>
  </si>
  <si>
    <t>Telmisartan Actavis 40 mg tbl. 28x</t>
  </si>
  <si>
    <t>Telmisartan Actavis 40 mg tbl. 98x</t>
  </si>
  <si>
    <t>Telmisartan Actavis 80 mg tbl. 28x</t>
  </si>
  <si>
    <t>Telmisartan Actavis 80 mg tbl. 98x</t>
  </si>
  <si>
    <t>Nebilet 5 mg tbl. 90x</t>
  </si>
  <si>
    <t>Pantoprazol Teva 20 mg gastrorezist.tbl. 28x</t>
  </si>
  <si>
    <t>Pantoprazol Teva 40 mg gastrorezist.tbl. 14x</t>
  </si>
  <si>
    <t>Pantoprazol Teva 40 mg gastrorezist.tbl. 28x</t>
  </si>
  <si>
    <t>Epistatus Midazolam Buccal Liquid 10 mg/ml steklenička 5 ml</t>
  </si>
  <si>
    <t>Actamone 10 mg film.obl.tbl. 28x</t>
  </si>
  <si>
    <t>Actamone 4 mg žvečlj.tbl. 28x</t>
  </si>
  <si>
    <t>Actamone 5 mg žvečlj.tbl. 28x</t>
  </si>
  <si>
    <t>Gammanorm 165 mg/ml razt.za inj. viala 10 ml 10x</t>
  </si>
  <si>
    <t>Lacidipin Teva 4 mg film.obl.tbl. 28x</t>
  </si>
  <si>
    <t>Lizinopril Actavis 10 mg tbl. 30x</t>
  </si>
  <si>
    <t>Lizinopril Actavis 20 mg tbl. 30x</t>
  </si>
  <si>
    <t>Lizinopril Actavis 5 mg tbl. 30x</t>
  </si>
  <si>
    <t>Mofenstra 4 mg zrnca vrečka 28x</t>
  </si>
  <si>
    <t>TYVERB 250 mg film.obl.tbl. 70x</t>
  </si>
  <si>
    <t>NORVIR 100 mg film.obl.tbl. 30x</t>
  </si>
  <si>
    <t>Anapen za otroke 150 mcg/0,3 ml razt.za inj.brizga 1x</t>
  </si>
  <si>
    <t>Anapen 300 mcg/0,3 ml razt.za inj.brizga 1x</t>
  </si>
  <si>
    <t>Donepezil Pliva 10 mg film.obl.tbl. 28x</t>
  </si>
  <si>
    <t>Donepezil Pliva 5 mg film.obl.tbl. 28x</t>
  </si>
  <si>
    <t>Lorista H 100 mg/12,5 mg film.obl.tbl. 28x</t>
  </si>
  <si>
    <t>Tacni 0,5 mg trde kaps. 30x</t>
  </si>
  <si>
    <t>Tacni 1 mg trde kaps. 60x</t>
  </si>
  <si>
    <t>Budenofalk 9 mg gastrorezist.zrnca vrečka 15x</t>
  </si>
  <si>
    <t>Saflutan 15 mcg/ml kapljice za oko razt. enoodmerni vsebnik 0,3 ml 30x</t>
  </si>
  <si>
    <t>TANYZ ERAS 0,4 mg tbl.s podaljš.sprošč. 30x</t>
  </si>
  <si>
    <t>GILENYA 0,5 mg trde kapsule 28x</t>
  </si>
  <si>
    <t>PANSEMYL 20 mg gastrorezist.tbl. 28x</t>
  </si>
  <si>
    <t>PANSEMYL 40 mg gastrorezist.tbl. 14x</t>
  </si>
  <si>
    <t>PANSEMYL 40 mg gastrorezist.tbl. 28x</t>
  </si>
  <si>
    <t>Rolpryna SR 2 mg tbl.s podaljš.sprošč. 28x</t>
  </si>
  <si>
    <t>Rolpryna SR 4 mg tbl.s podaljš.sprošč. 28x</t>
  </si>
  <si>
    <t>Rolpryna SR 8 mg tbl.s podaljš.sprošč. 28x</t>
  </si>
  <si>
    <t>Zaracet 37,5 mg/325 mg film.obl.tbl. 20x</t>
  </si>
  <si>
    <t>Valsaden 320 mg/12,5 mg film.obl.tbl. 28x</t>
  </si>
  <si>
    <t>Trobalt 50 mg film.obl.tbl. 21x</t>
  </si>
  <si>
    <t>Trobalt 100 mg film.obl.tbl. 21x</t>
  </si>
  <si>
    <t>Trobalt 200 mg film.obl.tbl. 84x</t>
  </si>
  <si>
    <t>Trobalt 300 mg film.obl.tbl. 84x</t>
  </si>
  <si>
    <t>Trobalt 400 mg film.obl.tbl. 84x</t>
  </si>
  <si>
    <t>Lopacut 2 mg film.obl.tbl. 10x</t>
  </si>
  <si>
    <t>Trimeluzine 35 mg tbl.s podaljš.sprošč. 60x</t>
  </si>
  <si>
    <t>Citafort 10 mg film.obl.tbl. 28x</t>
  </si>
  <si>
    <t>Citafort 20 mg film.obl.tbl. 28x</t>
  </si>
  <si>
    <t>Citafort 5 mg film.obl.tbl. 28x</t>
  </si>
  <si>
    <t>Pravastatin Teva 20 mg tbl. 30x</t>
  </si>
  <si>
    <t>Pravastatin Teva 40 mg tbl. 30x</t>
  </si>
  <si>
    <t>Celebrex 200 mg trde kaps. 30x</t>
  </si>
  <si>
    <t>Setinin 100 mg film.obl.tbl. 60x</t>
  </si>
  <si>
    <t>Setinin 200 mg film.obl.tbl. 60x</t>
  </si>
  <si>
    <t>Setinin 25 mg film.obl.tbl. 60x</t>
  </si>
  <si>
    <t>Setinin 300 mg film.obl.tbl. 60x</t>
  </si>
  <si>
    <t>Pradaxa 150 mg trde kaps. 60x</t>
  </si>
  <si>
    <t>Bydureon 2 mg prašek in vehikel za susp.s podaljš.sprošč.za inj. viala 4x</t>
  </si>
  <si>
    <t>ELIQUIS 2,5 mg film.obl.tbl. 20x</t>
  </si>
  <si>
    <t>ELIQUIS 2,5 mg film.obl.tbl. 60x</t>
  </si>
  <si>
    <t>Liskantin 250 mg tbl. 100x</t>
  </si>
  <si>
    <t>Octanate 50 i.e./ml prašek in vehikel za razt.za inj. viala 5 ml 1x</t>
  </si>
  <si>
    <t>Octanate 50 i.e./ml prašek in vehikel za razt.za inj. viala 10 ml 1x</t>
  </si>
  <si>
    <t>Octanate 100 i.e./ml prašek in vehikel za razt.za inj. viala 10 ml 1x</t>
  </si>
  <si>
    <t>OCTANINE 500 i.e. prašek za razt.za inj. 1x</t>
  </si>
  <si>
    <t>Galsya SR 16 mg trde kaps.s podaljš.sprošč. 28x</t>
  </si>
  <si>
    <t>Galsya SR 24 mg trde kaps.s podaljš.sprošč. 28x</t>
  </si>
  <si>
    <t>Galsya SR 8 mg trde kaps.s podaljš.sprošč. 28x</t>
  </si>
  <si>
    <t>COLOMYCIN INJECTION 1 M i.e. razt.za inj./inf./inhal. viala 10x</t>
  </si>
  <si>
    <t>AVONEX 30 mcg/0,5 ml razt.za inj.peresnik 4x</t>
  </si>
  <si>
    <t>Pegasys 135 mcg razt.za inj.peresnik 4x</t>
  </si>
  <si>
    <t>Pegasys 180 mcg razt.za inj.peresnik 4x</t>
  </si>
  <si>
    <t>Miktan 0,4 mg tbl.s podaljš.sprošč. 30x</t>
  </si>
  <si>
    <t>TOBI Podhaler 28 mg prašek za inhal.trde kaps. 224x</t>
  </si>
  <si>
    <t>BeneFIX 500 i.e. prašek in vehikel za razt.za inj. viala 1x</t>
  </si>
  <si>
    <t>Victrelis 200 mg trde kaps. 336x</t>
  </si>
  <si>
    <t>Enbrel 10 mg prašek in vehikel za razt.za inj.za upor.pri otrocih viala 4x</t>
  </si>
  <si>
    <t>Votubia 2,5 mg tbl. 30x</t>
  </si>
  <si>
    <t>Votubia 5 mg tbl. 30x</t>
  </si>
  <si>
    <t>Amlodipin Vitabalans 10 mg tbl. 30x</t>
  </si>
  <si>
    <t>Amlodipin Vitabalans 10 mg tbl. 100x</t>
  </si>
  <si>
    <t>Amlodipin Vitabalans 5 mg tbl. 30x</t>
  </si>
  <si>
    <t>Amlodipin Vitabalans 5 mg tbl. 100x</t>
  </si>
  <si>
    <t>BOREZ 10 mg film.obl.tbl. 30x</t>
  </si>
  <si>
    <t>BOREZ 2,5 mg film.obl.tbl. 30x</t>
  </si>
  <si>
    <t>BOREZ 5 mg film.obl.tbl. 30x</t>
  </si>
  <si>
    <t>Fluanxol 3 mg film.obl.tbl. 100x</t>
  </si>
  <si>
    <t>Ibuprofen Belupo 20 mg/ml peroral.susp. 100 ml</t>
  </si>
  <si>
    <t>Metotreksat Ebewe 2,5 mg tbl. 50x</t>
  </si>
  <si>
    <t>Metotreksat Ebewe 5 mg tbl. 50x</t>
  </si>
  <si>
    <t>Metotreksat Ebewe 10 mg tbl. 50x</t>
  </si>
  <si>
    <t>Eplerenon STADA 25 mg film.obl.tbl. 30x</t>
  </si>
  <si>
    <t>Eplerenon STADA 50 mg film.obl.tbl. 30x</t>
  </si>
  <si>
    <t>Atorvastatin STADA 10 mg film.obl.tbl. 30x</t>
  </si>
  <si>
    <t>Atorvastatin STADA 20 mg film.obl.tbl. 30x</t>
  </si>
  <si>
    <t>Atorvastatin STADA 40 mg film.obl.tbl. 30x</t>
  </si>
  <si>
    <t>Amlessa 4 mg/10 mg tbl. 30x</t>
  </si>
  <si>
    <t>Amlessa 4 mg/10 mg tbl. 90x</t>
  </si>
  <si>
    <t>Amlessa 4 mg/5 mg tbl. 30x</t>
  </si>
  <si>
    <t>Amlessa 4 mg/5 mg tbl. 90x</t>
  </si>
  <si>
    <t>Amlessa 8 mg/10 mg tbl. 30x</t>
  </si>
  <si>
    <t>Amlessa 8 mg/10 mg tbl. 90x</t>
  </si>
  <si>
    <t>Amlessa 8 mg/5 mg tbl. 30x</t>
  </si>
  <si>
    <t>Amlessa 8 mg/5 mg tbl. 90x</t>
  </si>
  <si>
    <t>Humulin M3 KwikPen 100 i.e./ml susp.za inj.peresnik 3 ml 5x</t>
  </si>
  <si>
    <t>Humulin N KwikPen 100 i.e./ml susp.za inj.peresnik 3 ml 5x</t>
  </si>
  <si>
    <t>Sorvasta 15 mg film.obl.tbl. 28x</t>
  </si>
  <si>
    <t>Sorvasta 15 mg film.obl.tbl. 84x</t>
  </si>
  <si>
    <t>Sorvasta 30 mg film.obl.tbl. 28x</t>
  </si>
  <si>
    <t>Sorvasta 30 mg film.obl.tbl. 84x</t>
  </si>
  <si>
    <t>TRAJENTA 5 mg film.obl.tbl. 30x</t>
  </si>
  <si>
    <t>ZYTIGA 250 mg tbl. 120x</t>
  </si>
  <si>
    <t>Levetiracetam Teva 250 mg film.obl.tbl. 60x</t>
  </si>
  <si>
    <t>Levetiracetam Teva 500 mg film.obl.tbl. 60x</t>
  </si>
  <si>
    <t>Levetiracetam Teva 1000 mg film.obl.tbl. 60x</t>
  </si>
  <si>
    <t>Brufen retard 800 mg tbl.s podaljš.sprošč. 30x</t>
  </si>
  <si>
    <t>EQORES 10 mg film.obl.tbl. 30x</t>
  </si>
  <si>
    <t>Fluoksetin Vitabalans 20 mg film.obl.tbl. 30x</t>
  </si>
  <si>
    <t>Fluoksetin Vitabalans 20 mg film.obl.tbl. 100x</t>
  </si>
  <si>
    <t>Brufen 20 mg/ml peroral.susp. 100 ml</t>
  </si>
  <si>
    <t>Haemate P 500 i.e./1200 i.e. prašek za razt.za inj./inf. viala 1x</t>
  </si>
  <si>
    <t>Sulfesa 10 mg film.obl.tbl. 30x</t>
  </si>
  <si>
    <t>Sulfesa 5 mg film.obl.tbl. 30x</t>
  </si>
  <si>
    <t>Levetiracetam Sandoz 1000 mg film.obl.tbl. 60x</t>
  </si>
  <si>
    <t>Levetiracetam Sandoz 250 mg film.obl.tbl. 60x</t>
  </si>
  <si>
    <t>Levetiracetam Sandoz 500 mg film.obl.tbl. 60x</t>
  </si>
  <si>
    <t>MYDEN 4 mg tbl. 30x</t>
  </si>
  <si>
    <t>MYDEN 8 mg tbl. 30x</t>
  </si>
  <si>
    <t>AFLODERM 0,5 mg/g krema 40 g</t>
  </si>
  <si>
    <t>AFLODERM 0,5 mg/g mazilo 40 g</t>
  </si>
  <si>
    <t>Milgamma 100 mg/100 mg obl.tbl. 30x</t>
  </si>
  <si>
    <t>Milgamma 100 mg/100 mg obl.tbl. 60x</t>
  </si>
  <si>
    <t>Dasselta 5 mg film.obl.tbl. 30x</t>
  </si>
  <si>
    <t>Levetiracetam Actavis 250 mg film.obl.tbl. 60x</t>
  </si>
  <si>
    <t>Levetiracetam Actavis 500 mg film.obl.tbl. 60x</t>
  </si>
  <si>
    <t>Levetiracetam Actavis 1000 mg film.obl.tbl. 60x</t>
  </si>
  <si>
    <t>Daylette 3 mg/0,02 mg film.obl.tbl. 28x</t>
  </si>
  <si>
    <t>Daylla 3 mg/0,02 mg film.obl.tbl. 21x</t>
  </si>
  <si>
    <t>Emozul 20 mg trde gastrorezist.kaps. 28x</t>
  </si>
  <si>
    <t>Emozul 40 mg trde gastrorezist.kaps. 28x</t>
  </si>
  <si>
    <t>Salofalk 1000 mg svečka 30x</t>
  </si>
  <si>
    <t>Donepezil Accord 5 mg film.obl.tbl. 28x</t>
  </si>
  <si>
    <t>Donepezil Accord 10 mg film.obl.tbl. 28x</t>
  </si>
  <si>
    <t>Ursofalk 500 mg film.obl.tbl. 50x</t>
  </si>
  <si>
    <t>Ursofalk 500 mg film.obl.tbl. 100x</t>
  </si>
  <si>
    <t>GENOTROPIN 5,3 mg/ml prašek za razt.za inj. peresnik GoQuick 1x</t>
  </si>
  <si>
    <t>GENOTROPIN 12 mg/ml prašek za razt.za inj. peresnik GoQuick 1x</t>
  </si>
  <si>
    <t>Xarelto 15 mg film.obl.tbl. 28x</t>
  </si>
  <si>
    <t>Xarelto 15 mg film.obl.tbl. 42x</t>
  </si>
  <si>
    <t>Xarelto 20 mg film.obl.tbl. 28x</t>
  </si>
  <si>
    <t>Loquen SR 50 mg tbl.s podaljš.sprošč. 10x</t>
  </si>
  <si>
    <t>Loquen SR 200 mg tbl.s podaljš.sprošč. 60x</t>
  </si>
  <si>
    <t>Loquen SR 300 mg tbl.s podaljš.sprošč. 60x</t>
  </si>
  <si>
    <t>Loquen SR 400 mg tbl.s podaljš.sprošč. 60x</t>
  </si>
  <si>
    <t>Cetixin 10 mg film.obl.tbl. 30x</t>
  </si>
  <si>
    <t>Cetixin 10 mg film.obl.tbl. 50x</t>
  </si>
  <si>
    <t>Citalopram Vitabalans 20 mg film.obl.tbl. 30x</t>
  </si>
  <si>
    <t>Citalopram Vitabalans 20 mg film.obl.tbl. 100x</t>
  </si>
  <si>
    <t>Citalopram Vitabalans 40 mg film.obl.tbl. 30x</t>
  </si>
  <si>
    <t>Citalopram Vitabalans 40 mg film.obl.tbl. 100x</t>
  </si>
  <si>
    <t>Tevitamol 500 mg tbl. 20x</t>
  </si>
  <si>
    <t>Zolmitriptan Actavis 2,5 mg orodisperz.tbl.2x</t>
  </si>
  <si>
    <t>PROPILTIOURACIL ALKALOID 50 mg tbl. 20x</t>
  </si>
  <si>
    <t>Belakne 1 mg/g gel 30 g</t>
  </si>
  <si>
    <t>Belakne 1 mg/g krema 30 g</t>
  </si>
  <si>
    <t>Pentasa 2 g zrnca s podaljš.sprošč. vrečka 60x</t>
  </si>
  <si>
    <t>NEVANAC 1 mg/ml kapljice za oko susp. 5 ml</t>
  </si>
  <si>
    <t>Januvia 50 mg film.obl.tbl. 28x</t>
  </si>
  <si>
    <t>Cayston 75 mg prašek in vehikel za inhal.razt.za nebulator viala 84x + nebulator</t>
  </si>
  <si>
    <t>Levetiracetam Actavis Group 100 mg/ml peroral.razt. 300 ml</t>
  </si>
  <si>
    <t>Effentora 100 mcg bukalne tbl. 4x</t>
  </si>
  <si>
    <t>Effentora 100 mcg bukalne tbl. 28x</t>
  </si>
  <si>
    <t>Effentora 200 mcg bukalne tbl. 4x</t>
  </si>
  <si>
    <t>Effentora 200 mcg bukalne tbl. 28x</t>
  </si>
  <si>
    <t>Effentora 400 mcg bukalne tbl. 4x</t>
  </si>
  <si>
    <t>Modigraf 0,2 mg zrnca za peroral.susp. vrečka 50x</t>
  </si>
  <si>
    <t>Modigraf 1 mg zrnca za peroral.susp. vrečka 50x</t>
  </si>
  <si>
    <t>Efavirenz Teva 600 mg film.obl.tbl. 30x</t>
  </si>
  <si>
    <t>Zelboraf 240 mg film.obl.tbl. 56x</t>
  </si>
  <si>
    <t>Vimpat 10 mg/ml sirup 200 ml</t>
  </si>
  <si>
    <t>EDURANT 25 mg film.obl.tbl. 30x</t>
  </si>
  <si>
    <t>ANTABUS 400 mg šumeče tbl. 50x</t>
  </si>
  <si>
    <t>Brimonidin Medops 2 mg/ml kapljice za oko razt. 5 ml</t>
  </si>
  <si>
    <t>Doreta 75 mg/650 mg film.obl.tbl. 30x</t>
  </si>
  <si>
    <t>Kvetiapin Accord 200 mg tbl.s podaljš.sprošč. 60x</t>
  </si>
  <si>
    <t>Kvetiapin Accord 300 mg tbl.s podaljš.sprošč. 60x</t>
  </si>
  <si>
    <t>Kvetiapin Accord 400 mg tbl.s podaljš.sprošč. 60x</t>
  </si>
  <si>
    <t>Perluna 10 mg filmsko obožene tbl. 20x</t>
  </si>
  <si>
    <t>Perluna 5 mg filmsko obožene tbl. 20x</t>
  </si>
  <si>
    <t>Zolpidem Vitabalans 10 mg film.obl.tbl. 30x</t>
  </si>
  <si>
    <t>CLOMID 50 mg tbl. 30x</t>
  </si>
  <si>
    <t>DIAMOX SR 250 mg kaps.s prirej.sprošč. 30x</t>
  </si>
  <si>
    <t>Concorasa 10 mg/100 mg trde kaps. 30x</t>
  </si>
  <si>
    <t>Concorasa 5 mg/100 mg trde kaps. 30x</t>
  </si>
  <si>
    <t>Wilate 1000 i.e./1000 i.e. prašek za razt.za inj. viala 1x</t>
  </si>
  <si>
    <t>Wilate 500 i.e./500 i.e. prašek za razt.za inj. viala 1x</t>
  </si>
  <si>
    <t>STESOLID rektalna tuba 5 mg 5x</t>
  </si>
  <si>
    <t>STESOLID rektalna tuba 10 mg 5x</t>
  </si>
  <si>
    <t>Esmya 5 mg tbl. 28x</t>
  </si>
  <si>
    <t>Sclefic 50 mg film.obl.tbl. 28x</t>
  </si>
  <si>
    <t>Azafalk 100 mg film.obl.tbl. 100x</t>
  </si>
  <si>
    <t>Azafalk 75 mg film.obl.tbl. 60x</t>
  </si>
  <si>
    <t>Azafalk 75 mg film.obl.tbl. 100x</t>
  </si>
  <si>
    <t>Lentrica 5 mg film.obl.tbl. 30x</t>
  </si>
  <si>
    <t>ADVATE 250 i.e. prašek za razt.za inj. viala 2 ml 1x</t>
  </si>
  <si>
    <t>ADVATE 500 i.e. prašek za razt.za inj. viala 2 ml 1x</t>
  </si>
  <si>
    <t>ADVATE 1000 i.e. prašek za razt.za inj. viala 2 ml 1x</t>
  </si>
  <si>
    <t>Fampyra 10 mg tbl.s podaljš.sprošč. 28x</t>
  </si>
  <si>
    <t>Fampyra 10 mg tbl.s podaljš.sprošč. 56x</t>
  </si>
  <si>
    <t>PRESTANCE 10 mg/5 mg tbl. 90x</t>
  </si>
  <si>
    <t>PRESTANCE 5 mg/5 mg tbl. 90x</t>
  </si>
  <si>
    <t>Solcifen 10 mg film.obl.tbl. 30x</t>
  </si>
  <si>
    <t>Solcifen 5 mg film.obl.tbl. 30x</t>
  </si>
  <si>
    <t>Urotecin 10 mg film.obl.tbl. 30x</t>
  </si>
  <si>
    <t>Urotecin 5 mg film.obl.tbl. 30x</t>
  </si>
  <si>
    <t>Zabcare 5 mg film.obl.tbl. 30x</t>
  </si>
  <si>
    <t>Zabcare 5 mg film.obl.tbl. 100x</t>
  </si>
  <si>
    <t>Azyter 15 mg/g kapljice za oko razt. enoodmerni vsebnik 250 mg 6x</t>
  </si>
  <si>
    <t>Vyndaqel 20 mg mehke kaps. 30x</t>
  </si>
  <si>
    <t>Signifor 0,6 mg razt.za inj. ampula 1 ml 60x</t>
  </si>
  <si>
    <t>Signifor 0,9 mg razt.za inj. ampula 1 ml 60x</t>
  </si>
  <si>
    <t>Eviplera 200 mg/25 mg/245 mg film.obl.tbl. 30x</t>
  </si>
  <si>
    <t>Ebixa film.obl.tbl. 5 mg 7x, 10 mg 7x, 15 mg 7x, 20 mg 7x</t>
  </si>
  <si>
    <t>Teysuno 15 mg/4,35 mg/11,8 mg trde kaps. 126x</t>
  </si>
  <si>
    <t>Teysuno 20 mg/5,8 mg/15,8 mg trde kaps. 84x</t>
  </si>
  <si>
    <t>APO-go 5 mg/ml raztopina za inf.brizga 10 ml 5x</t>
  </si>
  <si>
    <t>KAYEXALATE CALCIUM 14,99 g/15 g prašek za peroral./rektal.susp. 300 g</t>
  </si>
  <si>
    <t>RESINCALCIO 14,96 g Ca polistirensulfonat/15 g praška za peroral.susp.vrečka 26x</t>
  </si>
  <si>
    <t>ESTRIOL 0,01 % w/w vaginal.krema 80 g</t>
  </si>
  <si>
    <t>XIFAXAN 550 mg film.obl.tbl. 56x</t>
  </si>
  <si>
    <t>PHENOBARBITON 100 mg tbl. 10x</t>
  </si>
  <si>
    <t>PHENOBARBITON 15 mg tbl. 30x</t>
  </si>
  <si>
    <t>HYDROSAN 25 mg tbl. 30x</t>
  </si>
  <si>
    <t>QUILONORM RETARD 450 mg film.obl.tbl. 60x</t>
  </si>
  <si>
    <t>ANACLOSIL 500 mg kaps. 40x</t>
  </si>
  <si>
    <t>BUSULFAN 2 mg film.obl.tbl. 25x</t>
  </si>
  <si>
    <t>MYLERAN 2 mg film.obl.tbl. 25x</t>
  </si>
  <si>
    <t>Irbesartan/hidroklorotiazid Actavis 150 mg/12,5 mg film.obl.tbl. 28x</t>
  </si>
  <si>
    <t>BUSULFAN 2 mg film.obl.tbl. 100x</t>
  </si>
  <si>
    <t>Irbesartan/hidroklorotiazid Actavis 300 mg/12,5 mg film.obl.tbl. 28x</t>
  </si>
  <si>
    <t>Sublivac krišina tekočina za podjezič.uporabo 24 ml</t>
  </si>
  <si>
    <t>Sublivac ambrozija tekočina za podjezič.uporabo 24 ml</t>
  </si>
  <si>
    <t>Sublivac pelin tekočina za podjezič.uporabo 24 ml</t>
  </si>
  <si>
    <t>Irbesartan/hidroklorotiazid Actavis 300 mg/25 mg film.obl.tbl. 28x</t>
  </si>
  <si>
    <t>Sublivac oljka tekočina za podjezič.uporabo 24 ml</t>
  </si>
  <si>
    <t>Sublivac jesen tekočina za podjezič.uporabo 24 ml</t>
  </si>
  <si>
    <t>Sublivac breza tekočina za podjezič.uporabo 24 ml</t>
  </si>
  <si>
    <t>Sublivac trave tekočina za podjezič.uporabo 24 ml</t>
  </si>
  <si>
    <t>Ritalin 10 mg tbl. 30x</t>
  </si>
  <si>
    <t>TRUSOPT 20 mg/ml kapljice za oko razt. 5 ml</t>
  </si>
  <si>
    <t>TIOGUANINE 40 mg tbl. 25x</t>
  </si>
  <si>
    <t>MYLERAN 2 mg film.obl.tbl. 100x</t>
  </si>
  <si>
    <t>LANVIS 40 mg tbl. 25x</t>
  </si>
  <si>
    <t>SYMMETREL 100 mg kaps. 60x</t>
  </si>
  <si>
    <t>Prenessa 4 mg orodisperz.tbl. 30x</t>
  </si>
  <si>
    <t>Prenessa 8 mg orodisperz.tbl. 30x</t>
  </si>
  <si>
    <t>Rosuvastatin Actavis 10 mg film.obl.tbl. 30x</t>
  </si>
  <si>
    <t>Rosuvastatin Actavis 20 mg film.obl.tbl. 30x</t>
  </si>
  <si>
    <t>Rosuvastatin Actavis 40 mg film.obl.tbl. 30x</t>
  </si>
  <si>
    <t>Rosuvastatin Actavis 5 mg film.obl.tbl. 30x</t>
  </si>
  <si>
    <t>Sublivac pršice tekočina za podjezič.uporabo 24 ml</t>
  </si>
  <si>
    <t>VIRGAN 0,15% gel za oko 5 g</t>
  </si>
  <si>
    <t>RIFADIN 450 mg obložene tbl. 8x</t>
  </si>
  <si>
    <t>ATROPIN ALCON 1 % 10 ml</t>
  </si>
  <si>
    <t>ATROPIN ALCON 0,5 % 10 ml</t>
  </si>
  <si>
    <t>COLOSPA RETARD 200 mg trda kaps.s prirej.sprošč. 30x</t>
  </si>
  <si>
    <t>EISENSULFAT LOMAPHARM 100 mg tbl.100x</t>
  </si>
  <si>
    <t>EISENSULFAT LOMAPHARM 100 mg tbl. 20x</t>
  </si>
  <si>
    <t>TARDYFERON 80 mg obl.tbl. 30x</t>
  </si>
  <si>
    <t>Aglurab 1000 mg film.obl.tbl. 60x</t>
  </si>
  <si>
    <t>TARDYFER 80 mg tbl.s podaljš.sprošč. 30x</t>
  </si>
  <si>
    <t>EDEMOX 250 mg tbl. 20x</t>
  </si>
  <si>
    <t>Aglurab 500 mg film.obl.tbl. 100x</t>
  </si>
  <si>
    <t>Aglurab 850 mg film.obl.tbl. 100x</t>
  </si>
  <si>
    <t>UTROGESTAN 200 mg mehke kap. 15x</t>
  </si>
  <si>
    <t>UTROGESTAN 100 mg vaginal.kaps. 30x</t>
  </si>
  <si>
    <t>Epoprostenol Intsel Chimos 0,5 mg prašek in topilo za razt.za inj./inf. viala 1x</t>
  </si>
  <si>
    <t>UTROGESTAN 100 mg mehke kaps. 30x</t>
  </si>
  <si>
    <t>SYMMETREL 100 mg, kaps. 60x</t>
  </si>
  <si>
    <t>TRANEXAMIC ACID 500 mg film.obl.tbl. 60x</t>
  </si>
  <si>
    <t>MINIRIN 0,1 mg/ml pršilo za nos 5 ml</t>
  </si>
  <si>
    <t>Epoprostenol Intsel Chimos 1,5 mg, razt.za inf. viala 1x</t>
  </si>
  <si>
    <t>Strattera 100 mg trde kaps. 28x</t>
  </si>
  <si>
    <t>Estima Ge 200 mg mehke kaps. za peroral./vaginal.uporabo 15x</t>
  </si>
  <si>
    <t>Strattera 80 mg trde kaps. 28x</t>
  </si>
  <si>
    <t>Valsacor 160 mg film.obl.tbl. 28x</t>
  </si>
  <si>
    <t>Valsacor 160 mg film.obl.tbl. 84x</t>
  </si>
  <si>
    <t>Valsacor 80 mg film.obl.tbl. 28x</t>
  </si>
  <si>
    <t>Valsacor 80 mg film.obl.tbl. 84x</t>
  </si>
  <si>
    <t>HYDROCORTISON GALEN 10 mg tbl. 20x</t>
  </si>
  <si>
    <t>VITAMIN B6 20 MG JENAPHARM tbl. 100x</t>
  </si>
  <si>
    <t>Estima Ge 100 mg mehke kaps. za peroral./vaginal. uporabo 30x</t>
  </si>
  <si>
    <t>NEPHROTRANS 500 mg kaps. 100x</t>
  </si>
  <si>
    <t>MACRODANTIN 100 mg kaps. 30x</t>
  </si>
  <si>
    <t>MACROBID 100 mg kaps.s podaljš.sprošč. 14x</t>
  </si>
  <si>
    <t>NITROFURANTOIN 25 mg/5 ml peroral.susp. 300 ml</t>
  </si>
  <si>
    <t>Komboglyze 2,5 mg/850 mg film.obl.tbl. 60x</t>
  </si>
  <si>
    <t>Komboglyze 2,5 mg/1000 mg film.obl.tbl. 60x</t>
  </si>
  <si>
    <t>Methyldopa STADA 250 mg film.obl.tbl. 60x</t>
  </si>
  <si>
    <t>CLOPEZ 75 mg film.obl.tbl. 30x</t>
  </si>
  <si>
    <t>Skopryl HCT 20 mg/12,5 mg tbl. 30x</t>
  </si>
  <si>
    <t>Jentadueto 2,5 mg/850 mg film.obl.tbl. 60x</t>
  </si>
  <si>
    <t>Jentadueto 2,5 mg/1000 mg film.obl.tbl. 60x</t>
  </si>
  <si>
    <t>BeneFIX 1000 i.e. prašek za razt.za inj. viala 1x</t>
  </si>
  <si>
    <t>BeneFIX 2000 i.e. prašek za razt.za inj. viala 1x</t>
  </si>
  <si>
    <t>Seebri Breezhaler 44 mcg prašek za inhal.trda kaps. 30x</t>
  </si>
  <si>
    <t>Brufen z okusom jagode 40 mg/ml peroral.susp. 200 ml</t>
  </si>
  <si>
    <t>TESTIM 50 mg transdermal.gel tuba 5 g 30x</t>
  </si>
  <si>
    <t>XALKORI 200 mg trda kaps. 60x</t>
  </si>
  <si>
    <t>XALKORI 250 mg trda kaps. 60x</t>
  </si>
  <si>
    <t>Bretaris Genuair 322 mcg/odm.prašek za inhal. 60 odm.</t>
  </si>
  <si>
    <t>Forxiga 10 mg film.obl.tbl. 28x</t>
  </si>
  <si>
    <t>Codilek 40 mg tbl.s podaljš.sprošč. 60x</t>
  </si>
  <si>
    <t>Codilek 80 mg tbl.s podaljš.sprošč. 60x</t>
  </si>
  <si>
    <t>Memaxa 10 mg film.obl.tbl. 28x</t>
  </si>
  <si>
    <t>Memaxa 20 mg film.obl.tbl. 28x</t>
  </si>
  <si>
    <t>Mommox 50 mcg/vpih pršilo za nos susp. 120 vpihov</t>
  </si>
  <si>
    <t>Daivobet 50 mcg/500 mcg v 1 g gel 60 g</t>
  </si>
  <si>
    <t>Doksivibra 100 mg disperz.tbl. 16x</t>
  </si>
  <si>
    <t>Gliclada 60 mg tbl.s podaljš.sprošč. 30x</t>
  </si>
  <si>
    <t>Gliclada 60 mg tbl.s podaljš.sprošč. 90x</t>
  </si>
  <si>
    <t>Prograf 0,5 mg trda kaps. 30x</t>
  </si>
  <si>
    <t>Eliquis 5 mg film.obl.tbl. 60x</t>
  </si>
  <si>
    <t>EXELON 13,3 mg/24 h transdermal.obliž 30x</t>
  </si>
  <si>
    <t>Imatinib Teva 100 mg film.obl.tbl. 120x</t>
  </si>
  <si>
    <t>Imatinib Teva 400 mg film.obl.tbl. 30x</t>
  </si>
  <si>
    <t>Betmiga 25 mg tbl.s podaljš.sprošč. 30x</t>
  </si>
  <si>
    <t>Betmiga 50 mg tbl.s podaljš.sprošč. 30x</t>
  </si>
  <si>
    <t>Monopost 50 mcg/ml kapljice za oko razt.enoodmerni vsebnik 0,2 ml 30x</t>
  </si>
  <si>
    <t>Monopost 50 mcg/ml kapljice za oko razt.enoodmerni vsebnik 0,2 ml 90x</t>
  </si>
  <si>
    <t>PALEXIA 20 mg/ml peroral.razt. 100 ml</t>
  </si>
  <si>
    <t>STAVRA 10 mg film.obl.tbl. 30x</t>
  </si>
  <si>
    <t>STAVRA 20 mg film.obl.tbl. 30x</t>
  </si>
  <si>
    <t>STAVRA 40 mg film.obl.tbl. 30x</t>
  </si>
  <si>
    <t>Forsteo 20 mcg/80 mcl razt. za inj.peresnik 2,4 ml 3x</t>
  </si>
  <si>
    <t>Kapecitabin Teva 150 mg film.obl.tbl. 60x</t>
  </si>
  <si>
    <t>Kapecitabin Teva 500 mg film.obl.tbl. 120x</t>
  </si>
  <si>
    <t>Prezista 800 mg film.obl.tbl. 30x</t>
  </si>
  <si>
    <t>Memantine Merz 10 mg film.obl.tbl. 28x</t>
  </si>
  <si>
    <t>Memantine Merz 20 mg film.obl.tbl. 28x</t>
  </si>
  <si>
    <t>Foster NEXThaler 100 mcg/6 mcg na vdih prašek za inhal. 120 odm.</t>
  </si>
  <si>
    <t>NEBIDO 1000 mg/4 ml razt.za inj. viala 4 ml 1x</t>
  </si>
  <si>
    <t>Jakavi 5 mg tbl. 56x</t>
  </si>
  <si>
    <t>Jakavi 15 mg tbl. 56x</t>
  </si>
  <si>
    <t>Jakavi 20 mg tbl. 56x</t>
  </si>
  <si>
    <t>Tresiba 100 enot/ml razt.za inj. peresnik (FlexTouch) 3 ml 5x</t>
  </si>
  <si>
    <t>Tresiba 200 enot/ml razt.za inj. peresnik (FlexTouch) 3 ml 3x</t>
  </si>
  <si>
    <t>Dexamono 1 mg/ml kapljice za oko razt. enoodmerni vsebnik 0,4 ml 30x</t>
  </si>
  <si>
    <t>Selincro 18 mg film.obl.tbl. 7x</t>
  </si>
  <si>
    <t>Selincro 18 mg film.obl.tbl. 14x</t>
  </si>
  <si>
    <t>EUCREAS 50 mg/850 mg film.obl.tbl. 60x</t>
  </si>
  <si>
    <t>EUCREAS 50 mg/1000 mg film.obl.tbl. 60x</t>
  </si>
  <si>
    <t>Esbriet 267 mg trde kaps. 63x</t>
  </si>
  <si>
    <t>Esbriet 267 mg trde kaps. 252x</t>
  </si>
  <si>
    <t>Candea HCT 32 mg/12,5 mg tbl. 28x</t>
  </si>
  <si>
    <t>Candea HCT 32 mg/25 mg tbl. 28x</t>
  </si>
  <si>
    <t>Esomeprazol Actavis 20 mg gastrorezist.tbl. 30x</t>
  </si>
  <si>
    <t>Esomeprazol Actavis 40 mg gastrorezist.tbl. 30x</t>
  </si>
  <si>
    <t>Hyplafin 5 mg film.obl.tbl. 30x</t>
  </si>
  <si>
    <t>Meaxin 100 mg film.obl.tbl. 120x</t>
  </si>
  <si>
    <t>Meaxin 400 mg film.obl.tbl. 30x</t>
  </si>
  <si>
    <t>Bosulif 100 mg film.obl.tbl. 28x</t>
  </si>
  <si>
    <t>Bosulif 500 mg film.obl.tbl. 28x</t>
  </si>
  <si>
    <t>Picato 150 mcg/g gel tuba 0,47 g 3x</t>
  </si>
  <si>
    <t>Picato 500 mcg/g gel tuba 0,47 g 2x</t>
  </si>
  <si>
    <t>Lyxumia 10 mikrogramov razt.za inj. peresnik 1x</t>
  </si>
  <si>
    <t>Lyxumia 20 mikrogramov razt.za inj. peresnik 2x</t>
  </si>
  <si>
    <t>Dymista 137 mcg/50 mcg na vpih pršilo za nos susp. 120 odm.</t>
  </si>
  <si>
    <t>Perivol Combo 2,5 mg/0,625 mg film.obl.tbl. 30x</t>
  </si>
  <si>
    <t>Perivol Combo 5 mg/1,25 mg film.obl.tbl. 30x</t>
  </si>
  <si>
    <t>EXTAVIA 250 mcg/ml viala s praškom+ brizga z vehiklom 1,2 ml 15x</t>
  </si>
  <si>
    <t>Fosicard 20 mg tbl. 30x</t>
  </si>
  <si>
    <t>Lecalpin 10 mg film.obl.tbl. 90x</t>
  </si>
  <si>
    <t>Lecalpin 20 mg film.obl.tbl. 90x</t>
  </si>
  <si>
    <t>Nalgesin forte 550 mg film.obl.tbl. 20x</t>
  </si>
  <si>
    <t>Actelsar HCT 40 mg/12,5 mg tbl. 28x</t>
  </si>
  <si>
    <t>Actelsar HCT 80 mg/12,5 mg tbl. 28x</t>
  </si>
  <si>
    <t>Actelsar HCT 80 mg/25 mg tbl. 28x</t>
  </si>
  <si>
    <t>BELODERM 0,5 mg/g krema 40 g</t>
  </si>
  <si>
    <t>BELODERM 0,5 mg/g mazilo 40 g</t>
  </si>
  <si>
    <t>Gazylan 16 mg trde kaps.s podaljš.sprošč. 28x</t>
  </si>
  <si>
    <t>Gazylan 24 mg trde kaps.s podaljš.sprošč. 28x</t>
  </si>
  <si>
    <t>Gazylan 8 mg trde kaps.s podaljš.sprošč. 28x</t>
  </si>
  <si>
    <t>Moksifloksacin STADA 400 mg film.obl.tbl. 5x</t>
  </si>
  <si>
    <t>Moksifloksacin STADA 400 mg film.obl.tbl. 7x</t>
  </si>
  <si>
    <t>Rasoltan 100 mg film.obl.tbl. 30x</t>
  </si>
  <si>
    <t>Rasoltan 50 mg film.obl.tbl. 30x</t>
  </si>
  <si>
    <t>Rivastigmin Teva 4,6 mg/24 ur transdermal.obliž 30x</t>
  </si>
  <si>
    <t>Rivastigmin Teva 9,5 mg/24 ur transdermal.obliž 30x</t>
  </si>
  <si>
    <t>Xtandi 40 mg mehke kaps. 112x</t>
  </si>
  <si>
    <t>Tolura 40 mg tbl. 28x</t>
  </si>
  <si>
    <t>Tolura 80 mg tbl. 28x</t>
  </si>
  <si>
    <t>Lonquex 6 mg razt.za inj.brizga 0,6 ml 1x</t>
  </si>
  <si>
    <t>Erivedge 150 mg trde kaps. 28x</t>
  </si>
  <si>
    <t>Tenzopril HCT 30 mg/12,5 mg film.obl.tbl. 28x</t>
  </si>
  <si>
    <t>Tenzopril HCT 30 mg/12,5 mg film.obl.tbl. 90x</t>
  </si>
  <si>
    <t>Xapimant 10 mg film.obl.tbl. 28x</t>
  </si>
  <si>
    <t>Xapimant 20 mg film.obl.tbl. 28x</t>
  </si>
  <si>
    <t>Stivarga 40 mg film.obl.tbl. 84x</t>
  </si>
  <si>
    <t>Ultibro Breezhaler 85 mcg/43 mcg prašek za inhal.trde kaps. 30x</t>
  </si>
  <si>
    <t>Tafinlar 50 mg trde kaps. 120x</t>
  </si>
  <si>
    <t>Tafinlar 75 mg trde kaps. 28x</t>
  </si>
  <si>
    <t>Cholib 145 mg/20 mg film.obl.tbl. 30x</t>
  </si>
  <si>
    <t>Cholib 145 mg/40 mg film.obl.tbl. 30x</t>
  </si>
  <si>
    <t>Ecansya 150 mg film.obl.tbl. 60x</t>
  </si>
  <si>
    <t>Ecansya 300 mg film.obl.tbl. 60x</t>
  </si>
  <si>
    <t>Ecansya 500 mg film.obl.tbl. 120x</t>
  </si>
  <si>
    <t>Imnovid 3 mg trde kaps. 21x</t>
  </si>
  <si>
    <t>Imnovid 4 mg trde kaps. 21x</t>
  </si>
  <si>
    <t>Giotrif 20 mg film.obl.tbl. 28x</t>
  </si>
  <si>
    <t>Giotrif 30 mg film.obl.tbl. 28x</t>
  </si>
  <si>
    <t>Giotrif 40 mg film.obl.tbl. 28x</t>
  </si>
  <si>
    <t>Giotrif 50 mg film.obl.tbl. 28x</t>
  </si>
  <si>
    <t>Bikalutamid Teva 150 mg film.obl.tbl. 28x</t>
  </si>
  <si>
    <t>Bikalutamid Teva 50 mg film.obl.tbl. 28x</t>
  </si>
  <si>
    <t>Kapecitabin Sandoz 150 mg film.obl.tbl. 60x</t>
  </si>
  <si>
    <t>Kapecitabin Sandoz 500 mg film.obl.tbl. 120x</t>
  </si>
  <si>
    <t>Insuman Basal SoloStar 100 i.e./ml susp.za inj.peresnik 3 ml 5x</t>
  </si>
  <si>
    <t>Omnitrope 5 mg/1,5 ml razt.za inj. vložek za inj.peresnik 1x</t>
  </si>
  <si>
    <t>Omnitrope 10 mg/1,5 ml razt.za inj. vložek za inj.peresnik 1x</t>
  </si>
  <si>
    <t>Bopaho 125 mg film.obl.tbl. 56x</t>
  </si>
  <si>
    <t>Bopaho 62,5 mg film.obl.tbl. 56x</t>
  </si>
  <si>
    <t>Trittico 150 mg tbl.s podaljš.sprošč. 60x</t>
  </si>
  <si>
    <t>Valdiocef 250 mg/5 ml zrnca za peroral.susp. 100 ml</t>
  </si>
  <si>
    <t>Valdiocef 500 mg trde kapsule 16x</t>
  </si>
  <si>
    <t>Relvar Ellipta 92 mcg/22 mcg prašek za inhal.odm. 30x</t>
  </si>
  <si>
    <t>Relvar Ellipta 184 mcg/22 mcg prašek za inhal.odm. 30x</t>
  </si>
  <si>
    <t>Aubagio 14 mg film.obl.tbl. 28x</t>
  </si>
  <si>
    <t>NovoEight 250 i.e. razt.za inj. viala 1x</t>
  </si>
  <si>
    <t>NovoEight 500 i.e. razt.za inj. viala 1x</t>
  </si>
  <si>
    <t>NovoEight 1000 i.e. razt.za inj. viala 1x</t>
  </si>
  <si>
    <t>NovoEight 1500 i.e. razt.za inj. viala 1x</t>
  </si>
  <si>
    <t>NovoEight 2000 i.e. razt.za inj. viala 1x</t>
  </si>
  <si>
    <t>NovoEight 3000 i.e. razt.za inj. viala 1x</t>
  </si>
  <si>
    <t>Ciqorin 10 mg mehke kaps. 50x</t>
  </si>
  <si>
    <t>Ciqorin 100 mg mehke kaps. 50x</t>
  </si>
  <si>
    <t>Ciqorin 25 mg mehke kaps. 50x</t>
  </si>
  <si>
    <t>Ciqorin 50 mg mehke kaps. 50x</t>
  </si>
  <si>
    <t>Elyrno 10 mg/10 mg film.obl.tbl. 30x</t>
  </si>
  <si>
    <t>Elyrno 20 mg/10 mg film.obl.tbl. 30x</t>
  </si>
  <si>
    <t>Tolucombi 40 mg/12,5 mg tbl. 28x</t>
  </si>
  <si>
    <t>Tolucombi 80 mg/12,5 mg tbl. 28x</t>
  </si>
  <si>
    <t>Tolucombi 80 mg/25 mg tbl. 28x</t>
  </si>
  <si>
    <t>Epipen 300 mcg/0,3 ml razt.za inj.peresnik 2 ml 1x</t>
  </si>
  <si>
    <t>Epipen za otroke 150 mcg/0,3 ml razt.za inj.peresnik 2 ml 1x</t>
  </si>
  <si>
    <t>Estring 7,5 mikrograma na 24 ur vaginal.dostavni sistem 1x</t>
  </si>
  <si>
    <t>Nadexam 1,5 mg/10 mg tbl.s prirej.sprošč. 30x</t>
  </si>
  <si>
    <t>Nadexam 1,5 mg/5 mg tbl.s prirej.sprošč. 30x</t>
  </si>
  <si>
    <t>Sobycor 10 mg film.obl.tbl. 30x</t>
  </si>
  <si>
    <t>Sobycor 10 mg film.obl.tbl. 90x</t>
  </si>
  <si>
    <t>Sobycor 2,5 mg film.obl.tbl. 30x</t>
  </si>
  <si>
    <t>Sobycor 2,5 mg film.obl.tbl. 90x</t>
  </si>
  <si>
    <t>Sobycor 5 mg film.obl.tbl. 30x</t>
  </si>
  <si>
    <t>Sobycor 5 mg film.obl.tbl. 90x</t>
  </si>
  <si>
    <t>Grastofil 30 M e./0,5 ml razt.za inj./inf.brizga 1x</t>
  </si>
  <si>
    <t>Grastofil 48 M e./0,5 ml razt.za inj./inf.brizga 1x</t>
  </si>
  <si>
    <t>Brintellix 5 mg film.obl.tbl. 28x</t>
  </si>
  <si>
    <t>Brintellix 10 mg film.obl.tbl. 28x</t>
  </si>
  <si>
    <t>Tivicay 50 mg film.obl.tbl. 30x</t>
  </si>
  <si>
    <t>Bosentan Norameda 125 mg film.obl.tbl. 56x</t>
  </si>
  <si>
    <t>Bosentan Norameda 62,5 mg film.obl.tbl. 56x</t>
  </si>
  <si>
    <t>Marbodin 10 mg film.obl.tbl. 28x</t>
  </si>
  <si>
    <t>Marbodin 20 mg film.obl.tbl. 28x</t>
  </si>
  <si>
    <t>Okskarbazepin STADA 300 mg film.obl.tbl. 50x</t>
  </si>
  <si>
    <t>Okskarbazepin STADA 600 mg film.obl.tbl. 50x</t>
  </si>
  <si>
    <t>Salofalk 1500 mg gastrorezist.zrnca s podaljš.sprošč. vrečka 60x</t>
  </si>
  <si>
    <t>Salofalk 3000 mg gastrorezist.zrnca s podaljš.sprošč. vrečka 60x</t>
  </si>
  <si>
    <t>Valcyte 450 mg film.obl.tbl. 60x</t>
  </si>
  <si>
    <t>Valcyte 50 mg/ml prašek za peroral.razt. 100 ml</t>
  </si>
  <si>
    <t>Xigduo 5 mg/850 mg film.obl.tbl. 56x</t>
  </si>
  <si>
    <t>Xigduo 5 mg/1.000 mg film.obl.tbl. 56x</t>
  </si>
  <si>
    <t>Dutasterid Teva 0,5 mg mehke kaps. 30x</t>
  </si>
  <si>
    <t>Moksifloksacin Actavis 400 mg film.obl.tbl. 5x</t>
  </si>
  <si>
    <t>Moksifloksacin Actavis 400 mg film.obl.tbl. 7x</t>
  </si>
  <si>
    <t>Telmisartan Lek 40 mg tbl. 28x</t>
  </si>
  <si>
    <t>Telmisartan Lek 80 mg tbl. 28x</t>
  </si>
  <si>
    <t>Triplixam 10 mg/2,5 mg/10 mg film.obl.tbl. 30x</t>
  </si>
  <si>
    <t>Triplixam 10 mg/2,5 mg/5 mg film.obl.tbl. 30x</t>
  </si>
  <si>
    <t>Triplixam 5 mg/1,25 mg/10 mg film.obl.tbl. 30x</t>
  </si>
  <si>
    <t>Triplixam 5 mg/1,25 mg/5 mg film.obl.tbl. 30x</t>
  </si>
  <si>
    <t>Vexya 0,02 mg/3 mg film.obl.tbl. 28x</t>
  </si>
  <si>
    <t>Tecfidera 120 mg gastrorezist.trda kaps. 14x</t>
  </si>
  <si>
    <t>Tecfidera 240 mg gastrorezist.trda kaps. 56x</t>
  </si>
  <si>
    <t>Sovaldi 400 mg film.obl.tbl. 28x</t>
  </si>
  <si>
    <t>Ferrum Lek 100 mg žvečlj.tbl. 30x</t>
  </si>
  <si>
    <t>Actelsar HCT 40 mg/12,5 mg tbl. 98x</t>
  </si>
  <si>
    <t>Actelsar HCT 80 mg/12,5 mg tbl. 98x</t>
  </si>
  <si>
    <t>Actelsar HCT 80 mg/25 mg tbl. 98x</t>
  </si>
  <si>
    <t>Adempas 0,5 mg film.obl.tbl. 42x</t>
  </si>
  <si>
    <t>Adempas 1 mg film.obl.tbl. 42x</t>
  </si>
  <si>
    <t>Adempas 1,5 mg film.obl.tbl. 42x</t>
  </si>
  <si>
    <t>Adempas 2 mg film.obl.tbl. 42x</t>
  </si>
  <si>
    <t>Adempas 2,5 mg film.obl.tbl. 42x</t>
  </si>
  <si>
    <t>Beloderm 0,5 mg/g dermal.razt. 100 ml</t>
  </si>
  <si>
    <t>Metamizol STADA 500 mg/ml peroral.kapljice razt. 100 ml</t>
  </si>
  <si>
    <t>Ospamox 250 mg/5 ml prašek za peroral.susp. 100 ml</t>
  </si>
  <si>
    <t>Noxafil 100 mg gastrorezist.tbl. 24x</t>
  </si>
  <si>
    <t>Amlodipin Actavis 10 mg tbl. 100x</t>
  </si>
  <si>
    <t>Amlodipin Actavis 5 mg tbl. 100x</t>
  </si>
  <si>
    <t>Fosicard HCT 20 mg/12,5 mg tbl. 100x</t>
  </si>
  <si>
    <t>Irbesartan/hidroklorotiazid Actavis 150 mg/12,5 mg film.obl.tbl. 98x</t>
  </si>
  <si>
    <t>Irbesartan/hidroklorotiazid Actavis 300 mg/12,5 mg film.obl.tbl. 98x</t>
  </si>
  <si>
    <t>Irbesartan/hidroklorotiazid Actavis 300 mg/25 mg film.obl.tbl. 98x</t>
  </si>
  <si>
    <t>Klopidogrel Actavis 75 mg film.obl.tbl. 100x</t>
  </si>
  <si>
    <t>Memantin Teva 10 mg film.obl.tbl. 28x</t>
  </si>
  <si>
    <t>Memantin Teva 10 mg film.obl.tbl. 56x</t>
  </si>
  <si>
    <t>Memantin Teva 20 mg film.obl.tbl. 28x</t>
  </si>
  <si>
    <t>Rasoltan 100 mg film.obl.tbl. 90x</t>
  </si>
  <si>
    <t>Rasoltan 50 mg film.obl.tbl. 90x</t>
  </si>
  <si>
    <t>Sclefic 50 mg film.obl.tbl. 56x</t>
  </si>
  <si>
    <t>Sertralin Actavis 100 mg film.obl.tbl. 100x</t>
  </si>
  <si>
    <t>Sertralin Actavis 50 mg film.obl.tbl. 100x</t>
  </si>
  <si>
    <t>Solatcit 10 mg film.obl.tbl. 98x</t>
  </si>
  <si>
    <t>Valsartan/hidroklorotiazid Actavis 160 mg/12,5 mg film.obl.tbl. 98x</t>
  </si>
  <si>
    <t>Valsartan/hidroklorotiazid Actavis 160 mg/25 mg film.obl.tbl. 98x</t>
  </si>
  <si>
    <t>Valsartan/hidroklorotiazid Actavis 80 mg/12,5 mg film.obl.tbl. 98x</t>
  </si>
  <si>
    <t>Valsotens 160 mg film.obl.tbl. 98x</t>
  </si>
  <si>
    <t>Valsotens 80 mg film.obl.tbl. 98x</t>
  </si>
  <si>
    <t>Incruse 55 mcg prašek za inhal. 30 odm.</t>
  </si>
  <si>
    <t>RoActemra 162 mg razt.za inj. brizga 4x</t>
  </si>
  <si>
    <t>ANORO 55 mcg/22 mcg prašek za inhal. 30 odm.</t>
  </si>
  <si>
    <t>Olysio 150 mg trde kaps. 28x</t>
  </si>
  <si>
    <t>Jardiance 10 mg film.obl.tbl. 30x</t>
  </si>
  <si>
    <t>Jardiance 25 mg film.obl.tbl. 30x</t>
  </si>
  <si>
    <t>Lisvy 60 mcg/24 ur + 13 mcg/24 ur transdermal.obliž 3x</t>
  </si>
  <si>
    <t>Flukloksacilin Altamedics 500 mg trde kaps. 20x</t>
  </si>
  <si>
    <t>Gammanorm 165 mg/ml razt.za inj. viala 6 ml 10x</t>
  </si>
  <si>
    <t>Gammanorm 165 mg/ml razt.za inj. viala 24 ml 10x</t>
  </si>
  <si>
    <t>Gammanorm 165 mg/ml razt.za inj. viala 48 ml 10x</t>
  </si>
  <si>
    <t>Irbesartan Actavis 150 mg film.obl.tbl. 98x</t>
  </si>
  <si>
    <t>Irbesartan Actavis 300 mg film.obl.tbl. 98x</t>
  </si>
  <si>
    <t>Valdacir 500 mg film.obl.tbl. 42x</t>
  </si>
  <si>
    <t>Azafalk 50 mg film.obl.tbl. 100x</t>
  </si>
  <si>
    <t>Moloxin 400 mg film.obl.tbl. 5x</t>
  </si>
  <si>
    <t>Moloxin 400 mg film.obl.tbl. 7x</t>
  </si>
  <si>
    <t>Ramelso 10 mg/10 mg trde kaps. 28x</t>
  </si>
  <si>
    <t>Ramelso 10 mg/5 mg trde kaps. 28x</t>
  </si>
  <si>
    <t>Ramelso 2,5 mg/5 mg trde kaps. 28x</t>
  </si>
  <si>
    <t>Ramelso 5 mg/10 mg trde kaps. 28x</t>
  </si>
  <si>
    <t>Ramelso 5 mg/5 mg trde kaps. 28x</t>
  </si>
  <si>
    <t>Xenazine 25 mg tbl. 112x</t>
  </si>
  <si>
    <t>DuoResp Spiromax 160 mcg/4,5 mcg prašek za inhal. 120 odm.</t>
  </si>
  <si>
    <t>DuoResp Spiromax 320 mcg/9 mcg prašek za inhal. 60 odm.</t>
  </si>
  <si>
    <t>Kineret 100 mg/0,67 ml razt.za inj. brizga 28x</t>
  </si>
  <si>
    <t>Vesomni 6 mg/0,4 mg tbl.s prirej.sprošč. 30x</t>
  </si>
  <si>
    <t>Mekinist 0,5 mg film.obl.tbl. 30x</t>
  </si>
  <si>
    <t>Mekinist 2 mg film.obl.tbl. 30x</t>
  </si>
  <si>
    <t>Plegridy 63 mcg razt.za inj.brizga 1x+Plegridy 94 mcg razt.za inj.brizga 1x</t>
  </si>
  <si>
    <t>Plegridy 63 mcg razt.za inj.peresnik 1x+Plegridy 94 mcg razt.za inj.peresnik 1x</t>
  </si>
  <si>
    <t>Plegridy 125 mcg razt.za inj. brizga 2x</t>
  </si>
  <si>
    <t>Plegridy 125 mcg razt.za inj. peresnik 2x</t>
  </si>
  <si>
    <t>Simbrinza 10 mg/ml + 2 mg/ml kapljice za oko susp. 5 ml</t>
  </si>
  <si>
    <t>Sibilla 2 mg/0,03 mg film.obl.tbl. 28x</t>
  </si>
  <si>
    <t>Triumeq 50 mg/600 mg/300 mg fil.obl.tbl. 30x</t>
  </si>
  <si>
    <t>Bimanox 2 mg/ml kapljice za oko razt. 5 ml 5x</t>
  </si>
  <si>
    <t>Ganaxa 450 mg film.obl.tbl. 60x</t>
  </si>
  <si>
    <t>Gliklazid STADA 60 mg tbl.s prirej.sprošč. 30x</t>
  </si>
  <si>
    <t>Bydureon 2 mg prašek in vehikel za susp.s podaljš.sprošč.peresnik 4x</t>
  </si>
  <si>
    <t>Amlewel 2 mg/5 mg/0,625 mg tbl. 30x</t>
  </si>
  <si>
    <t>Amlewel 4 mg/10 mg/1,25 mg tbl. 30x</t>
  </si>
  <si>
    <t>Amlewel 4 mg/5 mg/1,25 mg tbl. 30x</t>
  </si>
  <si>
    <t>Amlewel 8 mg/10 mg/2,5 mg tbl. 30x</t>
  </si>
  <si>
    <t>Amlewel 8 mg/5 mg/2,5 mg tbl. 30x</t>
  </si>
  <si>
    <t>Naklofen duo 75 mg kaps. 30x</t>
  </si>
  <si>
    <t>Nuwiq 250 i.e. prašek in vehikel za razt.za inj. viala 1x</t>
  </si>
  <si>
    <t>Nuwiq 500 i.e. prašek in vehikel za razt.za inj. viala 1x</t>
  </si>
  <si>
    <t>Nuwiq 1000 i.e. prašek in vehikel za razt.za inj. viala 1x</t>
  </si>
  <si>
    <t>Nuwiq 2000 i.e. prašek in vehikel za razt.za inj. viala 1x</t>
  </si>
  <si>
    <t>Imbruvica 140 mg trde kaps. 120x</t>
  </si>
  <si>
    <t>Stayveer 62,5 mg film.obl.tbl. 56x</t>
  </si>
  <si>
    <t>Stayveer 125 mg film.obl.tbl. 56x</t>
  </si>
  <si>
    <t>Tapidola 100 mg/25 mg/200 mg film.obl.tbl. 30x</t>
  </si>
  <si>
    <t>Tapidola 125 mg/31,25 mg/200 mg film.obl.tbl. 30x</t>
  </si>
  <si>
    <t>Tapidola 150 mg/37,5 mg/200 mg film.obl.tbl. 30x</t>
  </si>
  <si>
    <t>Tapidola 200 mg/50 mg/200 mg film.obl.tbl. 30x</t>
  </si>
  <si>
    <t>Tapidola 50 mg/12,5 mg/200 mg film.obl.tbl. 30x</t>
  </si>
  <si>
    <t>Tapidola 75 mg/18,75 mg/200 mg film.obl.tbl. 30x</t>
  </si>
  <si>
    <t>Envarsus 0,75 mg tbl.s podaljš.sprošč. 30x</t>
  </si>
  <si>
    <t>Envarsus 1 mg tbl.s podaljš.sprošč. 30x</t>
  </si>
  <si>
    <t>Envarsus 1 mg tbl.s podaljš.sprošč. 90x</t>
  </si>
  <si>
    <t>Envarsus 4 mg tbl.s podaljš.sprošč. 30x</t>
  </si>
  <si>
    <t>Humalog 200 i.e./ml razt.za inj.peresnik 3 ml 5x</t>
  </si>
  <si>
    <t>Imbruvica 140 mg trda kaps. 90x</t>
  </si>
  <si>
    <t>Zydelig 100 mg film.obl.tbl. 60x</t>
  </si>
  <si>
    <t>Zydelig 150 mg film.obl.tbl. 60x</t>
  </si>
  <si>
    <t>Airflusan Forspiro 50 mcg/250 mcg/odmerek prašek za inhal. 60 odm.</t>
  </si>
  <si>
    <t>Airflusan Forspiro 50 mcg/500 mcg/odmerek prašek za inhal. 60 odm.</t>
  </si>
  <si>
    <t>Vargatef 100 mg mehka kaps. 60x</t>
  </si>
  <si>
    <t>Vargatef 150 mg mehka kaps. 60x</t>
  </si>
  <si>
    <t>Signifor 40 mg prašek za susp.za inj. viala 1x</t>
  </si>
  <si>
    <t>Signifor 60 mg prašek za susp.za inj. viala 1x</t>
  </si>
  <si>
    <t>Lynparza 50 mg trda kaps. 448x</t>
  </si>
  <si>
    <t>Vargatef 100 mg mehka kaps. 120x</t>
  </si>
  <si>
    <t>Cosentyx 150 mg razt.za inj.peresnik 2x</t>
  </si>
  <si>
    <t>Exviera 250 mg film.obl.tbl. 56x</t>
  </si>
  <si>
    <t>Viekirax 12,5 mg/75 mg/50 mg film.obl.tbl. 56x</t>
  </si>
  <si>
    <t>Pregabalin Krka 150 mg trda kaps. 56x</t>
  </si>
  <si>
    <t>Pregabalin Krka 25 mg trda kaps. 56x</t>
  </si>
  <si>
    <t>Pregabalin Krka 300 mg trda kaps. 56x</t>
  </si>
  <si>
    <t>Pregabalin Krka 75 mg trda kaps. 56x</t>
  </si>
  <si>
    <t>Sevelamer Lek 800 mg film.obl.tbl. 180x</t>
  </si>
  <si>
    <t>Aryzalera 15 mg tbl. 28x</t>
  </si>
  <si>
    <t>Aryzalera 5 mg tbl. 28x</t>
  </si>
  <si>
    <t>Aryzalera 10 mg tbl. 28x</t>
  </si>
  <si>
    <t>Otezla film.obl.tbl. 10 mg 4x, 20 mg 4x, 30 mg 19x pak.za zač.zdravljenja</t>
  </si>
  <si>
    <t>Otezla 30 mg film.obl.tbl. 56x</t>
  </si>
  <si>
    <t>Otezla 30 mg film.obl.tbl. 168x</t>
  </si>
  <si>
    <t>Tolura 40 mg tbl. 84x</t>
  </si>
  <si>
    <t>Tolura 80 mg tbl. 84x</t>
  </si>
  <si>
    <t>Ofev 100 mg mehka kaps. 60x</t>
  </si>
  <si>
    <t>Ofev 150 mg mehka kaps. 60x</t>
  </si>
  <si>
    <t>Ymana 10 mg film.obl.tbl. 28x</t>
  </si>
  <si>
    <t>Ymana 20 mg film.obl.tbl. 28x</t>
  </si>
  <si>
    <t>Brimica Genuair 340 mcg/12 mcg prašek za inhal. 60 odm.</t>
  </si>
  <si>
    <t>Colobreathe 1.662.500 i.e. prašek za inhal.trda kaps. 56x</t>
  </si>
  <si>
    <t>Trulicity 0,75 mg razt.za inj.peresnik 2x</t>
  </si>
  <si>
    <t>Trulicity 1,5 mg razt.za inj.peresnik 2x</t>
  </si>
  <si>
    <t>Xultophy 100 enot/ml + 3,6 mg/ml razt.za inj. peresnik 3 ml 3x</t>
  </si>
  <si>
    <t>Xultophy 100 enot/ml + 3,6 mg/ml razt.za inj. peresnik 3 ml 5x</t>
  </si>
  <si>
    <t>ABASAGLAR 100 enot/ml razt.za inj. peresnik 3 ml 10x</t>
  </si>
  <si>
    <t>Harvoni 90 mg/400 mg film.obl.tbl. 28x</t>
  </si>
  <si>
    <t>ReFacto AF 250 i.e. prašek za razt.za inj. brizga 1x</t>
  </si>
  <si>
    <t>ReFacto AF 500 i.e. prašek za razt.za inj. brizga 1x</t>
  </si>
  <si>
    <t>ReFacto AF 1000 i.e. prašek za razt.za inj. brizga 1x</t>
  </si>
  <si>
    <t>ReFacto AF 2000 i.e. prašek za razt.za inj. brizga 1x</t>
  </si>
  <si>
    <t>Perodilam 10 mg/10 mg tbl. 30x</t>
  </si>
  <si>
    <t>Perodilam 10 mg/5 mg tbl. 30x</t>
  </si>
  <si>
    <t>Perodilam 5 mg/10 mg tbl. 30x</t>
  </si>
  <si>
    <t>Perodilam 5 mg/5 mg tbl. 30x</t>
  </si>
  <si>
    <t>Sivextro 200 mg film.obl.tbl. 6x</t>
  </si>
  <si>
    <t>Copaxone 40 mg/ml razt.za inj. brizga 12x</t>
  </si>
  <si>
    <t>Sevelamer Teva 800 mg film.obl.tbl. 180x</t>
  </si>
  <si>
    <t>REZOLSTA 800 mg/150 mg film.obl.tbl. 30x</t>
  </si>
  <si>
    <t>Budezonid Ferring 9 mg tbl.s podaljš.sprošč. 30x</t>
  </si>
  <si>
    <t>Dulsevia 30 mg trde gastrorezist.kaps. 28x</t>
  </si>
  <si>
    <t>Dulsevia 60 mg trde gastrorezist.kaps. 28x</t>
  </si>
  <si>
    <t>Kalydeco 150 mg film.obl.tbl. 56x</t>
  </si>
  <si>
    <t>Toujeo 300 enot/ml razt.za inj.peresnik 1,5 ml 3x</t>
  </si>
  <si>
    <t>Zykadia 150 mg trde kaps. 150x</t>
  </si>
  <si>
    <t>Eporatio 1000 i.e./0,5 ml razt.za inj.brizga 6x</t>
  </si>
  <si>
    <t>Eporatio 2000 i.e./0,5 ml razt.za inj.brizga 6x</t>
  </si>
  <si>
    <t>Eporatio 3000 i.e./0,5 ml razt.za inj.brizga 6x</t>
  </si>
  <si>
    <t>Eporatio 4000 i.e./0,5 ml razt.za inj.brizga 6x</t>
  </si>
  <si>
    <t>Eporatio 5000 i.e./0,5 ml razt.za inj.brizga 6x</t>
  </si>
  <si>
    <t>Eporatio 10.000 i.e./1 ml razt.za inj.brizga 6x</t>
  </si>
  <si>
    <t>Synjardy 5 mg/850 mg film.obl.tbl. 60x</t>
  </si>
  <si>
    <t>Synjardy 5 mg/1000 mg film.obl.tbl. 60x</t>
  </si>
  <si>
    <t>Synjardy 12,5 mg/850 mg film.obl.tbl. 60x</t>
  </si>
  <si>
    <t>Synjardy 12,5 mg/1000 mg film.obl.tbl. 60x</t>
  </si>
  <si>
    <t>Aripiprazol Teva 10 mg tbl. 28x</t>
  </si>
  <si>
    <t>Aripiprazol Teva 15 mg tbl. 28x</t>
  </si>
  <si>
    <t>KALIJEV KLORID JADRAN 500 mg disperz.tbl. 30x</t>
  </si>
  <si>
    <t>Crinone 80 mg/g vaginal.gel aplikator 15x</t>
  </si>
  <si>
    <t>Pregabalin Sandoz GmbH 25 mg trda kaps. 56x</t>
  </si>
  <si>
    <t>Pregabalin Sandoz GmbH 75 mg trda kaps. 56x</t>
  </si>
  <si>
    <t>Pregabalin Sandoz GmbH  150 mg trda kaps. 56x</t>
  </si>
  <si>
    <t>Pregabalin Sandoz GmbH 300 mg trda kaps. 56x</t>
  </si>
  <si>
    <t>Kapecitabin Accord 150 mg film.obl.tbl. 60x</t>
  </si>
  <si>
    <t>Kapecitabin Accord 500 mg film.obl.tbl. 120x</t>
  </si>
  <si>
    <t>Imatinib Accord 100 mg film.obl.tbl. 120x</t>
  </si>
  <si>
    <t>Imatinib Accord 400 mg film.obl.tbl. 30x</t>
  </si>
  <si>
    <t>HEMANGIOL 3,75 mg/ml peroral.razt. 120 ml</t>
  </si>
  <si>
    <t>Betaklav 875 mg/125 mg film.obl.tbl. 10x</t>
  </si>
  <si>
    <t>Temozolomid Accord 20 mg trda kaps. 5x</t>
  </si>
  <si>
    <t>Temozolomid Accord 100 mg trda kaps. 5x</t>
  </si>
  <si>
    <t>Temozolomid Accord 140 mg trda kaps. 5x</t>
  </si>
  <si>
    <t>Temozolomid Accord 180 mg trda kaps. 5x</t>
  </si>
  <si>
    <t>Temozolomid Accord 250 mg trda kaps. 5x</t>
  </si>
  <si>
    <t>Cutticom 1 mg/g krema 50 g</t>
  </si>
  <si>
    <t>Cutticom 1 mg/g mazilo 50 g</t>
  </si>
  <si>
    <t>SOMAVERT 25 mg prašek za razt.za inj. viala 30x</t>
  </si>
  <si>
    <t>SOMAVERT 30 mg prašek za razt.za inj. viala 30x</t>
  </si>
  <si>
    <t>Repatha 140 mg razt.za inj.peresnik 2x</t>
  </si>
  <si>
    <t>Loquen SR 150 mg tbl. s podaljš.sprošč. 60x</t>
  </si>
  <si>
    <t>Rosmela 10 mg/5 mg film.obl.tbl. 30x</t>
  </si>
  <si>
    <t>Rosmela 15 mg/5 mg film.obl.tbl. 30x</t>
  </si>
  <si>
    <t>Rosmela 20 mg/5 mg film.obl.tbl. 30x</t>
  </si>
  <si>
    <t>Rosmela 20 mg/10 mg film.obl.tbl. 30x</t>
  </si>
  <si>
    <t>BELODERM 0,5 mg/g krema 1000 g</t>
  </si>
  <si>
    <t>Aripiprazol Sandoz 10 mg tbl. 28x</t>
  </si>
  <si>
    <t>Aripiprazol Sandoz 15 mg tbl. 28x</t>
  </si>
  <si>
    <t>Pregabalin Accord 25 mg trda kaps. 56x</t>
  </si>
  <si>
    <t>Pregabalin Accord 75 mg trda kaps. 56x</t>
  </si>
  <si>
    <t>Pregabalin Accord 150 mg trda kaps. 56x</t>
  </si>
  <si>
    <t>Pregabalin Accord 300 mg trda kaps. 56x</t>
  </si>
  <si>
    <t>Valganciklovir Stada 450 mg film.obl.tbl. 60x</t>
  </si>
  <si>
    <t>Farydak 10 mg trda kaps. 6x</t>
  </si>
  <si>
    <t>Farydak 15 mg trda kaps. 6x</t>
  </si>
  <si>
    <t>Farydak 20 mg trda kaps. 6x</t>
  </si>
  <si>
    <t>Accofil 30 M e./0,5 ml razt.za inj./inf. brizga brizga 5x</t>
  </si>
  <si>
    <t>Accofil 48 M e./0,5 ml razt.za inj./inf. brizga brizga 5x</t>
  </si>
  <si>
    <t>Levodopa/karbidopa/entakapon Teva 50 mg/12,5 mg/200 mg film.obl.tbl. 30x</t>
  </si>
  <si>
    <t>Levodopa/karbidopa/entakapon Teva 75 mg/18,75 mg/200 mg film.obl.tbl. 30x</t>
  </si>
  <si>
    <t>Levodopa/karbidopa/entakapon Teva 100 mg/25 mg/200 mg film.obl.tbl. 30x</t>
  </si>
  <si>
    <t>Levodopa/karbidopa/entakapon Teva 125 mg/31,25 mg/200 mg film.obl.tbl. 30x</t>
  </si>
  <si>
    <t>Levodopa/karbidopa/entakapon Teva 150 mg/37,5 mg/200 mg film.obl.tbl. 30x</t>
  </si>
  <si>
    <t>Levodopa/karbidopa/entakapon Teva 200 mg/50 mg/200 mg film.obl.tbl. 30x</t>
  </si>
  <si>
    <t>Akynzeo 300 mg/0,5 mg trda kaps. 1x</t>
  </si>
  <si>
    <t>NovoRapid PumpCart 100 enot/ml razt.za inj.vložek 1,6 ml 5x</t>
  </si>
  <si>
    <t>Memantin Mylan 10 mg film.obl.tbl. 28x</t>
  </si>
  <si>
    <t>Memantin Mylan 20 mg film.obl.tbl. 28x</t>
  </si>
  <si>
    <t>Duloksetin Mylan 30 mg trde gastrorezist.kaps. 28x</t>
  </si>
  <si>
    <t>Duloksetin Mylan 60 mg trde gastrorezist.kaps. 28x</t>
  </si>
  <si>
    <t>Statriam 10 mg/5 mg/5 mg film.obl.tbl. 30x</t>
  </si>
  <si>
    <t>Statriam 20 mg/5 mg/5 mg film.obl.tbl. 30x</t>
  </si>
  <si>
    <t>Statriam 20 mg/10 mg/5 mg film.obl.tbl. 30x</t>
  </si>
  <si>
    <t>Statriam 20 mg/10 mg/10 mg film.obl.tbl. 30x</t>
  </si>
  <si>
    <t>Statriam 40 mg/10 mg/10 mg film.obl.tbl. 30x</t>
  </si>
  <si>
    <t>Duloksetin Teva 30 mg trde gastrorezist.kaps. 28x</t>
  </si>
  <si>
    <t>Duloksetin Teva 60 mg trde gastrorezist.kaps. 28x</t>
  </si>
  <si>
    <t>Ecytara 10 mg film.obl.tbl. 84x</t>
  </si>
  <si>
    <t>Ralago 1 mg tbl. 28x</t>
  </si>
  <si>
    <t>Bimatoprost STADA 0,1 mg/ml kapljice za oko razt. 3 ml</t>
  </si>
  <si>
    <t>Ovixan 1 mg/g dermal.razt. 100 ml</t>
  </si>
  <si>
    <t>Ovixan 1 mg/g krema 30 g</t>
  </si>
  <si>
    <t>Ospamox 500 mg/5 ml prašek za peroral.susp. steklenica 100 ml 1x</t>
  </si>
  <si>
    <t>Ovixan 1 mg/g krema 100 g</t>
  </si>
  <si>
    <t>Spiolto Respimat 2,5 mcg/2,5 mcg/vdih razt. za inhal. 60 razprškov (30 odm.)</t>
  </si>
  <si>
    <t>Aripiprazol Accord  10 mg tbl. 28x</t>
  </si>
  <si>
    <t>Aripiprazol Accord  15 mg tbl. 28x</t>
  </si>
  <si>
    <t>Praluent 75 mg razt.za inj. peresnik 2x</t>
  </si>
  <si>
    <t>Praluent 150 mg razt.za inj. peresnik 2x</t>
  </si>
  <si>
    <t>ELOCTA 250 i.e. prašek za razt.za inj. viala 1x</t>
  </si>
  <si>
    <t>ELOCTA 500 i.e. prašek za razt.za inj. viala 1x</t>
  </si>
  <si>
    <t>ELOCTA 1000 i.e. prašek za razt.za inj. viala 1x</t>
  </si>
  <si>
    <t>ELOCTA 1500 i.e. prašek za razt.za inj. viala 1x</t>
  </si>
  <si>
    <t>ELOCTA 2000 i.e. prašek za razt.za inj. viala 1x</t>
  </si>
  <si>
    <t>ELOCTA 3000 i.e. prašek za razt.za inj. viala 1x</t>
  </si>
  <si>
    <t>Entresto 24 mg/26 mg film.obl.tbl. 28x</t>
  </si>
  <si>
    <t>Entresto 49 mg/51 mg film.obl.tbl. 56x</t>
  </si>
  <si>
    <t>Entresto 97 mg/103 mg film.obl.tbl. 56x</t>
  </si>
  <si>
    <t>CERSON 5 mg tbl. 30x</t>
  </si>
  <si>
    <t>Cotellic 20 mg film.obl.tbl. 63x</t>
  </si>
  <si>
    <t>Pregabalin Teva 25 mg trde kaps. 56x</t>
  </si>
  <si>
    <t>Pregabalin Teva 75 mg trde kaps. 56x</t>
  </si>
  <si>
    <t>Pregabalin Teva 150 mg trde kaps. 56x</t>
  </si>
  <si>
    <t>Pregabalin Teva 300 mg trde kaps. 56x</t>
  </si>
  <si>
    <t>Doreta SR 75 mg/650 mg tbl. s podaljš.sprošč. 30x</t>
  </si>
  <si>
    <t>Doreta SR 75 mg/650 mg tbl. s podaljš.sprošč. 60x</t>
  </si>
  <si>
    <t>Linezolid Krka 600 mg film.obl.tbl. 10x</t>
  </si>
  <si>
    <t>Vorikonazol Accord 50 mg film.obl.tbl. 28x</t>
  </si>
  <si>
    <t>Vorikonazol Accord 200 mg film.obl.tbl. 28x</t>
  </si>
  <si>
    <t>Genvoya 150 mg/150 mg/200 mg/10 mg film.obl.tbl. 30x</t>
  </si>
  <si>
    <t>Metamizol Stada 500 mg tbl. 30x</t>
  </si>
  <si>
    <t>Aripiprazol STADA 10 mg tbl. 28x</t>
  </si>
  <si>
    <t>Aripiprazol STADA 15 mg tbl. 28x</t>
  </si>
  <si>
    <t>Zaldiar 37,5 mg/325 mg film.obl.tbl. 30x</t>
  </si>
  <si>
    <t>Zutectra 500 i.e. razt.za inj. brizga 5x</t>
  </si>
  <si>
    <t>Cosyrel 5 mg/5 mg film.obl.tbl. 30x</t>
  </si>
  <si>
    <t>Cosyrel 5 mg/10 mg film.obl.tbl. 30x</t>
  </si>
  <si>
    <t>Cosyrel 10 mg/5 mg film.obl.tbl. 30x</t>
  </si>
  <si>
    <t>Cosyrel 10 mg/10 mg film.obl.tbl. 30x</t>
  </si>
  <si>
    <t>Foster 200 mcg/6 mcg na sprožitev inhal.razt.pod tlakom 120 odm.</t>
  </si>
  <si>
    <t>Foster NEXThaler 200 mcg/6 mcg na vdih prašek za inhal. 120 odm.</t>
  </si>
  <si>
    <t>Cinakalcet Mylan 30 mg film.obl.tbl. 28x</t>
  </si>
  <si>
    <t>Cinakalcet Mylan 60 mg film.obl.tbl. 28x</t>
  </si>
  <si>
    <t>Cinakalcet Mylan 90 mg film.obl.tbl. 28x</t>
  </si>
  <si>
    <t>Kovaltry 250 i.e. prašek in vehikel za razt.za inj. viala 1x</t>
  </si>
  <si>
    <t>Kovaltry 500 i.e. prašek in vehikel za razt.za inj. viala 1x</t>
  </si>
  <si>
    <t>Kovaltry 1000 i.e. prašek in vehikel za razt.za inj. viala 1x</t>
  </si>
  <si>
    <t>Kovaltry 2000 i.e. prašek in vehikel za razt.za inj. viala 1x</t>
  </si>
  <si>
    <t>Kovaltry 3000 i.e. prašek in vehikel za razt.za inj. viala 1x</t>
  </si>
  <si>
    <t>Kvetiapin Accord 50 mg tbl. s podaljš.sprošč. 60x</t>
  </si>
  <si>
    <t>Lisvy 60 mcg/24 ur + 13 mcg/24 ur transdermal.obliž 9x</t>
  </si>
  <si>
    <t>Kreon 5 000 Ph.Eur.e. gastrorezist.zrnca 20 g</t>
  </si>
  <si>
    <t>Elreptic 25 mg film.obl.tbl. 30x</t>
  </si>
  <si>
    <t>Elreptic 50 mg film.obl.tbl. 30x</t>
  </si>
  <si>
    <t>TAGRISSO 40 mg film.obl.tbl. 28x</t>
  </si>
  <si>
    <t>TAGRISSO 80 mg film.obl.tbl. 28x</t>
  </si>
  <si>
    <t>Linezolid Accord 600 mg film.obl.tbl. 10x</t>
  </si>
  <si>
    <t>Razagilin Sandoz 1 mg tbl. 28x</t>
  </si>
  <si>
    <t>Sorel combo 50 mcg/500 mcg v 1 g mazilo 60 g</t>
  </si>
  <si>
    <t>HUMIRA 40 mg razt.za inj. brizga 0,4 ml 2x</t>
  </si>
  <si>
    <t>Humira 40 mg razt.za inj. peresnik 0,4 ml 2x</t>
  </si>
  <si>
    <t>Raxone 150 mg film.obl.tbl. 180x</t>
  </si>
  <si>
    <t>Rustavo 5 mg film.obl.tbl. 28x</t>
  </si>
  <si>
    <t>Rustavo 10 mg film.obl.tbl. 28x</t>
  </si>
  <si>
    <t>Rustavo 20 mg film.obl.tbl. 28x</t>
  </si>
  <si>
    <t>Rustavo 40 mg film.obl.tbl. 28x</t>
  </si>
  <si>
    <t>Rivastigmin Teva 13,3 mg/24 ur transdermal.obliž 30x</t>
  </si>
  <si>
    <t>Imatinib STADA 100 mg film.obl.tbl. 60x</t>
  </si>
  <si>
    <t>Imatinib STADA 400 mg film.obl.tbl. 30x</t>
  </si>
  <si>
    <t>Duloksetin Sandoz 30 mg trda gastrorezist.kaps. 28x</t>
  </si>
  <si>
    <t>Duloksetin Sandoz 60 mg trda gastrorezist.kaps. 28x</t>
  </si>
  <si>
    <t>Memaxa 20 mg film.obl.tbl. 98x</t>
  </si>
  <si>
    <t>Memaxa 10 mg film.obl.tbl. 98x</t>
  </si>
  <si>
    <t>Coxeta 60 mg film.obl.tbl. 28x</t>
  </si>
  <si>
    <t>Coxeta 90 mg film.obl.tbl. 28x</t>
  </si>
  <si>
    <t>Atorvastatin Stada Arzneimittel 10 mg film.obl.tbl. 30x</t>
  </si>
  <si>
    <t>Atorvastatin Stada Arzneimittel 20 mg film.obl.tbl. 30x</t>
  </si>
  <si>
    <t>Atorvastatin Stada Arzneimittel 40 mg film.obl.tbl. 30x</t>
  </si>
  <si>
    <t>Razagilin STADA 1 mg tbl. 28x</t>
  </si>
  <si>
    <t>Cinakalcet Teva 30 mg film.obl.tbl. 28x</t>
  </si>
  <si>
    <t>Cinakalcet Teva 60 mg film.obl.tbl. 28x</t>
  </si>
  <si>
    <t>ALPROLIX 250 i.e. prašek za razt.za inj. viala 1x</t>
  </si>
  <si>
    <t>ALPROLIX 500 i.e. prašek za razt.za inj. viala 1x</t>
  </si>
  <si>
    <t>ALPROLIX 1000 i.e. prašek za razt.za inj. viala 1x</t>
  </si>
  <si>
    <t>ALPROLIX 2000 i.e. prašek za razt.za inj. viala 1x</t>
  </si>
  <si>
    <t>ALPROLIX 3000 i.e. prašek za razt.za inj. viala 1x</t>
  </si>
  <si>
    <t>Lonsurf 15 mg/6,14 mg film.obl.tbl. 20x</t>
  </si>
  <si>
    <t>Lonsurf 20 mg/8,19 mg film.obl.tbl. 20x</t>
  </si>
  <si>
    <t>Razagilin Mylan 1 mg tbl. 28x</t>
  </si>
  <si>
    <t>Taltz 80 mg razt.za inj. peresnik 1x</t>
  </si>
  <si>
    <t>Aripiprazol Sandoz 5 mg tbl. 28x</t>
  </si>
  <si>
    <t>Descovy 200 mg/10 mg film.obl.tbl. 30x</t>
  </si>
  <si>
    <t>Descovy 200 mg/25 mg film.obl.tbl. 30x</t>
  </si>
  <si>
    <t>Zonisamid Sandoz 25 mg trde kaps. 28x</t>
  </si>
  <si>
    <t>Zonisamid Sandoz 50 mg trde kaps. 28x</t>
  </si>
  <si>
    <t>Zonisamid Sandoz 100 mg trde kaps. 56x</t>
  </si>
  <si>
    <t>Lemilvo 10 mg orodisperz.tbl. 30x</t>
  </si>
  <si>
    <t>Lemilvo 15 mg orodisperz.tbl. 30x</t>
  </si>
  <si>
    <t>Bisoprolol/amlodipin HCS 5 mg/5 mg tbl. 30x</t>
  </si>
  <si>
    <t>Bisoprolol/amlodipin HCS 5 mg/10 mg tbl. 30x</t>
  </si>
  <si>
    <t>Bisoprolol/amlodipin HCS 10 mg/5 mg tbl. 30x</t>
  </si>
  <si>
    <t>Bisoprolol/amlodipin HCS 10 mg/10 mg tbl. 30x</t>
  </si>
  <si>
    <t>Carditrust 25 mg film.obl.tbl. 30x</t>
  </si>
  <si>
    <t>Carditrust 50 mg film.obl.tbl. 30x</t>
  </si>
  <si>
    <t>Perindopril/amlodipin STADA 4 mg/5 mg tbl. 30x</t>
  </si>
  <si>
    <t>Perindopril/amlodipin STADA 4 mg/10 mg tbl. 30x</t>
  </si>
  <si>
    <t>Perindopril/amlodipin STADA 8 mg/5 mg tbl. 30x</t>
  </si>
  <si>
    <t>Perindopril/amlodipin STADA 8 mg/10 mg tbl. 30x</t>
  </si>
  <si>
    <t>Zinbryta 150 mg razt.za inj. brizga 1x</t>
  </si>
  <si>
    <t>Nocdurna 25 mcg perora.liofilizat 30x</t>
  </si>
  <si>
    <t>Nocdurna 50 mcg peroral.liofilizat 30x</t>
  </si>
  <si>
    <t>Memantin Accord 10 mg film.obl.tbl. 28x</t>
  </si>
  <si>
    <t>Memantin Accord 20 mg film.obl.tbl. 28x</t>
  </si>
  <si>
    <t>Epclusa 400 mg/100 mg film.obl.tbl. 28x</t>
  </si>
  <si>
    <t>ZEPATIER 50 mg/100 mg film.obl.tbl. 28x</t>
  </si>
  <si>
    <t>Bixebra 5 mg film.obl.tbl. 56x</t>
  </si>
  <si>
    <t>Bixebra 7,5 mg film.obl.tbl. 56x</t>
  </si>
  <si>
    <t>Memantin Accord 10 mg film.obl.tbl. 56x</t>
  </si>
  <si>
    <t>Memantin Accord 20 mg film.obl.tbl. 56x</t>
  </si>
  <si>
    <t>Levetiracetam Accord 250 mg film.obl.tbl. 60x</t>
  </si>
  <si>
    <t>Levetiracetam Accord 500 mg film.obl.tbl. 60x</t>
  </si>
  <si>
    <t>Levetiracetam Accord 1000 mg film.obl.tbl. 60x</t>
  </si>
  <si>
    <t>Vorikonazol Accord 50 mg film.obl.tbl. 30x</t>
  </si>
  <si>
    <t>Vorikonazol Accord 200 mg film.obl.tbl. 30x</t>
  </si>
  <si>
    <t>Humulin M3 100 i.e./ml susp.za inj. vložek 3 ml 5x</t>
  </si>
  <si>
    <t>Alopurinol Sandoz 100 mg tbl. 100x</t>
  </si>
  <si>
    <t>Alopurinol Sandoz 300 mg tbl. 30x</t>
  </si>
  <si>
    <t>Lenzetto 1,53 mg/razpršek transdermal.pršilo razt. 56 odm.</t>
  </si>
  <si>
    <t>Deksametazon Krka 4 mg tbl. 20x</t>
  </si>
  <si>
    <t>Deksametazon Krka 20 mg tbl. 20x</t>
  </si>
  <si>
    <t>Dutasterid STADA 0,5 mg mehke kaps. 30x</t>
  </si>
  <si>
    <t>Dutasterid STADA 0,5 mg mehke kaps. 90x</t>
  </si>
  <si>
    <t>Amcandin 8 mg/5 mg trde kaps. 28x</t>
  </si>
  <si>
    <t>Amcandin 8 mg/10 mg trde kaps. 28x</t>
  </si>
  <si>
    <t>Amcandin 16 mg/5 mg trde kaps. 28x</t>
  </si>
  <si>
    <t>Amcandin 16 mg/10 mg trde kaps. 28x</t>
  </si>
  <si>
    <t>Balcoga 20 mg film.obl.tbl. 90x</t>
  </si>
  <si>
    <t>Emtricitabin/dizoproksiltenofovirat Teva 200 mg/245 mg film.obl.tbl. 30x</t>
  </si>
  <si>
    <t>Brediwal 5 mg film.obl.tbl. 56x</t>
  </si>
  <si>
    <t>Brediwal 7,5 mg film.obl.tbl. 56x</t>
  </si>
  <si>
    <t>Sildenafil Teva 20 mg film.obl.tbl. 90x</t>
  </si>
  <si>
    <t>Etorikoksib STADA 120 mg film.obl.tbl. 7x</t>
  </si>
  <si>
    <t>Etorikoksib STADA 60 mg film.obl.tbl. 28x</t>
  </si>
  <si>
    <t>Etorikoksib STADA 90 mg film.obl.tbl. 28x</t>
  </si>
  <si>
    <t>Perivol Combo 10 mg/2,5 mg film.obl.tbl. 30x</t>
  </si>
  <si>
    <t>Gliclada 90 mg tbl.s prirej.sprošč. 30x</t>
  </si>
  <si>
    <t>Emtricitabin/dizoproksiltenofovirat Krka 200 mg/245 mg film.obl.tbl. 30x</t>
  </si>
  <si>
    <t>HOM 2 secunda prašek 500 g</t>
  </si>
  <si>
    <t>Neocate LCP pločevinka 400 g</t>
  </si>
  <si>
    <t>Neocate Advance VREČKA 100 g 10x</t>
  </si>
  <si>
    <t>FortiCare okus kapučino plastenka 125 ml 4x</t>
  </si>
  <si>
    <t>FortiCare okus ingver/breskev plastenka 125 ml 4x</t>
  </si>
  <si>
    <t>FortiCare okus pomaranča/limona plastenka 125 ml 4x</t>
  </si>
  <si>
    <t>XPhe smart A 580 g gozdni sadeži vrečka 29 g 20x</t>
  </si>
  <si>
    <t>XPhe smart J 290 g gozdni sadeži vrečka 14,5 g 20x</t>
  </si>
  <si>
    <t>XPhe smart K 160 g gozdni sadeži vrečka 8 g 20x</t>
  </si>
  <si>
    <t>Ensure Plus Advance vanilija 220 ml plastenka</t>
  </si>
  <si>
    <t>Ensure Plus Advance čokolada 220 ml plastenka</t>
  </si>
  <si>
    <t>Frebini energy drink banana EasyBottle 200 ml 4x</t>
  </si>
  <si>
    <t>Frebini energy drink jagoda EasyBottle 200 ml 4x</t>
  </si>
  <si>
    <t>Supportan drink čokolada EasyBottle 200 ml 4x</t>
  </si>
  <si>
    <t>Supportan drink ananas kokos EasyBottle 200 ml 4x</t>
  </si>
  <si>
    <t>Ensure Plus Advance banana 220 ml plastenka 1x</t>
  </si>
  <si>
    <t>Prosure kava 240 ml tetrapak 1x</t>
  </si>
  <si>
    <t>NEPHEA infant prašek 400 g 1x</t>
  </si>
  <si>
    <t>Lophlex v prahu okus pomaranča vrečka 27,8 g 30x</t>
  </si>
  <si>
    <t>Lophlex v prahu nevtralen okus vrečka 27,8 g 30x</t>
  </si>
  <si>
    <t>FortiFit okus jagoda pločevinka 280 g</t>
  </si>
  <si>
    <t>FortiFit okus vanilija pločevinka 280 g</t>
  </si>
  <si>
    <t>MediDrink Plus okus čokolade tetra pak 200 ml</t>
  </si>
  <si>
    <t>MediDrink Plus okus kave tetra pak 200 ml</t>
  </si>
  <si>
    <t>MediDrink Plus okus toskanske paradižnikove juhe tetra pak 200 ml</t>
  </si>
  <si>
    <t>MediDrink Plus nevtralni okus tetra pak 200 ml</t>
  </si>
  <si>
    <t>MediDrink Plus okus vanilija tetra pak 200 ml</t>
  </si>
  <si>
    <t>MediDrink Plus okus jagode tetra pak 200 ml</t>
  </si>
  <si>
    <t>Fresubin Hepa EasyBag 500 ml 1x</t>
  </si>
  <si>
    <t>Fresubin Hepa Drink kapučino EasyBottle 200 ml 4x</t>
  </si>
  <si>
    <t>Fresubin Renal okus vanilija EasyBottle 200 ml 4x</t>
  </si>
  <si>
    <t>Diasip okus vanilija plastenka 200 ml 4x</t>
  </si>
  <si>
    <t>Diasip okus jagoda plastenka 200 ml 4x</t>
  </si>
  <si>
    <t>EnergeaP kid pločevinka 450 g</t>
  </si>
  <si>
    <t>EnergeaP kid pločevinka 1000 g</t>
  </si>
  <si>
    <t>EnergeaP pločevinka 450 g</t>
  </si>
  <si>
    <t>EnergeaP pločevinka 1000 g</t>
  </si>
  <si>
    <t>Vital 1,5 kcal okus vanilija plastenka 200 ml</t>
  </si>
  <si>
    <t>Glucerna SR okus jagoda tetrapak 230 ml</t>
  </si>
  <si>
    <t>Ensure TwoCal vanilija 200 ml plastenka 200 ml</t>
  </si>
  <si>
    <t>Infatrini GOS/FOS nevtralen okus 125 ml plastenka 1x</t>
  </si>
  <si>
    <t>PKU 1- mix z LCP Milupanom prašek 450 g</t>
  </si>
  <si>
    <t>Nepro HP okus jagode plastenka 220 ml</t>
  </si>
  <si>
    <t>Nepro HP okus vanilije plastenka 220 ml</t>
  </si>
  <si>
    <t>Fresubin protein energy drink čokolada EasyBottle 200 ml 4x</t>
  </si>
  <si>
    <t>Diben drink kapučino EasyBottle 200 ml 4x</t>
  </si>
  <si>
    <t>Fresubin 2 kcal fibre drink čokolada EasyBottle 200 ml 4x</t>
  </si>
  <si>
    <t>Fresubin 2 kcal fibre drink kapučino EasyBottle 200 ml 4x</t>
  </si>
  <si>
    <t>Calshake banana prašek 87 g vrečka 7x</t>
  </si>
  <si>
    <t>Calshake jagoda prašek 87 g vrečka 7x</t>
  </si>
  <si>
    <t>Calshake nevtralen prašek 87 g vrečka 7x</t>
  </si>
  <si>
    <t>Calshake vanilija prašek 87 g vrečka 7x</t>
  </si>
  <si>
    <t>Calshake čokolada prašek 90 g vrečka 7x</t>
  </si>
  <si>
    <t>Ensure Plus Fiber čokolada plastenka 200 ml 1x</t>
  </si>
  <si>
    <t>Ensure Plus Fiber vanilija plastenka 200 ml 1x</t>
  </si>
  <si>
    <t>Survimed OPD nevtralen EasyBag 500 ml vrečka 1x</t>
  </si>
  <si>
    <t>Survimed OPD drink vanilija EasyBottle 200 ml 4x</t>
  </si>
  <si>
    <t>Nepro LP okus vanilija plastenka 220 ml</t>
  </si>
  <si>
    <t>MVW Complete Formulation Multivitamins mehka kaps. 60x</t>
  </si>
  <si>
    <t>MVW Complete Formulation Multivitamins mehka kaps. D3000 60x</t>
  </si>
  <si>
    <t>MVW Complete Formulation Multivitamins žvečlj.tbl. okus pomaranča 60x</t>
  </si>
  <si>
    <t>MVW Complete Formulation Multivitamins pediatr.kapljice 30 ml</t>
  </si>
  <si>
    <t>XPhe minis 475 g vrečka s 24 tbl. 30x</t>
  </si>
  <si>
    <t>XPhe Hello sadna ploščica okus borovnic 40 g 30x</t>
  </si>
  <si>
    <t>Neocate Junior okus vanilija pločevinka 400 g</t>
  </si>
  <si>
    <t>Neocate Junior okus jagoda pločevinka 400 g</t>
  </si>
  <si>
    <t>Neocate Junior nevtralen okus pločevinka 400 g</t>
  </si>
  <si>
    <t>Novalac Aminova nevtralen okus vrečka 400 g</t>
  </si>
  <si>
    <t>Ensure Plus Advance vanilija, plastenka 220 ml 4x</t>
  </si>
  <si>
    <t>Ensure Plus Advance čokolada plastenka 220 ml 4x</t>
  </si>
  <si>
    <t>Ensure Plus Advance banana plastenka 220 ml 4x</t>
  </si>
  <si>
    <t>Ensure Plus Advance kava plastenka 220 ml 4x</t>
  </si>
  <si>
    <t>Ensure Plus Advance jagoda pLastenka 220 ml 4x</t>
  </si>
  <si>
    <t>DEKAs Plus softgels mehka kaps. 60x</t>
  </si>
  <si>
    <t>DEKAs Plus Liquid peroral.razt. 60 ml</t>
  </si>
  <si>
    <t>Vital 1,5 kcal okus kave plastenka 200 ml 1x</t>
  </si>
  <si>
    <t>XPhe smart A vanilija vrečka 29 g vrečka 20x</t>
  </si>
  <si>
    <t>XPhe smart K vanilija vrečka 8 g vrečka 20x</t>
  </si>
  <si>
    <t>XPhe smart J vanilija vrečka 14,5 g vrečka 20x</t>
  </si>
  <si>
    <t>Alicalm okus vanilije prašek pločevinka 400 g</t>
  </si>
  <si>
    <t>Fresubin Protein Powder okus nevtralen pločevinka 300 g</t>
  </si>
  <si>
    <t>Lophlex v prahu okus gozdni sadeži vrečka 27,8 g 30x</t>
  </si>
  <si>
    <t>Pediasure čokolada 200 ml plastenka</t>
  </si>
  <si>
    <t>Pediasure vanilija 200 ml plastenka</t>
  </si>
  <si>
    <t>Nutridrink Multi Fibre okus jagoda plastenka 200 ml 4x</t>
  </si>
  <si>
    <t>Nutridrink Multi Fibre okus vanilija plastenka 200 ml 4x</t>
  </si>
  <si>
    <t>Nutridrink Multi Fibre okus čokolada plastenka 200 ml 4x</t>
  </si>
  <si>
    <t>HEPARON JUNIOR prašek 400 g</t>
  </si>
  <si>
    <t>MILUPA HOM 2 prašek 500 g</t>
  </si>
  <si>
    <t>Prosure vanilija 240 ml tetrapak</t>
  </si>
  <si>
    <t>Prosure banana 240 ml tetrapak</t>
  </si>
  <si>
    <t>Prosure pomaranča 240 ml tetrapak</t>
  </si>
  <si>
    <t>Novalac Allernova 400 g</t>
  </si>
  <si>
    <t>PKU 2 prima 500 g</t>
  </si>
  <si>
    <t>PKU 2 secunda 500 g</t>
  </si>
  <si>
    <t>PKU 3 advanta 500 g</t>
  </si>
  <si>
    <t>Pediasure čokolada 200 ml tetrapak</t>
  </si>
  <si>
    <t>Pulmocare vanilija pločevinka 250 ml</t>
  </si>
  <si>
    <t>Glutamine Plus nevtralen vrečka 22,4 g 30x</t>
  </si>
  <si>
    <t>Glutamine Plus pomaranča vrečka 22,4 g 30x</t>
  </si>
  <si>
    <t>Supportan EasyBag 500 ml 1x</t>
  </si>
  <si>
    <t>Ensure Plus jagoda 220 ml tetrapak</t>
  </si>
  <si>
    <t>Ensure Plus banana 220 ml tetrapak</t>
  </si>
  <si>
    <t>Diasip okus vanilija plastenka 200 ml 1x</t>
  </si>
  <si>
    <t>Diasip okus jagoda plastenka 200 ml 1x</t>
  </si>
  <si>
    <t>Aptamil Pregomin Allergy Digestive Care prašek 400 g</t>
  </si>
  <si>
    <t>Reconval K1 krema 50 ml</t>
  </si>
  <si>
    <t>Fresubin energy drink vanilija EasyBottle 200 ml 4x</t>
  </si>
  <si>
    <t>Fresubin energy drink jagoda EasyBottle 200 ml 4x</t>
  </si>
  <si>
    <t>Fresubin energy drink gozdni sadeži EasyBottl 200 ml 4x</t>
  </si>
  <si>
    <t>Fresubin energy drink kapučino EasyBottle 200 ml 4x</t>
  </si>
  <si>
    <t>Fresubin energy drink tropski sadeži EasyBottl 200 ml 4x</t>
  </si>
  <si>
    <t>Fresubin protein energy drink vanilija EasyBottle 200 ml 4x</t>
  </si>
  <si>
    <t>Fresubin protein energy drink gozdna jagoda EasyBottle 200 ml 4x</t>
  </si>
  <si>
    <t>Fresubin protein energy drink lešnik EasyBottle 200 ml 4x</t>
  </si>
  <si>
    <t>Fresubin protein energy drink tropski sadeži EasyBottle 200 ml 4x</t>
  </si>
  <si>
    <t>Fresubin original EasyBag 500 ml 1x</t>
  </si>
  <si>
    <t>Fresubin original fibre EasyBag 500 ml 1x</t>
  </si>
  <si>
    <t>Fresubin energy EasyBag 500 ml 1x</t>
  </si>
  <si>
    <t>Diben EasyBag 500 ml 1x</t>
  </si>
  <si>
    <t>Infatrini GOS/FOS 100 ml steklenička 1x</t>
  </si>
  <si>
    <t>Diben drink gozdni sadeži EasyBottle 200 ml 4x</t>
  </si>
  <si>
    <t>Fresubin 1500 complete EasyBag 1500 ml 1x</t>
  </si>
  <si>
    <t>Supportan drink tropski sadeži EasyBottle 200 ml 4x</t>
  </si>
  <si>
    <t>Supportan drink kapučino EasyBottle 200 ml 4x</t>
  </si>
  <si>
    <t>Fresubin original drink vanilija EasyBotle 200 ml 4x</t>
  </si>
  <si>
    <t>Fresubin original drink lešnik EasyBotle 200 ml 4x</t>
  </si>
  <si>
    <t>Fresubin original drink breskev EasyBotle 200 ml 4x</t>
  </si>
  <si>
    <t>Fresubin 2 kcal drink gozdni sadeži EasyBotle 200 ml 4x</t>
  </si>
  <si>
    <t>Fresubin 2 kcal drink vanilija EasyBotle 200 ml 4x</t>
  </si>
  <si>
    <t>Ensure Plus vanilija 220 ml tetrapak</t>
  </si>
  <si>
    <t>Ensure Plus čokolada 220 ml tetrapak</t>
  </si>
  <si>
    <t>Pediasure vanilija 200 ml tetrapak</t>
  </si>
  <si>
    <t>Diben drink vanilija EasyBottle 200 ml 4x</t>
  </si>
  <si>
    <t>Glucerna SR okus čokolada 230 ml tetrapak</t>
  </si>
  <si>
    <t>Glucerna SR okus vanilije 230 ml tetrapak</t>
  </si>
  <si>
    <t>NutriniDrink Multi Fibre, okus jagoda plastenka 200 ml 1x</t>
  </si>
  <si>
    <t>NutriniDrink Multi Fibre, okus čokolada plastenka 200 ml 1x</t>
  </si>
  <si>
    <t>NutriniDrink Multi Fibre, okus vanilija plastenka 200 ml 1x</t>
  </si>
  <si>
    <t>NutriniDrink Multi Fibre, okus banana plastenka 200 ml 1x</t>
  </si>
  <si>
    <t>XPhe Infant mix LCP pločevnka 500 g 1x</t>
  </si>
  <si>
    <t>XPhe smart K 160 g nevtralen okus vrečka 8 g 20x</t>
  </si>
  <si>
    <t>XPhe smart K 160 g okus po limoni vrečka 8 g 20x</t>
  </si>
  <si>
    <t>XPhe smart A 580 g nevtralen okus vrečka 29 g 20x</t>
  </si>
  <si>
    <t>XPhe smart A 580 g okus po limoni vrečka 29 g 20x</t>
  </si>
  <si>
    <t>XPhe for 2 660 g vrečka 33 g 20x</t>
  </si>
  <si>
    <t>PKU 3 tempora vrečka 45 g 10x</t>
  </si>
  <si>
    <t>Prosure čokolada 240 ml tetrapak</t>
  </si>
  <si>
    <t>XPhe smart J neutral vrečka 14,5 g 20x</t>
  </si>
  <si>
    <t>XPhe smart J lemon vrečka 14,5 g 20x</t>
  </si>
  <si>
    <t>Panthol 120 mg tbl. 20x</t>
  </si>
  <si>
    <t>Ensure čokolada 250 ml pločevinka</t>
  </si>
  <si>
    <t>Glucerna vanilija 250 ml pločevinka</t>
  </si>
  <si>
    <t>Natrijev hidrogenkarbonat kaps. 500 mg (Lekarna Ljubljana) 100x</t>
  </si>
  <si>
    <t>Klindamicin 1% dermal.razt. (Gorenjske lekarne) 30 g</t>
  </si>
  <si>
    <t>Pasta s cinkovim oksidom 35 g (Celjske lekarne)</t>
  </si>
  <si>
    <t>Cinkova pasta 25 g (Dolenjske lekarne)</t>
  </si>
  <si>
    <t>Cinkova pasta 35 g (Lekrane Ljubljana)</t>
  </si>
  <si>
    <t>Fiziološka razt. za nos 20 ml (Obalne lekarne Koper)</t>
  </si>
  <si>
    <t>Fiziološka razt. za nos 20 ml (Celjske lekarne)</t>
  </si>
  <si>
    <t>Fiziološka razt. za nos 20 ml (Dolenjske lekarne)</t>
  </si>
  <si>
    <t>Fiziološka razt. za nos 20 ml (Gorenjske lekarne)</t>
  </si>
  <si>
    <t>Fiziološka razt. za nos 20 ml (Lekarne Ljubljana)</t>
  </si>
  <si>
    <t>Fiziološka razt. za nos 20 ml - MARINASE (Mariborske lekarne)</t>
  </si>
  <si>
    <t>Glicerinske svečke za odrasle (Obalne lekarne Koper) 10x</t>
  </si>
  <si>
    <t>Glicerinske svečke za odrasle (Galex d.d.) 10x</t>
  </si>
  <si>
    <t>Glicerinske svečke za odrasle (Celjske lekarne) 10x</t>
  </si>
  <si>
    <t>Glicerinske svečke za odrasle (Dolenjske lekarne) 10x</t>
  </si>
  <si>
    <t>Glicerinske svečke za odrasle (Gorenjske lekarne) 10x</t>
  </si>
  <si>
    <t>PILOKARPIN MAZILO ZA OČI 2% 5 g</t>
  </si>
  <si>
    <t>Glicerinske svečke za odrasle (Lekarne Ljubljana) 10x</t>
  </si>
  <si>
    <t>Glicerinske svečke za odrasle (Mariborske lekarne) 10x</t>
  </si>
  <si>
    <t>Glicerinske svečke za otroke (Obalne lekarne Koper) 10x</t>
  </si>
  <si>
    <t>Glicerinske svečke za otroke (Galex d.d.) 10x</t>
  </si>
  <si>
    <t>Glicerinske svečke za otroke (Celjske lekarne) 10x</t>
  </si>
  <si>
    <t>Glicerinske svečke za otroke (Dolenjske lekarne) 10x</t>
  </si>
  <si>
    <t>Glicerinske svečke za otroke (Gorenjske lekarne) 10x</t>
  </si>
  <si>
    <t>Glicerinske svečke za otroke (Lekarne Ljubljana) 10x</t>
  </si>
  <si>
    <t>Glicerinske svečke za otroke (Mariborske lekarne) 10x</t>
  </si>
  <si>
    <t>Olivno olje 100 g (Dolenjske lekarne)</t>
  </si>
  <si>
    <t>Olivno olje 100 g (Gorenjske lekarne)</t>
  </si>
  <si>
    <t>Olivno olje 100 g (Lekarne Ljubljana)</t>
  </si>
  <si>
    <t>Olivno olje 200 g (Gorenjske lekarne)</t>
  </si>
  <si>
    <t>Olivno olje 200 g (Mariborske lekarne)</t>
  </si>
  <si>
    <t>Opijeva tinktura 10 g (Lekarne Ljubljana)</t>
  </si>
  <si>
    <t>Panthol losjon 5% dermal.razt. 100 ml (Gorenjske lekarne)</t>
  </si>
  <si>
    <t>Panthol razt. 100 ml (Obalne lekarne Koper)</t>
  </si>
  <si>
    <t>Panthol razt. 130 g (Lekarne Ljubljana)</t>
  </si>
  <si>
    <t>Dexpanthenol solutio 130 g (Dolenjske lekarne)</t>
  </si>
  <si>
    <t>Paracetamol svečke 500 mg (Dolenjske lekarne) 10x</t>
  </si>
  <si>
    <t>Paracetamol svečke 500 mg (Gorenjske lekarne) 10x</t>
  </si>
  <si>
    <t>Paracetamol svečke 500 mg - Maridol (Mariborske lekarne) 10x</t>
  </si>
  <si>
    <t>Paracetamol svečke 500 mg (Lekarne Ljubljana) 10x</t>
  </si>
  <si>
    <t>Paracetamol svečke 60 mg (Gorenjske lekarne) 10x</t>
  </si>
  <si>
    <t>Paracetamol svečke 60 mg (Lekarne Ljubljana) 10x</t>
  </si>
  <si>
    <t>Tekoče mazilo z benzilbenzoatom 220 g (Lekarne Ljubljana)</t>
  </si>
  <si>
    <t>Benzilbenzoat dermalna emulzija 100 ml (Dolenjske lekarne)</t>
  </si>
  <si>
    <t>Rehidral (Obalne lekarne Koper) 22,3 g</t>
  </si>
  <si>
    <t>Peroralna rehidracijska sol (Celjske lekarne) 24,3 g</t>
  </si>
  <si>
    <t>Peroralna rehidracijska sol (Dolenjske lekarne) 22,29 g</t>
  </si>
  <si>
    <t>Peroralna rehidracijska sol (Gorenjske lekarne) 24,28 g</t>
  </si>
  <si>
    <t>Prašek za rehidracijo 4,5 g (Lekarne Ljubljana) vrečka 10x</t>
  </si>
  <si>
    <t>Naproksen 125 mg svečke (Gorenjske lekarne) 10x</t>
  </si>
  <si>
    <t>Klindamicin 1% dermal.razt. (Dolenjske lekarne) 30 g</t>
  </si>
  <si>
    <t>Klindamicin 1% dermal.razt. (Lekarne Ljubljana) 30 ml</t>
  </si>
  <si>
    <t>Rehidrol prašek za peroral.razt. (Mariborske lekarne) 48 g</t>
  </si>
  <si>
    <t>Klindamicin 1% dermal.razt. (Lekarna San Simon) 30 g</t>
  </si>
  <si>
    <t>Benzilbenzoat 25% dermal.emulzija (Gorenjske lekarne) 100 g</t>
  </si>
  <si>
    <t>Fiziološka razt. za nos 20 ml (Goriške lekarne)</t>
  </si>
  <si>
    <t>Glicerinske svečke za odrasle (Goriške lekarne) 10x</t>
  </si>
  <si>
    <t>Glicerinske svečke za otroke (Goriške lekarne) 10x</t>
  </si>
  <si>
    <t>Olivno olje 100 g (Goriške lekarne)</t>
  </si>
  <si>
    <t>Klindamicin 1% dermal.razt. (Celjske lekarne) 30 ml</t>
  </si>
  <si>
    <t>Olivno olje 200 g (Goriške lekarne)</t>
  </si>
  <si>
    <t>Klindamicin 1% dermal.razt. (Goriške lekarne) 30 g</t>
  </si>
  <si>
    <t>FOSFATNI PRAŠKI 0,625 g/0,375 g v 1 g peroralni prašek (Galex d.d.) 90x</t>
  </si>
  <si>
    <t>Dekspantenol raztopina 5% 125 ml (Celjske lekarne)</t>
  </si>
  <si>
    <t>Fosfatni praški 625 mg/375 mg peroralni prašek (Gorenjske lekarne) 90x</t>
  </si>
  <si>
    <t>Klindamicin MariDERM 10 mg/ml dermal.razt. (Mariborske lekarne) 30 ml</t>
  </si>
  <si>
    <t>Dekspantenol raztopina 100 ml (Goriška lekarna Nova Gorica) steklenička 100 ml</t>
  </si>
  <si>
    <t>Fosfatni praški 625/375 mg peroralni prašek (Lekarna Ljubljana) 90x</t>
  </si>
  <si>
    <t>Dexamethasone 1mg/ml Syrspend Pack 100 ml</t>
  </si>
  <si>
    <t>Prašek za rehidracijo 4,5 g (Goriške lekarne) vrečka 10x</t>
  </si>
  <si>
    <t>Mirena 20 mcg/24 ur intrauterini dostavni sistem 1x</t>
  </si>
  <si>
    <t>Zoladex 10,8 mg implantat brizga 1x</t>
  </si>
  <si>
    <t>Zoladex 3,6 mg implantat brizga 1x</t>
  </si>
  <si>
    <t>Rhesonativ 625 i.e./ml razt.za inj.viala 1 ml 1x</t>
  </si>
  <si>
    <t>Rhesonativ 625 i.e./ml razt.za inj.viala 2 ml 1x</t>
  </si>
  <si>
    <t>DIPHERELINE 11,25 mg susp.za inj.viala 1x</t>
  </si>
  <si>
    <t>BONDRONAT 6 mg/6 ml razt.za inf. viala 1x</t>
  </si>
  <si>
    <t>BONDRONAT 6 mg/6 ml konc.za razt.za inf. 5x</t>
  </si>
  <si>
    <t>DYSPORT 500 enot prašek za razt.za inj.viala 2x</t>
  </si>
  <si>
    <t>Moditen depo 25 mg/ml razt.za inj. ampula 1 ml 5x</t>
  </si>
  <si>
    <t>RISPERDAL CONSTA 25 mg prašek in vehikel za inj.susp. 1x</t>
  </si>
  <si>
    <t>RISPERDAL CONSTA 37,5 mg prašek in vehikel za inj.susp. 1x</t>
  </si>
  <si>
    <t>RISPERDAL CONSTA 50 mg prašek in vehikel za inj.susp. 1x</t>
  </si>
  <si>
    <t>Eligard 22,5 mg razt.za inj.brizga 1x</t>
  </si>
  <si>
    <t>Haldol depo 50 mg/ml razt.za inj. ampula 1 ml 5x</t>
  </si>
  <si>
    <t>Glukoza Baxter 50 mg/ml razt.za inf. vrečka 250 ml 30x</t>
  </si>
  <si>
    <t>Glukoza Baxter 50 mg/ml razt.za inf. vrečka 500 ml 20x</t>
  </si>
  <si>
    <t>Natrijev klorid Baxter 9 mg/ml razt.za inf. vrečka 100 ml 50x</t>
  </si>
  <si>
    <t>Natrijev klorid Baxter 9 mg/ml razt.za inf. vrečka 250 ml 30x</t>
  </si>
  <si>
    <t>Natrijev klorid Baxter 9 mg/ml razt.za inf. vrečka 500 ml 20x</t>
  </si>
  <si>
    <t>Ringer razt.za inf. Baxter vrečka 500 ml 20x</t>
  </si>
  <si>
    <t>Rhophylac 300 mcg/2 ml razt.za inj.brizga 2 ml 1x</t>
  </si>
  <si>
    <t>Clopixol Depo 200 mg/ml razt.za inj. ampula 1 ml 10x</t>
  </si>
  <si>
    <t>Natrijev klorid HZTM 9 mg/ml razt.za inf. vrečka 500 ml 1x</t>
  </si>
  <si>
    <t>Natrijev klorid HZTM 9 mg/ml razt.za inf. plastenka 500 ml 1x</t>
  </si>
  <si>
    <t>Eligard 45 mg razt.za inj.brizga 1x</t>
  </si>
  <si>
    <t>ZYPADHERA 210 mg susp.za inj.s podaljš.sprošč. viala 1x</t>
  </si>
  <si>
    <t>ZYPADHERA 300 mg susp.za inj.s podaljš.sprošč. viala 1x</t>
  </si>
  <si>
    <t>ZYPADHERA 405 mg susp.za inj.s podaljš.sprošč. viala 1x</t>
  </si>
  <si>
    <t>Nutriflex peri razt.za inf. dvodelna vrečka Twinflex 2000 ml 1x</t>
  </si>
  <si>
    <t>Nutriflex peri razt.za inf. dvodelna vrečka Twinflex 1000 ml 1x</t>
  </si>
  <si>
    <t>Ringerjeva raztopina Braun razt.za inf. 500 ml 1x</t>
  </si>
  <si>
    <t>Glukoza Braun 50 mg/ml razt.za inf. 500 ml</t>
  </si>
  <si>
    <t>Glukoza Braun 50 mg/ml razt.za inf. 250 ml</t>
  </si>
  <si>
    <t>Glukoza Braun 100 mg/ml razt.za inf. 500 ml</t>
  </si>
  <si>
    <t>Natrijev klorid Braun 9 mg/ml razt.za inf. plastenka 250 ml 1x</t>
  </si>
  <si>
    <t>Octagam 50 mg/ml razt.za inf. steklenica 50 ml 1x</t>
  </si>
  <si>
    <t>Octagam 50 mg/ml razt.za inf. steklenica 100 ml 1x</t>
  </si>
  <si>
    <t>Octagam 50 mg/ml razt.za inf. steklenica 200 ml 1x</t>
  </si>
  <si>
    <t>Aminosteril N-Hepa 80 mg/ml razt.za inf. 500 ml</t>
  </si>
  <si>
    <t>FIRMAGON 80 mg razt.za inj.viala 1x</t>
  </si>
  <si>
    <t>FIRMAGON 120 mg razt.za inj.viala 2x</t>
  </si>
  <si>
    <t>Privigen 100 mg/ml razt.za inf. viala 50 ml 1x</t>
  </si>
  <si>
    <t>Privigen 100 mg/ml razt.za inf. viala 100 ml 1x</t>
  </si>
  <si>
    <t>Privigen 100 mg/ml razt.za inf. viala 25 ml 1x</t>
  </si>
  <si>
    <t>Ceftriakson Lek 1 g razt.za inj./inf. viala 10x</t>
  </si>
  <si>
    <t>Ceftriakson Lek 2 g razt.za inj./inf. viala 5x</t>
  </si>
  <si>
    <t>Aminosteril N-Hepa 80 mg/ml razt.za inf. 500 ml 10x</t>
  </si>
  <si>
    <t>Venofer 20 mg/ml razt.za inj./konc.za razt.za inf. ampula 5 ml 5x</t>
  </si>
  <si>
    <t>Faslodex 250 mg razt.za inj.brizga 2x</t>
  </si>
  <si>
    <t>iroprem 50 mg/ml razt.za inj./inf. viala 10 ml 1x</t>
  </si>
  <si>
    <t>iroprem 50 mg/ml razt.za inj./inf. viala 2 ml 1x</t>
  </si>
  <si>
    <t>Soliris 300 mg konc.za razt.za inf. viala 1x</t>
  </si>
  <si>
    <t>Glukoza Baxter 100 mg/ml razt.za inf. vrečka (Viaflo) 250 ml 30x</t>
  </si>
  <si>
    <t>Glukoza Baxter 100 mg/ml razt.za inf. vrečka (Viaflo) 500 ml 20x</t>
  </si>
  <si>
    <t>Pamorelin 22,5 mg prašek za susp.za inj.s podaljš.sprošč. viala 1x</t>
  </si>
  <si>
    <t>XEPLION 50 mg susp.za inj.s podaljš.sprošč. brizga 1x</t>
  </si>
  <si>
    <t>XEPLION 75 mg susp.za inj.s podaljš.sprošč. brizga 1x</t>
  </si>
  <si>
    <t>XEPLION 100 mg susp.za inj.s podaljš.sprošč. brizga 1x</t>
  </si>
  <si>
    <t>XEPLION 150 mg susp.za inj.s podaljš.sprošč. brizga 1x</t>
  </si>
  <si>
    <t>XGEVA 120 mg razt.za inj. viala 1x</t>
  </si>
  <si>
    <t>Zometa 4 mg/100 ml razt.za inf. 100 ml</t>
  </si>
  <si>
    <t>Qutenza 179 mg dermal.obliž 1x</t>
  </si>
  <si>
    <t>Natrijev klorid Braun 9 mg/ml razt.za inf. vreča 100 ml 1x</t>
  </si>
  <si>
    <t>Natrijev klorid Braun 9 mg/ml razt.za inf. vrečka 250 ml 1x</t>
  </si>
  <si>
    <t>Xolair 75 mg razt.za inj. brizga 1x</t>
  </si>
  <si>
    <t>Xolair 150 mg razt.za inj. brizga 1x</t>
  </si>
  <si>
    <t>AFLUDITEN 25 mg/ml razt.za inj.viala 1 ml 5x</t>
  </si>
  <si>
    <t>Zoledronska kislina Actavis 4 mg/5 ml konc.za razt.za inf. viala 1x</t>
  </si>
  <si>
    <t>Zoledronska kislina Mylan 4 mg/5 ml konc.za razt.za inf. viala 1x</t>
  </si>
  <si>
    <t>Jaydess 13,5 mg intrauterini dostavni sistem 1x</t>
  </si>
  <si>
    <t>Zoledronska kislina Fresenius Kabi 4 mg/5 ml konc.za razt.za inf. viala 5 ml 1x</t>
  </si>
  <si>
    <t>Zoledronska kislina Fresenius Kabi 4 mg/5 ml konc.za razt.za inf. viala 5 ml 4x</t>
  </si>
  <si>
    <t>Zoledronska kislina Fresenius Kabi 4 mg/5 ml konc.za razt.za inf. viala 5 ml 10x</t>
  </si>
  <si>
    <t>Herceptin 600 mg/5 ml razt.za inj. viala 5 ml 1x</t>
  </si>
  <si>
    <t>ABILIFY MAINTENA 400 mg susp.za inj.s podaljš.sprošč. viala 1x</t>
  </si>
  <si>
    <t>MabThera 1400 mg razt.za podkožno inj. viala 1x</t>
  </si>
  <si>
    <t>Taira 4 mg/5 ml konc.za razt.za inf. viala 5 ml 1x</t>
  </si>
  <si>
    <t>XEOMIN 100 enot prašek za razt.za inj. viala 1x</t>
  </si>
  <si>
    <t>Leptoprol 5 mg implantat inj.brizga 1x</t>
  </si>
  <si>
    <t>Zerlinda 4 mg/100 ml razt.za inf. 100 ml 1x</t>
  </si>
  <si>
    <t>Zoledronska kislina Accord 4 mg/5 ml konc.za razt.za inf. viala 1x</t>
  </si>
  <si>
    <t>Nucala 100 mg prašek za razt.za inj. viala 1x</t>
  </si>
  <si>
    <t>Reseligo 3,6 mg implantat inj.brizga 1x</t>
  </si>
  <si>
    <t>Reseligo 10,8 mg implantat inj.brizga 1x</t>
  </si>
  <si>
    <t>TYSABRI 300 mg konc.za razt.za infund. (20mg/ml) 15 ml viala 1x</t>
  </si>
  <si>
    <t>Myozyme 50 mg prašek za konc.za razt.za inf. viala 1x</t>
  </si>
  <si>
    <t>Herceptin 150 mg prašek za razt.za inf. viala 1x</t>
  </si>
  <si>
    <t>MabThera 100 mg konc. za pripravo razt. za infund. 10 ml 2x</t>
  </si>
  <si>
    <t>MabThera 500 mg konc. za pripravo razt. za infund. 50 ml 1x</t>
  </si>
  <si>
    <t>CAELYX 2 mg/ml konc.pripravo razt.za inf. 10 ml</t>
  </si>
  <si>
    <t>CAELYX 2 mg/ml konc.pripravo razt.za inf. 25 ml</t>
  </si>
  <si>
    <t>LUCENTIS 10 mg/ml razt.za inj.viala 1x</t>
  </si>
  <si>
    <t>ERBITUX 5 mg/ml razt. za inf. viala 100 ml</t>
  </si>
  <si>
    <t>ERBITUX 5 mg/ml razt. za inf. viala 20 ml</t>
  </si>
  <si>
    <t>AVASTIN 25 mg/ml konc.za razt.za inf. viala 100mg/4ml 1x</t>
  </si>
  <si>
    <t>AVASTIN 25 mg/ml konc.za razt.za inf. viala 400mg/16ml 1x</t>
  </si>
  <si>
    <t>TORISEL 25 mg/ml razt.za inf. vial 1x</t>
  </si>
  <si>
    <t>ALIMTA 100 mg prašek za konc.za razt.za inf.viala 1x</t>
  </si>
  <si>
    <t>Yondelis 0,25 mg prašek za razt.za inf. viala 1x</t>
  </si>
  <si>
    <t>Yondelis 1 mg prašek za razt.za inf. viala 1x</t>
  </si>
  <si>
    <t>Vectibix 20 mg/ml razt.za inf. viala 5 ml 1x</t>
  </si>
  <si>
    <t>ILOMEDIN 20 mcg/ml koncentr.za infuz.ampula 5x1ml</t>
  </si>
  <si>
    <t>Naglazyme 1 mg/ml razt.za inf. viala 5 ml 1x</t>
  </si>
  <si>
    <t>Vidaza 25 mg/ml susp.za inj.viala 1x</t>
  </si>
  <si>
    <t>RoActemra 20 mg/ml razt.za inf. viala 4 ml 1x</t>
  </si>
  <si>
    <t>RoActemra 20 mg/ml razt.za inf. viala 10 ml 1x</t>
  </si>
  <si>
    <t>RoActemra 20 mg/ml razt.za inf. viala 20 ml 1x</t>
  </si>
  <si>
    <t>REMICADE 100 mg prašek za konc.za razt.za inf. viala 1x</t>
  </si>
  <si>
    <t>Berinert 500 i.e. prašek za razt.za inj./inf. viala 1x</t>
  </si>
  <si>
    <t>ALIMTA 500 mg prašek za konc.za razt.za inf.viala 1x</t>
  </si>
  <si>
    <t>VELCADE 3,5 mg razt.za inj.viala 10 ml 1x</t>
  </si>
  <si>
    <t>Evoltra 1 mg/ml konc.za razt.za inf. viala 20 ml 1x</t>
  </si>
  <si>
    <t>Arzerra 100 mg konc.za razt.za inf. viala 3x</t>
  </si>
  <si>
    <t>FEIBA 50 e./ml razt.za inf. viala 1000 e. 1x</t>
  </si>
  <si>
    <t>FEIBA 25 e./ml razt.za inf. viala 500 e. 1x</t>
  </si>
  <si>
    <t>OZURDEX 700 mcg intravitrealni vsadek v aplikatorju 1x</t>
  </si>
  <si>
    <t>Abraxane 5 mg/ml prašek za susp.za inf. viala 100 mg 1x</t>
  </si>
  <si>
    <t>Ruconest 2100 e. prašek za razt.za inj. viala 1x</t>
  </si>
  <si>
    <t>JEVTANA 60 mg konc.za razt.za inf. viala 1x</t>
  </si>
  <si>
    <t>Arzerra 1000 mg konc.za razt.za inf. viala 1x</t>
  </si>
  <si>
    <t>Yervoy 5 mg/ml konc.za razt.za inf. viala 10 ml 1x</t>
  </si>
  <si>
    <t>Yervoy 5 mg/ml konc.za razt.za inf. viala 40 ml 1x</t>
  </si>
  <si>
    <t>Benlysta 120 mg prašek za konc.za razt.za inf. viala 1x</t>
  </si>
  <si>
    <t>Benlysta 400 mg prašek za konc.za razt.za inf. viala 1x</t>
  </si>
  <si>
    <t>Levact 2,5 mg/ml prašek za konc.za razt.za inf. viala 25 mg 5x</t>
  </si>
  <si>
    <t>Levact 2,5 mg/ml prašek za konc.za razt.za inf. viala 100 mg 5x</t>
  </si>
  <si>
    <t>HALAVEN 0,44 mg/ml razt.za inj. viala 2 ml 1x</t>
  </si>
  <si>
    <t>Myocet 50 mg prašek in disperz.za konc.za liposomsko disperz. za inf. komplet 2x</t>
  </si>
  <si>
    <t>ADCETRIS 50 mg prašek za konc.za razt. za inf. viala 1x</t>
  </si>
  <si>
    <t>DACOGEN 50 mg prašek za konc.za razt. za inj./inf. viala 1x</t>
  </si>
  <si>
    <t>Ilaris 150 mg prašek za razt.za inj. viala 1x</t>
  </si>
  <si>
    <t>Eylea 40 mg/ml razt.za inj. viala 1x</t>
  </si>
  <si>
    <t>NovoSeven 1 mg (50 k.i.e.) prašek za razt.za inj. viala 1x</t>
  </si>
  <si>
    <t>NovoSeven 2 mg (100 k.i.e.) prašek za razt.za inj. viala 1x</t>
  </si>
  <si>
    <t>NovoSeven 5 mg (250 k.i.e.) prašek za razt.za inj. viala 1x</t>
  </si>
  <si>
    <t>Perjeta 420 mg konc.za razt.za inf. viala 14 ml 1x</t>
  </si>
  <si>
    <t>ZALTRAP 25 mg/ml konc.za razt.za inf. viala 4 ml 1x</t>
  </si>
  <si>
    <t>ZALTRAP 25 mg/ml konc.za razt.za inf. viala 8 ml 1x</t>
  </si>
  <si>
    <t>Remsima 100 mg prašek za konc.za razt.za inf. viala 1x</t>
  </si>
  <si>
    <t>LUCENTIS 10 mg/ml razt.za inj.brizga 1x</t>
  </si>
  <si>
    <t>Lemtrada 12 mg konc.za razt.za inf. viala 1x</t>
  </si>
  <si>
    <t>Xofigo 1000 kBq/ml razt.za inj. viala 1x</t>
  </si>
  <si>
    <t>Kadcyla 100 mg prašek za konc.za razt.za inf. viala 1x</t>
  </si>
  <si>
    <t>Kadcyla 160 mg prašek za konc.za razt.za inf. viala 1x</t>
  </si>
  <si>
    <t>Inflectra 100 mg prašek za konc.za razt.za inf. viala 1x</t>
  </si>
  <si>
    <t>Entyvio 300 mg prašek za konc.za razt.za inf. viala 1x</t>
  </si>
  <si>
    <t>Sylvant 100 mg prašek za konc.za razt.za inf. viala 1x</t>
  </si>
  <si>
    <t>Sylvant 400 mg prašek za konc.za razt.za inf. viala 1x</t>
  </si>
  <si>
    <t>Gazyvaro 1000 mg konc.za razt.za inf. 40 ml viala 1x</t>
  </si>
  <si>
    <t>Pixuvri 29 mg prašek za konc.za razt.za inf. viala 1x</t>
  </si>
  <si>
    <t>Cyramza 10 mg/ml konc.za razt.za inf. viala 10 ml 2x</t>
  </si>
  <si>
    <t>KEYTRUDA 50 mg prašek za konc.za razt.za inf. viala 1x</t>
  </si>
  <si>
    <t>Bortezomib Accord 3,5 mg prašek za razt.za inj. viala 1x</t>
  </si>
  <si>
    <t>Benmak 2,5 mg/ml prašek za konc.razt.za inf. 100 mg viala 5x</t>
  </si>
  <si>
    <t>Benmak 2,5 mg/ml prašek za konc.za razt.za inf. 25 mg viala 5x</t>
  </si>
  <si>
    <t>Bortezomib Teva 3,5 mg prašek za razt.za inj. 1x</t>
  </si>
  <si>
    <t>var m1 = new Medicine {Code = "13300", Title = "Abseamed 8.000 i.e./0,8 ml raztopina za inj", Active = true, Cost = 1 };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</si>
  <si>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</si>
  <si>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</si>
  <si>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</si>
  <si>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</si>
  <si>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</si>
  <si>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</si>
  <si>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</si>
  <si>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</si>
  <si>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</si>
  <si>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</si>
  <si>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</si>
  <si>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</si>
  <si>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</si>
  <si>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</si>
  <si>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</si>
  <si>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</si>
  <si>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</si>
  <si>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</si>
  <si>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</si>
  <si>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</si>
  <si>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</si>
  <si>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</si>
  <si>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</si>
  <si>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</si>
  <si>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</si>
  <si>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</si>
  <si>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</si>
  <si>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</si>
  <si>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</si>
  <si>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</si>
  <si>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</si>
  <si>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</si>
  <si>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</si>
  <si>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</si>
  <si>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</si>
  <si>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</si>
  <si>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</si>
  <si>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</si>
  <si>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</si>
  <si>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</si>
  <si>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</si>
  <si>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</si>
  <si>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</si>
  <si>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</si>
  <si>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</si>
  <si>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</si>
  <si>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</si>
  <si>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</si>
  <si>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</si>
  <si>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</si>
  <si>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</si>
  <si>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</si>
  <si>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</si>
  <si>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</si>
  <si>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</si>
  <si>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</si>
  <si>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</si>
  <si>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</si>
  <si>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</si>
  <si>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</si>
  <si>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</si>
  <si>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</si>
  <si>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</si>
  <si>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</si>
  <si>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</si>
  <si>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</si>
  <si>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</si>
  <si>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</si>
  <si>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</si>
  <si>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</si>
  <si>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</si>
  <si>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</si>
  <si>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</si>
  <si>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</si>
  <si>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</si>
  <si>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</si>
  <si>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</si>
  <si>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</si>
  <si>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</si>
  <si>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</si>
  <si>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</si>
  <si>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</si>
  <si>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</si>
  <si>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</si>
  <si>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</si>
  <si>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</si>
  <si>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</si>
  <si>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</si>
  <si>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</si>
  <si>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</si>
  <si>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</si>
  <si>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</si>
  <si>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</si>
  <si>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</si>
  <si>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</si>
  <si>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</si>
  <si>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</si>
  <si>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</si>
  <si>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</si>
  <si>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</si>
  <si>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</si>
  <si>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</si>
  <si>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</si>
  <si>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</si>
  <si>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</si>
  <si>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</si>
  <si>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</si>
  <si>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</si>
  <si>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</si>
  <si>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</si>
  <si>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</si>
  <si>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</si>
  <si>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</si>
  <si>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</si>
  <si>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</si>
  <si>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</si>
  <si>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</si>
  <si>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</si>
  <si>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</si>
  <si>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</si>
  <si>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</si>
  <si>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</si>
  <si>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</si>
  <si>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</si>
  <si>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</si>
  <si>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</si>
  <si>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</si>
  <si>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</si>
  <si>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</si>
  <si>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</si>
  <si>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</si>
  <si>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</si>
  <si>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</si>
  <si>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</si>
  <si>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</si>
  <si>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</si>
  <si>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</si>
  <si>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</si>
  <si>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</si>
  <si>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</si>
  <si>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</si>
  <si>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</si>
  <si>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</si>
  <si>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</si>
  <si>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</si>
  <si>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</si>
  <si>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</si>
  <si>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</si>
  <si>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</si>
  <si>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</si>
  <si>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</si>
  <si>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</si>
  <si>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</si>
  <si>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</si>
  <si>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</si>
  <si>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</si>
  <si>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</si>
  <si>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</si>
  <si>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</si>
  <si>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</si>
  <si>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</si>
  <si>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</si>
  <si>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</si>
  <si>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</si>
  <si>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</si>
  <si>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</si>
  <si>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</si>
  <si>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</si>
  <si>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</si>
  <si>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</si>
  <si>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</si>
  <si>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</si>
  <si>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</si>
  <si>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</si>
  <si>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</si>
  <si>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</si>
  <si>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</si>
  <si>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</si>
  <si>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</si>
  <si>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</si>
  <si>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</si>
  <si>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</si>
  <si>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</si>
  <si>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</si>
  <si>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</si>
  <si>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</si>
  <si>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</si>
  <si>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</si>
  <si>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</si>
  <si>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</si>
  <si>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</si>
  <si>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</si>
  <si>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</si>
  <si>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</si>
  <si>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</si>
  <si>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</si>
  <si>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</si>
  <si>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</si>
  <si>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</si>
  <si>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</si>
  <si>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</si>
  <si>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</si>
  <si>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</si>
  <si>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</si>
  <si>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</si>
  <si>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</si>
  <si>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</si>
  <si>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</si>
  <si>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</si>
  <si>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</si>
  <si>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</si>
  <si>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</si>
  <si>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</si>
  <si>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</si>
  <si>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</si>
  <si>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</si>
  <si>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</si>
  <si>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</si>
  <si>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</si>
  <si>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</si>
  <si>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</si>
  <si>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</si>
  <si>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</si>
  <si>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</si>
  <si>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</si>
  <si>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</si>
  <si>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</si>
  <si>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</si>
  <si>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</si>
  <si>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</si>
  <si>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</si>
  <si>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</si>
  <si>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</si>
  <si>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</si>
  <si>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</si>
  <si>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</si>
  <si>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</si>
  <si>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</si>
  <si>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</si>
  <si>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</si>
  <si>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</si>
  <si>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</si>
  <si>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</si>
  <si>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</si>
  <si>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</si>
  <si>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</si>
  <si>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</si>
  <si>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</si>
  <si>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</si>
  <si>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</si>
  <si>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</si>
  <si>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</si>
  <si>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</si>
  <si>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</si>
  <si>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</si>
  <si>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</si>
  <si>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</si>
  <si>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</si>
  <si>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</si>
  <si>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</si>
  <si>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</si>
  <si>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</si>
  <si>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</si>
  <si>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</si>
  <si>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</si>
  <si>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</si>
  <si>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</si>
  <si>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</si>
  <si>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</si>
  <si>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</si>
  <si>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</si>
  <si>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</si>
  <si>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</si>
  <si>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</si>
  <si>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</si>
  <si>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</si>
  <si>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</si>
  <si>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</si>
  <si>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</si>
  <si>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</si>
  <si>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</si>
  <si>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</si>
  <si>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</si>
  <si>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</si>
  <si>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</si>
  <si>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</si>
  <si>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</si>
  <si>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</si>
  <si>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</si>
  <si>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</si>
  <si>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</si>
  <si>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</si>
  <si>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</si>
  <si>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</si>
  <si>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</si>
  <si>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</si>
  <si>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</si>
  <si>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</si>
  <si>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</si>
  <si>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</si>
  <si>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</si>
  <si>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</si>
  <si>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</si>
  <si>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</si>
  <si>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</si>
  <si>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</si>
  <si>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</si>
  <si>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</si>
  <si>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</si>
  <si>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</si>
  <si>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</si>
  <si>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</si>
  <si>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</si>
  <si>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</si>
  <si>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</si>
  <si>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</si>
  <si>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</si>
  <si>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</si>
  <si>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</si>
  <si>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</si>
  <si>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</si>
  <si>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</si>
  <si>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</si>
  <si>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</si>
  <si>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</si>
  <si>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</si>
  <si>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</si>
  <si>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</si>
  <si>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</si>
  <si>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</si>
  <si>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</si>
  <si>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</si>
  <si>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</si>
  <si>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</si>
  <si>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</si>
  <si>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</si>
  <si>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</si>
  <si>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</si>
  <si>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</si>
  <si>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</si>
  <si>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</si>
  <si>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</si>
  <si>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</si>
  <si>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</si>
  <si>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</si>
  <si>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</si>
  <si>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</si>
  <si>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</si>
  <si>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</si>
  <si>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</si>
  <si>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</si>
  <si>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</si>
  <si>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</si>
  <si>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</si>
  <si>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</si>
  <si>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</si>
  <si>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</si>
  <si>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</si>
  <si>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</si>
  <si>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</si>
  <si>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</si>
  <si>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</si>
  <si>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</si>
  <si>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</si>
  <si>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</si>
  <si>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</si>
  <si>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</si>
  <si>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</si>
  <si>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</si>
  <si>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</si>
  <si>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</si>
  <si>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</si>
  <si>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</si>
  <si>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</si>
  <si>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</si>
  <si>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</si>
  <si>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</si>
  <si>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</si>
  <si>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</si>
  <si>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</si>
  <si>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</si>
  <si>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</si>
  <si>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</si>
  <si>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</si>
  <si>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</si>
  <si>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</si>
  <si>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</si>
  <si>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</si>
  <si>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</si>
  <si>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</si>
  <si>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</si>
  <si>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</si>
  <si>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</si>
  <si>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</si>
  <si>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</si>
  <si>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</si>
  <si>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</si>
  <si>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</si>
  <si>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</si>
  <si>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</si>
  <si>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m401</t>
  </si>
  <si>
    <t>m402</t>
  </si>
  <si>
    <t>m403</t>
  </si>
  <si>
    <t>m404</t>
  </si>
  <si>
    <t>m405</t>
  </si>
  <si>
    <t>m406</t>
  </si>
  <si>
    <t>m407</t>
  </si>
  <si>
    <t>m408</t>
  </si>
  <si>
    <t>m409</t>
  </si>
  <si>
    <t>m410</t>
  </si>
  <si>
    <t>m411</t>
  </si>
  <si>
    <t>m412</t>
  </si>
  <si>
    <t>m413</t>
  </si>
  <si>
    <t>m414</t>
  </si>
  <si>
    <t>m415</t>
  </si>
  <si>
    <t>m416</t>
  </si>
  <si>
    <t>m417</t>
  </si>
  <si>
    <t>m418</t>
  </si>
  <si>
    <t>m419</t>
  </si>
  <si>
    <t>m420</t>
  </si>
  <si>
    <t>m421</t>
  </si>
  <si>
    <t>m422</t>
  </si>
  <si>
    <t>m423</t>
  </si>
  <si>
    <t>m424</t>
  </si>
  <si>
    <t>m425</t>
  </si>
  <si>
    <t>m426</t>
  </si>
  <si>
    <t>m427</t>
  </si>
  <si>
    <t>m428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</si>
  <si>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</si>
  <si>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</si>
  <si>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</si>
  <si>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</si>
  <si>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</si>
  <si>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</si>
  <si>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</si>
  <si>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</si>
  <si>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</si>
  <si>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</si>
  <si>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m439</t>
  </si>
  <si>
    <t>m440</t>
  </si>
  <si>
    <t>m441</t>
  </si>
  <si>
    <t>m442</t>
  </si>
  <si>
    <t>m443</t>
  </si>
  <si>
    <t>m444</t>
  </si>
  <si>
    <t>m445</t>
  </si>
  <si>
    <t>m446</t>
  </si>
  <si>
    <t>m447</t>
  </si>
  <si>
    <t>m448</t>
  </si>
  <si>
    <t>m449</t>
  </si>
  <si>
    <t>m450</t>
  </si>
  <si>
    <t>m451</t>
  </si>
  <si>
    <t>m452</t>
  </si>
  <si>
    <t>m453</t>
  </si>
  <si>
    <t>m454</t>
  </si>
  <si>
    <t>m455</t>
  </si>
  <si>
    <t>m456</t>
  </si>
  <si>
    <t>m457</t>
  </si>
  <si>
    <t>m458</t>
  </si>
  <si>
    <t>m459</t>
  </si>
  <si>
    <t>m460</t>
  </si>
  <si>
    <t>m461</t>
  </si>
  <si>
    <t>m462</t>
  </si>
  <si>
    <t>m463</t>
  </si>
  <si>
    <t>m464</t>
  </si>
  <si>
    <t>m465</t>
  </si>
  <si>
    <t>m466</t>
  </si>
  <si>
    <t>m467</t>
  </si>
  <si>
    <t>m468</t>
  </si>
  <si>
    <t>m469</t>
  </si>
  <si>
    <t>m470</t>
  </si>
  <si>
    <t>m471</t>
  </si>
  <si>
    <t>m472</t>
  </si>
  <si>
    <t>m473</t>
  </si>
  <si>
    <t>m474</t>
  </si>
  <si>
    <t>m475</t>
  </si>
  <si>
    <t>m476</t>
  </si>
  <si>
    <t>m477</t>
  </si>
  <si>
    <t>m478</t>
  </si>
  <si>
    <t>m479</t>
  </si>
  <si>
    <t>m480</t>
  </si>
  <si>
    <t>m481</t>
  </si>
  <si>
    <t>m482</t>
  </si>
  <si>
    <t>m483</t>
  </si>
  <si>
    <t>m484</t>
  </si>
  <si>
    <t>m485</t>
  </si>
  <si>
    <t>m486</t>
  </si>
  <si>
    <t>m487</t>
  </si>
  <si>
    <t>m488</t>
  </si>
  <si>
    <t>m489</t>
  </si>
  <si>
    <t>m490</t>
  </si>
  <si>
    <t>m491</t>
  </si>
  <si>
    <t>m492</t>
  </si>
  <si>
    <t>m493</t>
  </si>
  <si>
    <t>m494</t>
  </si>
  <si>
    <t>m495</t>
  </si>
  <si>
    <t>m496</t>
  </si>
  <si>
    <t>m497</t>
  </si>
  <si>
    <t>m498</t>
  </si>
  <si>
    <t>m499</t>
  </si>
  <si>
    <t>m500</t>
  </si>
  <si>
    <t>m501</t>
  </si>
  <si>
    <t>m502</t>
  </si>
  <si>
    <t>m503</t>
  </si>
  <si>
    <t>m504</t>
  </si>
  <si>
    <t>m505</t>
  </si>
  <si>
    <t>m506</t>
  </si>
  <si>
    <t>m507</t>
  </si>
  <si>
    <t>m508</t>
  </si>
  <si>
    <t>m509</t>
  </si>
  <si>
    <t>m510</t>
  </si>
  <si>
    <t>m511</t>
  </si>
  <si>
    <t>m512</t>
  </si>
  <si>
    <t>m513</t>
  </si>
  <si>
    <t>m514</t>
  </si>
  <si>
    <t>m515</t>
  </si>
  <si>
    <t>m516</t>
  </si>
  <si>
    <t>m517</t>
  </si>
  <si>
    <t>m518</t>
  </si>
  <si>
    <t>m519</t>
  </si>
  <si>
    <t>m520</t>
  </si>
  <si>
    <t>m521</t>
  </si>
  <si>
    <t>m522</t>
  </si>
  <si>
    <t>m523</t>
  </si>
  <si>
    <t>m524</t>
  </si>
  <si>
    <t>m525</t>
  </si>
  <si>
    <t>m526</t>
  </si>
  <si>
    <t>m527</t>
  </si>
  <si>
    <t>m528</t>
  </si>
  <si>
    <t>m529</t>
  </si>
  <si>
    <t>m530</t>
  </si>
  <si>
    <t>m531</t>
  </si>
  <si>
    <t>m532</t>
  </si>
  <si>
    <t>m533</t>
  </si>
  <si>
    <t>m534</t>
  </si>
  <si>
    <t>m535</t>
  </si>
  <si>
    <t>m536</t>
  </si>
  <si>
    <t>m537</t>
  </si>
  <si>
    <t>m538</t>
  </si>
  <si>
    <t>m539</t>
  </si>
  <si>
    <t>m540</t>
  </si>
  <si>
    <t>m541</t>
  </si>
  <si>
    <t>m542</t>
  </si>
  <si>
    <t>m543</t>
  </si>
  <si>
    <t>m544</t>
  </si>
  <si>
    <t>m545</t>
  </si>
  <si>
    <t>m546</t>
  </si>
  <si>
    <t>m547</t>
  </si>
  <si>
    <t>m548</t>
  </si>
  <si>
    <t>m549</t>
  </si>
  <si>
    <t>m550</t>
  </si>
  <si>
    <t>m551</t>
  </si>
  <si>
    <t>m552</t>
  </si>
  <si>
    <t>m553</t>
  </si>
  <si>
    <t>m554</t>
  </si>
  <si>
    <t>m555</t>
  </si>
  <si>
    <t>m556</t>
  </si>
  <si>
    <t>m557</t>
  </si>
  <si>
    <t>m558</t>
  </si>
  <si>
    <t>m559</t>
  </si>
  <si>
    <t>m560</t>
  </si>
  <si>
    <t>m561</t>
  </si>
  <si>
    <t>m562</t>
  </si>
  <si>
    <t>m563</t>
  </si>
  <si>
    <t>m564</t>
  </si>
  <si>
    <t>m565</t>
  </si>
  <si>
    <t>m566</t>
  </si>
  <si>
    <t>m567</t>
  </si>
  <si>
    <t>m568</t>
  </si>
  <si>
    <t>m569</t>
  </si>
  <si>
    <t>m570</t>
  </si>
  <si>
    <t>m571</t>
  </si>
  <si>
    <t>m572</t>
  </si>
  <si>
    <t>m573</t>
  </si>
  <si>
    <t>m574</t>
  </si>
  <si>
    <t>m575</t>
  </si>
  <si>
    <t>m576</t>
  </si>
  <si>
    <t>m577</t>
  </si>
  <si>
    <t>m578</t>
  </si>
  <si>
    <t>m579</t>
  </si>
  <si>
    <t>m580</t>
  </si>
  <si>
    <t>m581</t>
  </si>
  <si>
    <t>m582</t>
  </si>
  <si>
    <t>m583</t>
  </si>
  <si>
    <t>m584</t>
  </si>
  <si>
    <t>m585</t>
  </si>
  <si>
    <t>m586</t>
  </si>
  <si>
    <t>m587</t>
  </si>
  <si>
    <t>m588</t>
  </si>
  <si>
    <t>m589</t>
  </si>
  <si>
    <t>m590</t>
  </si>
  <si>
    <t>m591</t>
  </si>
  <si>
    <t>m592</t>
  </si>
  <si>
    <t>m593</t>
  </si>
  <si>
    <t>m594</t>
  </si>
  <si>
    <t>m595</t>
  </si>
  <si>
    <t>m596</t>
  </si>
  <si>
    <t>m597</t>
  </si>
  <si>
    <t>m598</t>
  </si>
  <si>
    <t>m599</t>
  </si>
  <si>
    <t>m600</t>
  </si>
  <si>
    <t>m601</t>
  </si>
  <si>
    <t>m602</t>
  </si>
  <si>
    <t>m603</t>
  </si>
  <si>
    <t>m604</t>
  </si>
  <si>
    <t>m605</t>
  </si>
  <si>
    <t>m606</t>
  </si>
  <si>
    <t>m607</t>
  </si>
  <si>
    <t>m608</t>
  </si>
  <si>
    <t>m609</t>
  </si>
  <si>
    <t>m610</t>
  </si>
  <si>
    <t>m611</t>
  </si>
  <si>
    <t>m612</t>
  </si>
  <si>
    <t>m613</t>
  </si>
  <si>
    <t>m614</t>
  </si>
  <si>
    <t>m615</t>
  </si>
  <si>
    <t>m616</t>
  </si>
  <si>
    <t>m617</t>
  </si>
  <si>
    <t>m618</t>
  </si>
  <si>
    <t>m619</t>
  </si>
  <si>
    <t>m620</t>
  </si>
  <si>
    <t>m621</t>
  </si>
  <si>
    <t>m622</t>
  </si>
  <si>
    <t>m623</t>
  </si>
  <si>
    <t>m624</t>
  </si>
  <si>
    <t>m625</t>
  </si>
  <si>
    <t>m626</t>
  </si>
  <si>
    <t>m627</t>
  </si>
  <si>
    <t>m628</t>
  </si>
  <si>
    <t>m629</t>
  </si>
  <si>
    <t>m630</t>
  </si>
  <si>
    <t>m631</t>
  </si>
  <si>
    <t>m632</t>
  </si>
  <si>
    <t>m633</t>
  </si>
  <si>
    <t>m634</t>
  </si>
  <si>
    <t>m635</t>
  </si>
  <si>
    <t>m636</t>
  </si>
  <si>
    <t>m637</t>
  </si>
  <si>
    <t>m638</t>
  </si>
  <si>
    <t>m639</t>
  </si>
  <si>
    <t>m640</t>
  </si>
  <si>
    <t>m641</t>
  </si>
  <si>
    <t>m642</t>
  </si>
  <si>
    <t>m643</t>
  </si>
  <si>
    <t>m644</t>
  </si>
  <si>
    <t>m645</t>
  </si>
  <si>
    <t>m646</t>
  </si>
  <si>
    <t>m647</t>
  </si>
  <si>
    <t>m648</t>
  </si>
  <si>
    <t>m649</t>
  </si>
  <si>
    <t>m650</t>
  </si>
  <si>
    <t>m651</t>
  </si>
  <si>
    <t>m652</t>
  </si>
  <si>
    <t>m653</t>
  </si>
  <si>
    <t>m654</t>
  </si>
  <si>
    <t>m655</t>
  </si>
  <si>
    <t>m656</t>
  </si>
  <si>
    <t>m657</t>
  </si>
  <si>
    <t>m658</t>
  </si>
  <si>
    <t>m659</t>
  </si>
  <si>
    <t>m660</t>
  </si>
  <si>
    <t>m661</t>
  </si>
  <si>
    <t>m662</t>
  </si>
  <si>
    <t>m663</t>
  </si>
  <si>
    <t>m664</t>
  </si>
  <si>
    <t>m665</t>
  </si>
  <si>
    <t>m666</t>
  </si>
  <si>
    <t>m667</t>
  </si>
  <si>
    <t>m668</t>
  </si>
  <si>
    <t>m669</t>
  </si>
  <si>
    <t>m670</t>
  </si>
  <si>
    <t>m671</t>
  </si>
  <si>
    <t>m672</t>
  </si>
  <si>
    <t>m673</t>
  </si>
  <si>
    <t>m674</t>
  </si>
  <si>
    <t>m675</t>
  </si>
  <si>
    <t>m676</t>
  </si>
  <si>
    <t>m677</t>
  </si>
  <si>
    <t>m678</t>
  </si>
  <si>
    <t>m679</t>
  </si>
  <si>
    <t>m680</t>
  </si>
  <si>
    <t>m681</t>
  </si>
  <si>
    <t>m682</t>
  </si>
  <si>
    <t>m683</t>
  </si>
  <si>
    <t>m684</t>
  </si>
  <si>
    <t>m685</t>
  </si>
  <si>
    <t>m686</t>
  </si>
  <si>
    <t>m687</t>
  </si>
  <si>
    <t>m688</t>
  </si>
  <si>
    <t>m689</t>
  </si>
  <si>
    <t>m690</t>
  </si>
  <si>
    <t>m691</t>
  </si>
  <si>
    <t>m692</t>
  </si>
  <si>
    <t>m693</t>
  </si>
  <si>
    <t>m694</t>
  </si>
  <si>
    <t>m695</t>
  </si>
  <si>
    <t>m696</t>
  </si>
  <si>
    <t>m697</t>
  </si>
  <si>
    <t>m698</t>
  </si>
  <si>
    <t>m699</t>
  </si>
  <si>
    <t>m700</t>
  </si>
  <si>
    <t>m701</t>
  </si>
  <si>
    <t>m702</t>
  </si>
  <si>
    <t>m703</t>
  </si>
  <si>
    <t>m704</t>
  </si>
  <si>
    <t>m705</t>
  </si>
  <si>
    <t>m706</t>
  </si>
  <si>
    <t>m707</t>
  </si>
  <si>
    <t>m708</t>
  </si>
  <si>
    <t>m709</t>
  </si>
  <si>
    <t>m710</t>
  </si>
  <si>
    <t>m711</t>
  </si>
  <si>
    <t>m712</t>
  </si>
  <si>
    <t>m713</t>
  </si>
  <si>
    <t>m714</t>
  </si>
  <si>
    <t>m715</t>
  </si>
  <si>
    <t>m716</t>
  </si>
  <si>
    <t>m717</t>
  </si>
  <si>
    <t>m718</t>
  </si>
  <si>
    <t>m719</t>
  </si>
  <si>
    <t>m720</t>
  </si>
  <si>
    <t>m721</t>
  </si>
  <si>
    <t>m722</t>
  </si>
  <si>
    <t>m723</t>
  </si>
  <si>
    <t>m724</t>
  </si>
  <si>
    <t>m725</t>
  </si>
  <si>
    <t>m726</t>
  </si>
  <si>
    <t>m727</t>
  </si>
  <si>
    <t>m728</t>
  </si>
  <si>
    <t>m729</t>
  </si>
  <si>
    <t>m730</t>
  </si>
  <si>
    <t>m731</t>
  </si>
  <si>
    <t>m732</t>
  </si>
  <si>
    <t>m733</t>
  </si>
  <si>
    <t>m734</t>
  </si>
  <si>
    <t>m735</t>
  </si>
  <si>
    <t>m736</t>
  </si>
  <si>
    <t>m737</t>
  </si>
  <si>
    <t>m738</t>
  </si>
  <si>
    <t>m739</t>
  </si>
  <si>
    <t>m740</t>
  </si>
  <si>
    <t>m741</t>
  </si>
  <si>
    <t>m742</t>
  </si>
  <si>
    <t>m743</t>
  </si>
  <si>
    <t>m744</t>
  </si>
  <si>
    <t>m745</t>
  </si>
  <si>
    <t>m746</t>
  </si>
  <si>
    <t>m747</t>
  </si>
  <si>
    <t>m748</t>
  </si>
  <si>
    <t>m749</t>
  </si>
  <si>
    <t>m750</t>
  </si>
  <si>
    <t>m751</t>
  </si>
  <si>
    <t>m752</t>
  </si>
  <si>
    <t>m753</t>
  </si>
  <si>
    <t>m754</t>
  </si>
  <si>
    <t>m755</t>
  </si>
  <si>
    <t>m756</t>
  </si>
  <si>
    <t>m757</t>
  </si>
  <si>
    <t>m758</t>
  </si>
  <si>
    <t>m759</t>
  </si>
  <si>
    <t>m760</t>
  </si>
  <si>
    <t>m761</t>
  </si>
  <si>
    <t>m762</t>
  </si>
  <si>
    <t>m763</t>
  </si>
  <si>
    <t>m764</t>
  </si>
  <si>
    <t>m765</t>
  </si>
  <si>
    <t>m766</t>
  </si>
  <si>
    <t>m767</t>
  </si>
  <si>
    <t>m768</t>
  </si>
  <si>
    <t>m769</t>
  </si>
  <si>
    <t>m770</t>
  </si>
  <si>
    <t>m771</t>
  </si>
  <si>
    <t>m772</t>
  </si>
  <si>
    <t>m773</t>
  </si>
  <si>
    <t>m774</t>
  </si>
  <si>
    <t>m775</t>
  </si>
  <si>
    <t>m776</t>
  </si>
  <si>
    <t>m777</t>
  </si>
  <si>
    <t>m778</t>
  </si>
  <si>
    <t>m779</t>
  </si>
  <si>
    <t>m780</t>
  </si>
  <si>
    <t>m781</t>
  </si>
  <si>
    <t>m782</t>
  </si>
  <si>
    <t>m783</t>
  </si>
  <si>
    <t>m784</t>
  </si>
  <si>
    <t>m785</t>
  </si>
  <si>
    <t>m786</t>
  </si>
  <si>
    <t>m787</t>
  </si>
  <si>
    <t>m788</t>
  </si>
  <si>
    <t>m789</t>
  </si>
  <si>
    <t>m790</t>
  </si>
  <si>
    <t>m791</t>
  </si>
  <si>
    <t>m792</t>
  </si>
  <si>
    <t>m793</t>
  </si>
  <si>
    <t>m794</t>
  </si>
  <si>
    <t>m795</t>
  </si>
  <si>
    <t>m796</t>
  </si>
  <si>
    <t>m797</t>
  </si>
  <si>
    <t>m798</t>
  </si>
  <si>
    <t>m799</t>
  </si>
  <si>
    <t>m800</t>
  </si>
  <si>
    <t>m801</t>
  </si>
  <si>
    <t>m802</t>
  </si>
  <si>
    <t>m803</t>
  </si>
  <si>
    <t>m804</t>
  </si>
  <si>
    <t>m805</t>
  </si>
  <si>
    <t>m806</t>
  </si>
  <si>
    <t>m807</t>
  </si>
  <si>
    <t>m808</t>
  </si>
  <si>
    <t>m809</t>
  </si>
  <si>
    <t>m810</t>
  </si>
  <si>
    <t>m811</t>
  </si>
  <si>
    <t>m812</t>
  </si>
  <si>
    <t>m813</t>
  </si>
  <si>
    <t>m814</t>
  </si>
  <si>
    <t>m815</t>
  </si>
  <si>
    <t>m816</t>
  </si>
  <si>
    <t>m817</t>
  </si>
  <si>
    <t>m818</t>
  </si>
  <si>
    <t>m819</t>
  </si>
  <si>
    <t>m820</t>
  </si>
  <si>
    <t>m821</t>
  </si>
  <si>
    <t>m822</t>
  </si>
  <si>
    <t>m823</t>
  </si>
  <si>
    <t>m824</t>
  </si>
  <si>
    <t>m825</t>
  </si>
  <si>
    <t>m826</t>
  </si>
  <si>
    <t>m827</t>
  </si>
  <si>
    <t>m828</t>
  </si>
  <si>
    <t>m829</t>
  </si>
  <si>
    <t>m830</t>
  </si>
  <si>
    <t>m831</t>
  </si>
  <si>
    <t>m832</t>
  </si>
  <si>
    <t>m833</t>
  </si>
  <si>
    <t>m834</t>
  </si>
  <si>
    <t>m835</t>
  </si>
  <si>
    <t>m836</t>
  </si>
  <si>
    <t>m837</t>
  </si>
  <si>
    <t>m838</t>
  </si>
  <si>
    <t>m839</t>
  </si>
  <si>
    <t>m840</t>
  </si>
  <si>
    <t>m841</t>
  </si>
  <si>
    <t>m842</t>
  </si>
  <si>
    <t>m843</t>
  </si>
  <si>
    <t>m844</t>
  </si>
  <si>
    <t>m845</t>
  </si>
  <si>
    <t>m846</t>
  </si>
  <si>
    <t>m847</t>
  </si>
  <si>
    <t>m848</t>
  </si>
  <si>
    <t>m849</t>
  </si>
  <si>
    <t>m850</t>
  </si>
  <si>
    <t>m851</t>
  </si>
  <si>
    <t>m852</t>
  </si>
  <si>
    <t>m853</t>
  </si>
  <si>
    <t>m854</t>
  </si>
  <si>
    <t>m855</t>
  </si>
  <si>
    <t>m856</t>
  </si>
  <si>
    <t>m857</t>
  </si>
  <si>
    <t>m858</t>
  </si>
  <si>
    <t>m859</t>
  </si>
  <si>
    <t>m860</t>
  </si>
  <si>
    <t>m861</t>
  </si>
  <si>
    <t>m862</t>
  </si>
  <si>
    <t>m863</t>
  </si>
  <si>
    <t>m864</t>
  </si>
  <si>
    <t>m865</t>
  </si>
  <si>
    <t>m866</t>
  </si>
  <si>
    <t>m867</t>
  </si>
  <si>
    <t>m868</t>
  </si>
  <si>
    <t>m869</t>
  </si>
  <si>
    <t>m870</t>
  </si>
  <si>
    <t>m871</t>
  </si>
  <si>
    <t>m872</t>
  </si>
  <si>
    <t>m873</t>
  </si>
  <si>
    <t>m874</t>
  </si>
  <si>
    <t>m875</t>
  </si>
  <si>
    <t>m876</t>
  </si>
  <si>
    <t>m877</t>
  </si>
  <si>
    <t>m878</t>
  </si>
  <si>
    <t>m879</t>
  </si>
  <si>
    <t>m880</t>
  </si>
  <si>
    <t>m881</t>
  </si>
  <si>
    <t>m882</t>
  </si>
  <si>
    <t>m883</t>
  </si>
  <si>
    <t>m884</t>
  </si>
  <si>
    <t>m885</t>
  </si>
  <si>
    <t>m886</t>
  </si>
  <si>
    <t>m887</t>
  </si>
  <si>
    <t>m888</t>
  </si>
  <si>
    <t>m889</t>
  </si>
  <si>
    <t>m890</t>
  </si>
  <si>
    <t>m891</t>
  </si>
  <si>
    <t>m892</t>
  </si>
  <si>
    <t>m893</t>
  </si>
  <si>
    <t>m894</t>
  </si>
  <si>
    <t>m895</t>
  </si>
  <si>
    <t>m896</t>
  </si>
  <si>
    <t>m897</t>
  </si>
  <si>
    <t>m898</t>
  </si>
  <si>
    <t>m899</t>
  </si>
  <si>
    <t>m900</t>
  </si>
  <si>
    <t>m901</t>
  </si>
  <si>
    <t>m902</t>
  </si>
  <si>
    <t>m903</t>
  </si>
  <si>
    <t>m904</t>
  </si>
  <si>
    <t>m905</t>
  </si>
  <si>
    <t>m906</t>
  </si>
  <si>
    <t>m907</t>
  </si>
  <si>
    <t>m908</t>
  </si>
  <si>
    <t>m909</t>
  </si>
  <si>
    <t>m910</t>
  </si>
  <si>
    <t>m911</t>
  </si>
  <si>
    <t>m912</t>
  </si>
  <si>
    <t>m913</t>
  </si>
  <si>
    <t>m914</t>
  </si>
  <si>
    <t>m915</t>
  </si>
  <si>
    <t>m916</t>
  </si>
  <si>
    <t>m917</t>
  </si>
  <si>
    <t>m918</t>
  </si>
  <si>
    <t>m919</t>
  </si>
  <si>
    <t>m920</t>
  </si>
  <si>
    <t>m921</t>
  </si>
  <si>
    <t>m922</t>
  </si>
  <si>
    <t>m923</t>
  </si>
  <si>
    <t>m924</t>
  </si>
  <si>
    <t>m925</t>
  </si>
  <si>
    <t>m926</t>
  </si>
  <si>
    <t>m927</t>
  </si>
  <si>
    <t>m928</t>
  </si>
  <si>
    <t>m929</t>
  </si>
  <si>
    <t>m930</t>
  </si>
  <si>
    <t>m931</t>
  </si>
  <si>
    <t>m932</t>
  </si>
  <si>
    <t>m933</t>
  </si>
  <si>
    <t>m934</t>
  </si>
  <si>
    <t>m935</t>
  </si>
  <si>
    <t>m936</t>
  </si>
  <si>
    <t>m937</t>
  </si>
  <si>
    <t>m938</t>
  </si>
  <si>
    <t>m939</t>
  </si>
  <si>
    <t>m940</t>
  </si>
  <si>
    <t>m941</t>
  </si>
  <si>
    <t>m942</t>
  </si>
  <si>
    <t>m943</t>
  </si>
  <si>
    <t>m944</t>
  </si>
  <si>
    <t>m945</t>
  </si>
  <si>
    <t>m946</t>
  </si>
  <si>
    <t>m947</t>
  </si>
  <si>
    <t>m948</t>
  </si>
  <si>
    <t>m949</t>
  </si>
  <si>
    <t>m950</t>
  </si>
  <si>
    <t>m951</t>
  </si>
  <si>
    <t>m952</t>
  </si>
  <si>
    <t>m953</t>
  </si>
  <si>
    <t>m954</t>
  </si>
  <si>
    <t>m955</t>
  </si>
  <si>
    <t>m956</t>
  </si>
  <si>
    <t>m957</t>
  </si>
  <si>
    <t>m958</t>
  </si>
  <si>
    <t>m959</t>
  </si>
  <si>
    <t>m960</t>
  </si>
  <si>
    <t>m961</t>
  </si>
  <si>
    <t>m962</t>
  </si>
  <si>
    <t>m963</t>
  </si>
  <si>
    <t>m964</t>
  </si>
  <si>
    <t>m965</t>
  </si>
  <si>
    <t>m966</t>
  </si>
  <si>
    <t>m967</t>
  </si>
  <si>
    <t>m968</t>
  </si>
  <si>
    <t>m969</t>
  </si>
  <si>
    <t>m970</t>
  </si>
  <si>
    <t>m971</t>
  </si>
  <si>
    <t>m972</t>
  </si>
  <si>
    <t>m973</t>
  </si>
  <si>
    <t>m974</t>
  </si>
  <si>
    <t>m975</t>
  </si>
  <si>
    <t>m976</t>
  </si>
  <si>
    <t>m977</t>
  </si>
  <si>
    <t>m978</t>
  </si>
  <si>
    <t>m979</t>
  </si>
  <si>
    <t>m980</t>
  </si>
  <si>
    <t>m981</t>
  </si>
  <si>
    <t>m982</t>
  </si>
  <si>
    <t>m983</t>
  </si>
  <si>
    <t>m984</t>
  </si>
  <si>
    <t>m985</t>
  </si>
  <si>
    <t>m986</t>
  </si>
  <si>
    <t>m987</t>
  </si>
  <si>
    <t>m988</t>
  </si>
  <si>
    <t>m989</t>
  </si>
  <si>
    <t>m990</t>
  </si>
  <si>
    <t>m991</t>
  </si>
  <si>
    <t>m992</t>
  </si>
  <si>
    <t>m993</t>
  </si>
  <si>
    <t>m994</t>
  </si>
  <si>
    <t>m995</t>
  </si>
  <si>
    <t>m996</t>
  </si>
  <si>
    <t>m997</t>
  </si>
  <si>
    <t>m998</t>
  </si>
  <si>
    <t>m999</t>
  </si>
  <si>
    <t>m1000</t>
  </si>
  <si>
    <t>m1001</t>
  </si>
  <si>
    <t>m1002</t>
  </si>
  <si>
    <t>m1003</t>
  </si>
  <si>
    <t>m1004</t>
  </si>
  <si>
    <t>m1005</t>
  </si>
  <si>
    <t>m1006</t>
  </si>
  <si>
    <t>m1007</t>
  </si>
  <si>
    <t>m1008</t>
  </si>
  <si>
    <t>m1009</t>
  </si>
  <si>
    <t>m1010</t>
  </si>
  <si>
    <t>m1011</t>
  </si>
  <si>
    <t>m1012</t>
  </si>
  <si>
    <t>m1013</t>
  </si>
  <si>
    <t>m1014</t>
  </si>
  <si>
    <t>m1015</t>
  </si>
  <si>
    <t>m1016</t>
  </si>
  <si>
    <t>m1017</t>
  </si>
  <si>
    <t>m1018</t>
  </si>
  <si>
    <t>m1019</t>
  </si>
  <si>
    <t>m1020</t>
  </si>
  <si>
    <t>m1021</t>
  </si>
  <si>
    <t>m1022</t>
  </si>
  <si>
    <t>m1023</t>
  </si>
  <si>
    <t>m1024</t>
  </si>
  <si>
    <t>m1025</t>
  </si>
  <si>
    <t>m1026</t>
  </si>
  <si>
    <t>m1027</t>
  </si>
  <si>
    <t>m1028</t>
  </si>
  <si>
    <t>m1029</t>
  </si>
  <si>
    <t>m1030</t>
  </si>
  <si>
    <t>m1031</t>
  </si>
  <si>
    <t>m1032</t>
  </si>
  <si>
    <t>m1033</t>
  </si>
  <si>
    <t>m1034</t>
  </si>
  <si>
    <t>m1035</t>
  </si>
  <si>
    <t>m1036</t>
  </si>
  <si>
    <t>m1037</t>
  </si>
  <si>
    <t>m1038</t>
  </si>
  <si>
    <t>m1039</t>
  </si>
  <si>
    <t>m1040</t>
  </si>
  <si>
    <t>m1041</t>
  </si>
  <si>
    <t>m1042</t>
  </si>
  <si>
    <t>m1043</t>
  </si>
  <si>
    <t>m1044</t>
  </si>
  <si>
    <t>m1045</t>
  </si>
  <si>
    <t>m1046</t>
  </si>
  <si>
    <t>m1047</t>
  </si>
  <si>
    <t>m1048</t>
  </si>
  <si>
    <t>m1049</t>
  </si>
  <si>
    <t>m1050</t>
  </si>
  <si>
    <t>m1051</t>
  </si>
  <si>
    <t>m1052</t>
  </si>
  <si>
    <t>m1053</t>
  </si>
  <si>
    <t>m1054</t>
  </si>
  <si>
    <t>m1055</t>
  </si>
  <si>
    <t>m1056</t>
  </si>
  <si>
    <t>m1057</t>
  </si>
  <si>
    <t>m1058</t>
  </si>
  <si>
    <t>m1059</t>
  </si>
  <si>
    <t>m1060</t>
  </si>
  <si>
    <t>m1061</t>
  </si>
  <si>
    <t>m1062</t>
  </si>
  <si>
    <t>m1063</t>
  </si>
  <si>
    <t>m1064</t>
  </si>
  <si>
    <t>m1065</t>
  </si>
  <si>
    <t>m1066</t>
  </si>
  <si>
    <t>m1067</t>
  </si>
  <si>
    <t>m1068</t>
  </si>
  <si>
    <t>m1069</t>
  </si>
  <si>
    <t>m1070</t>
  </si>
  <si>
    <t>m1071</t>
  </si>
  <si>
    <t>m1072</t>
  </si>
  <si>
    <t>m1073</t>
  </si>
  <si>
    <t>m1074</t>
  </si>
  <si>
    <t>m1075</t>
  </si>
  <si>
    <t>m1076</t>
  </si>
  <si>
    <t>m1077</t>
  </si>
  <si>
    <t>m1078</t>
  </si>
  <si>
    <t>m1079</t>
  </si>
  <si>
    <t>m1080</t>
  </si>
  <si>
    <t>m1081</t>
  </si>
  <si>
    <t>m1082</t>
  </si>
  <si>
    <t>m1083</t>
  </si>
  <si>
    <t>m1084</t>
  </si>
  <si>
    <t>m1085</t>
  </si>
  <si>
    <t>m1086</t>
  </si>
  <si>
    <t>m1087</t>
  </si>
  <si>
    <t>m1088</t>
  </si>
  <si>
    <t>m1089</t>
  </si>
  <si>
    <t>m1090</t>
  </si>
  <si>
    <t>m1091</t>
  </si>
  <si>
    <t>m1092</t>
  </si>
  <si>
    <t>m1093</t>
  </si>
  <si>
    <t>m1094</t>
  </si>
  <si>
    <t>m1095</t>
  </si>
  <si>
    <t>m1096</t>
  </si>
  <si>
    <t>m1097</t>
  </si>
  <si>
    <t>m1098</t>
  </si>
  <si>
    <t>m1099</t>
  </si>
  <si>
    <t>m1100</t>
  </si>
  <si>
    <t>m1101</t>
  </si>
  <si>
    <t>m1102</t>
  </si>
  <si>
    <t>m1103</t>
  </si>
  <si>
    <t>m1104</t>
  </si>
  <si>
    <t>m1105</t>
  </si>
  <si>
    <t>m1106</t>
  </si>
  <si>
    <t>m1107</t>
  </si>
  <si>
    <t>m1108</t>
  </si>
  <si>
    <t>m1109</t>
  </si>
  <si>
    <t>m1110</t>
  </si>
  <si>
    <t>m1111</t>
  </si>
  <si>
    <t>m1112</t>
  </si>
  <si>
    <t>m1113</t>
  </si>
  <si>
    <t>m1114</t>
  </si>
  <si>
    <t>m1115</t>
  </si>
  <si>
    <t>m1116</t>
  </si>
  <si>
    <t>m1117</t>
  </si>
  <si>
    <t>m1118</t>
  </si>
  <si>
    <t>m1119</t>
  </si>
  <si>
    <t>m1120</t>
  </si>
  <si>
    <t>m1121</t>
  </si>
  <si>
    <t>m1122</t>
  </si>
  <si>
    <t>m1123</t>
  </si>
  <si>
    <t>m1124</t>
  </si>
  <si>
    <t>m1125</t>
  </si>
  <si>
    <t>m1126</t>
  </si>
  <si>
    <t>m1127</t>
  </si>
  <si>
    <t>m1128</t>
  </si>
  <si>
    <t>m1129</t>
  </si>
  <si>
    <t>m1130</t>
  </si>
  <si>
    <t>m1131</t>
  </si>
  <si>
    <t>m1132</t>
  </si>
  <si>
    <t>m1133</t>
  </si>
  <si>
    <t>m1134</t>
  </si>
  <si>
    <t>m1135</t>
  </si>
  <si>
    <t>m1136</t>
  </si>
  <si>
    <t>m1137</t>
  </si>
  <si>
    <t>m1138</t>
  </si>
  <si>
    <t>m1139</t>
  </si>
  <si>
    <t>m1140</t>
  </si>
  <si>
    <t>m1141</t>
  </si>
  <si>
    <t>m1142</t>
  </si>
  <si>
    <t>m1143</t>
  </si>
  <si>
    <t>m1144</t>
  </si>
  <si>
    <t>m1145</t>
  </si>
  <si>
    <t>m1146</t>
  </si>
  <si>
    <t>m1147</t>
  </si>
  <si>
    <t>m1148</t>
  </si>
  <si>
    <t>m1149</t>
  </si>
  <si>
    <t>m1150</t>
  </si>
  <si>
    <t>m1151</t>
  </si>
  <si>
    <t>m1152</t>
  </si>
  <si>
    <t>m1153</t>
  </si>
  <si>
    <t>m1154</t>
  </si>
  <si>
    <t>m1155</t>
  </si>
  <si>
    <t>m1156</t>
  </si>
  <si>
    <t>m1157</t>
  </si>
  <si>
    <t>m1158</t>
  </si>
  <si>
    <t>m1159</t>
  </si>
  <si>
    <t>m1160</t>
  </si>
  <si>
    <t>m1161</t>
  </si>
  <si>
    <t>m1162</t>
  </si>
  <si>
    <t>m1163</t>
  </si>
  <si>
    <t>m1164</t>
  </si>
  <si>
    <t>m1165</t>
  </si>
  <si>
    <t>m1166</t>
  </si>
  <si>
    <t>m1167</t>
  </si>
  <si>
    <t>m1168</t>
  </si>
  <si>
    <t>m1169</t>
  </si>
  <si>
    <t>m1170</t>
  </si>
  <si>
    <t>m1171</t>
  </si>
  <si>
    <t>m1172</t>
  </si>
  <si>
    <t>m1173</t>
  </si>
  <si>
    <t>m1174</t>
  </si>
  <si>
    <t>m1175</t>
  </si>
  <si>
    <t>m1176</t>
  </si>
  <si>
    <t>m1177</t>
  </si>
  <si>
    <t>m1178</t>
  </si>
  <si>
    <t>m1179</t>
  </si>
  <si>
    <t>m1180</t>
  </si>
  <si>
    <t>m1181</t>
  </si>
  <si>
    <t>m1182</t>
  </si>
  <si>
    <t>m1183</t>
  </si>
  <si>
    <t>m1184</t>
  </si>
  <si>
    <t>m1185</t>
  </si>
  <si>
    <t>m1186</t>
  </si>
  <si>
    <t>m1187</t>
  </si>
  <si>
    <t>m1188</t>
  </si>
  <si>
    <t>m1189</t>
  </si>
  <si>
    <t>m1190</t>
  </si>
  <si>
    <t>m1191</t>
  </si>
  <si>
    <t>m1192</t>
  </si>
  <si>
    <t>m1193</t>
  </si>
  <si>
    <t>m1194</t>
  </si>
  <si>
    <t>m1195</t>
  </si>
  <si>
    <t>m1196</t>
  </si>
  <si>
    <t>m1197</t>
  </si>
  <si>
    <t>m1198</t>
  </si>
  <si>
    <t>m1199</t>
  </si>
  <si>
    <t>m1200</t>
  </si>
  <si>
    <t>m1201</t>
  </si>
  <si>
    <t>m1202</t>
  </si>
  <si>
    <t>m1203</t>
  </si>
  <si>
    <t>m1204</t>
  </si>
  <si>
    <t>m1205</t>
  </si>
  <si>
    <t>m1206</t>
  </si>
  <si>
    <t>m1207</t>
  </si>
  <si>
    <t>m1208</t>
  </si>
  <si>
    <t>m1209</t>
  </si>
  <si>
    <t>m1210</t>
  </si>
  <si>
    <t>m1211</t>
  </si>
  <si>
    <t>m1212</t>
  </si>
  <si>
    <t>m1213</t>
  </si>
  <si>
    <t>m1214</t>
  </si>
  <si>
    <t>m1215</t>
  </si>
  <si>
    <t>m1216</t>
  </si>
  <si>
    <t>m1217</t>
  </si>
  <si>
    <t>m1218</t>
  </si>
  <si>
    <t>m1219</t>
  </si>
  <si>
    <t>m1220</t>
  </si>
  <si>
    <t>m1221</t>
  </si>
  <si>
    <t>m1222</t>
  </si>
  <si>
    <t>m1223</t>
  </si>
  <si>
    <t>m1224</t>
  </si>
  <si>
    <t>m1225</t>
  </si>
  <si>
    <t>m1226</t>
  </si>
  <si>
    <t>m1227</t>
  </si>
  <si>
    <t>m1228</t>
  </si>
  <si>
    <t>m1229</t>
  </si>
  <si>
    <t>m1230</t>
  </si>
  <si>
    <t>m1231</t>
  </si>
  <si>
    <t>m1232</t>
  </si>
  <si>
    <t>m1233</t>
  </si>
  <si>
    <t>m1234</t>
  </si>
  <si>
    <t>m1235</t>
  </si>
  <si>
    <t>m1236</t>
  </si>
  <si>
    <t>m1237</t>
  </si>
  <si>
    <t>m1238</t>
  </si>
  <si>
    <t>m1239</t>
  </si>
  <si>
    <t>m1240</t>
  </si>
  <si>
    <t>m1241</t>
  </si>
  <si>
    <t>m1242</t>
  </si>
  <si>
    <t>m1243</t>
  </si>
  <si>
    <t>m1244</t>
  </si>
  <si>
    <t>m1245</t>
  </si>
  <si>
    <t>m1246</t>
  </si>
  <si>
    <t>m1247</t>
  </si>
  <si>
    <t>m1248</t>
  </si>
  <si>
    <t>m1249</t>
  </si>
  <si>
    <t>m1250</t>
  </si>
  <si>
    <t>m1251</t>
  </si>
  <si>
    <t>m1252</t>
  </si>
  <si>
    <t>m1253</t>
  </si>
  <si>
    <t>m1254</t>
  </si>
  <si>
    <t>m1255</t>
  </si>
  <si>
    <t>m1256</t>
  </si>
  <si>
    <t>m1257</t>
  </si>
  <si>
    <t>m1258</t>
  </si>
  <si>
    <t>m1259</t>
  </si>
  <si>
    <t>m1260</t>
  </si>
  <si>
    <t>m1261</t>
  </si>
  <si>
    <t>m1262</t>
  </si>
  <si>
    <t>m1263</t>
  </si>
  <si>
    <t>m1264</t>
  </si>
  <si>
    <t>m1265</t>
  </si>
  <si>
    <t>m1266</t>
  </si>
  <si>
    <t>m1267</t>
  </si>
  <si>
    <t>m1268</t>
  </si>
  <si>
    <t>m1269</t>
  </si>
  <si>
    <t>m1270</t>
  </si>
  <si>
    <t>m1271</t>
  </si>
  <si>
    <t>m1272</t>
  </si>
  <si>
    <t>m1273</t>
  </si>
  <si>
    <t>m1274</t>
  </si>
  <si>
    <t>m1275</t>
  </si>
  <si>
    <t>m1276</t>
  </si>
  <si>
    <t>m1277</t>
  </si>
  <si>
    <t>m1278</t>
  </si>
  <si>
    <t>m1279</t>
  </si>
  <si>
    <t>m1280</t>
  </si>
  <si>
    <t>m1281</t>
  </si>
  <si>
    <t>m1282</t>
  </si>
  <si>
    <t>m1283</t>
  </si>
  <si>
    <t>m1284</t>
  </si>
  <si>
    <t>m1285</t>
  </si>
  <si>
    <t>m1286</t>
  </si>
  <si>
    <t>m1287</t>
  </si>
  <si>
    <t>m1288</t>
  </si>
  <si>
    <t>m1289</t>
  </si>
  <si>
    <t>m1290</t>
  </si>
  <si>
    <t>m1291</t>
  </si>
  <si>
    <t>m1292</t>
  </si>
  <si>
    <t>m1293</t>
  </si>
  <si>
    <t>m1294</t>
  </si>
  <si>
    <t>m1295</t>
  </si>
  <si>
    <t>m1296</t>
  </si>
  <si>
    <t>m1297</t>
  </si>
  <si>
    <t>m1298</t>
  </si>
  <si>
    <t>m1299</t>
  </si>
  <si>
    <t>m1300</t>
  </si>
  <si>
    <t>m1301</t>
  </si>
  <si>
    <t>m1302</t>
  </si>
  <si>
    <t>m1303</t>
  </si>
  <si>
    <t>m1304</t>
  </si>
  <si>
    <t>m1305</t>
  </si>
  <si>
    <t>m1306</t>
  </si>
  <si>
    <t>m1307</t>
  </si>
  <si>
    <t>m1308</t>
  </si>
  <si>
    <t>m1309</t>
  </si>
  <si>
    <t>m1310</t>
  </si>
  <si>
    <t>m1311</t>
  </si>
  <si>
    <t>m1312</t>
  </si>
  <si>
    <t>m1313</t>
  </si>
  <si>
    <t>m1314</t>
  </si>
  <si>
    <t>m1315</t>
  </si>
  <si>
    <t>m1316</t>
  </si>
  <si>
    <t>m1317</t>
  </si>
  <si>
    <t>m1318</t>
  </si>
  <si>
    <t>m1319</t>
  </si>
  <si>
    <t>m1320</t>
  </si>
  <si>
    <t>m1321</t>
  </si>
  <si>
    <t>m1322</t>
  </si>
  <si>
    <t>m1323</t>
  </si>
  <si>
    <t>m1324</t>
  </si>
  <si>
    <t>m1325</t>
  </si>
  <si>
    <t>m1326</t>
  </si>
  <si>
    <t>m1327</t>
  </si>
  <si>
    <t>m1328</t>
  </si>
  <si>
    <t>m1329</t>
  </si>
  <si>
    <t>m1330</t>
  </si>
  <si>
    <t>m1331</t>
  </si>
  <si>
    <t>m1332</t>
  </si>
  <si>
    <t>m1333</t>
  </si>
  <si>
    <t>m1334</t>
  </si>
  <si>
    <t>m1335</t>
  </si>
  <si>
    <t>m1336</t>
  </si>
  <si>
    <t>m1337</t>
  </si>
  <si>
    <t>m1338</t>
  </si>
  <si>
    <t>m1339</t>
  </si>
  <si>
    <t>m1340</t>
  </si>
  <si>
    <t>m1341</t>
  </si>
  <si>
    <t>m1342</t>
  </si>
  <si>
    <t>m1343</t>
  </si>
  <si>
    <t>m1344</t>
  </si>
  <si>
    <t>m1345</t>
  </si>
  <si>
    <t>m1346</t>
  </si>
  <si>
    <t>m1347</t>
  </si>
  <si>
    <t>m1348</t>
  </si>
  <si>
    <t>m1349</t>
  </si>
  <si>
    <t>m1350</t>
  </si>
  <si>
    <t>m1351</t>
  </si>
  <si>
    <t>m1352</t>
  </si>
  <si>
    <t>m1353</t>
  </si>
  <si>
    <t>m1354</t>
  </si>
  <si>
    <t>m1355</t>
  </si>
  <si>
    <t>m1356</t>
  </si>
  <si>
    <t>m1357</t>
  </si>
  <si>
    <t>m1358</t>
  </si>
  <si>
    <t>m1359</t>
  </si>
  <si>
    <t>m1360</t>
  </si>
  <si>
    <t>m1361</t>
  </si>
  <si>
    <t>m1362</t>
  </si>
  <si>
    <t>m1363</t>
  </si>
  <si>
    <t>m1364</t>
  </si>
  <si>
    <t>m1365</t>
  </si>
  <si>
    <t>m1366</t>
  </si>
  <si>
    <t>m1367</t>
  </si>
  <si>
    <t>m1368</t>
  </si>
  <si>
    <t>m1369</t>
  </si>
  <si>
    <t>m1370</t>
  </si>
  <si>
    <t>m1371</t>
  </si>
  <si>
    <t>m1372</t>
  </si>
  <si>
    <t>m1373</t>
  </si>
  <si>
    <t>m1374</t>
  </si>
  <si>
    <t>m1375</t>
  </si>
  <si>
    <t>m1376</t>
  </si>
  <si>
    <t>m1377</t>
  </si>
  <si>
    <t>m1378</t>
  </si>
  <si>
    <t>m1379</t>
  </si>
  <si>
    <t>m1380</t>
  </si>
  <si>
    <t>m1381</t>
  </si>
  <si>
    <t>m1382</t>
  </si>
  <si>
    <t>m1383</t>
  </si>
  <si>
    <t>m1384</t>
  </si>
  <si>
    <t>m1385</t>
  </si>
  <si>
    <t>m1386</t>
  </si>
  <si>
    <t>m1387</t>
  </si>
  <si>
    <t>m1388</t>
  </si>
  <si>
    <t>m1389</t>
  </si>
  <si>
    <t>m1390</t>
  </si>
  <si>
    <t>m1391</t>
  </si>
  <si>
    <t>m1392</t>
  </si>
  <si>
    <t>m1393</t>
  </si>
  <si>
    <t>m1394</t>
  </si>
  <si>
    <t>m1395</t>
  </si>
  <si>
    <t>m1396</t>
  </si>
  <si>
    <t>m1397</t>
  </si>
  <si>
    <t>m1398</t>
  </si>
  <si>
    <t>m1399</t>
  </si>
  <si>
    <t>m1400</t>
  </si>
  <si>
    <t>m1401</t>
  </si>
  <si>
    <t>m1402</t>
  </si>
  <si>
    <t>m1403</t>
  </si>
  <si>
    <t>m1404</t>
  </si>
  <si>
    <t>m1405</t>
  </si>
  <si>
    <t>m1406</t>
  </si>
  <si>
    <t>m1407</t>
  </si>
  <si>
    <t>m1408</t>
  </si>
  <si>
    <t>m1409</t>
  </si>
  <si>
    <t>m1410</t>
  </si>
  <si>
    <t>m1411</t>
  </si>
  <si>
    <t>m1412</t>
  </si>
  <si>
    <t>m1413</t>
  </si>
  <si>
    <t>m1414</t>
  </si>
  <si>
    <t>m1415</t>
  </si>
  <si>
    <t>m1416</t>
  </si>
  <si>
    <t>m1417</t>
  </si>
  <si>
    <t>m1418</t>
  </si>
  <si>
    <t>m1419</t>
  </si>
  <si>
    <t>m1420</t>
  </si>
  <si>
    <t>m1421</t>
  </si>
  <si>
    <t>m1422</t>
  </si>
  <si>
    <t>m1423</t>
  </si>
  <si>
    <t>m1424</t>
  </si>
  <si>
    <t>m1425</t>
  </si>
  <si>
    <t>m1426</t>
  </si>
  <si>
    <t>m1427</t>
  </si>
  <si>
    <t>m1428</t>
  </si>
  <si>
    <t>m1429</t>
  </si>
  <si>
    <t>m1430</t>
  </si>
  <si>
    <t>m1431</t>
  </si>
  <si>
    <t>m1432</t>
  </si>
  <si>
    <t>m1433</t>
  </si>
  <si>
    <t>m1434</t>
  </si>
  <si>
    <t>m1435</t>
  </si>
  <si>
    <t>m1436</t>
  </si>
  <si>
    <t>m1437</t>
  </si>
  <si>
    <t>m1438</t>
  </si>
  <si>
    <t>m1439</t>
  </si>
  <si>
    <t>m1440</t>
  </si>
  <si>
    <t>m1441</t>
  </si>
  <si>
    <t>m1442</t>
  </si>
  <si>
    <t>m1443</t>
  </si>
  <si>
    <t>m1444</t>
  </si>
  <si>
    <t>m1445</t>
  </si>
  <si>
    <t>m1446</t>
  </si>
  <si>
    <t>m1447</t>
  </si>
  <si>
    <t>m1448</t>
  </si>
  <si>
    <t>m1449</t>
  </si>
  <si>
    <t>m1450</t>
  </si>
  <si>
    <t>m1451</t>
  </si>
  <si>
    <t>m1452</t>
  </si>
  <si>
    <t>m1453</t>
  </si>
  <si>
    <t>m1454</t>
  </si>
  <si>
    <t>m1455</t>
  </si>
  <si>
    <t>m1456</t>
  </si>
  <si>
    <t>m1457</t>
  </si>
  <si>
    <t>m1458</t>
  </si>
  <si>
    <t>m1459</t>
  </si>
  <si>
    <t>m1460</t>
  </si>
  <si>
    <t>m1461</t>
  </si>
  <si>
    <t>m1462</t>
  </si>
  <si>
    <t>m1463</t>
  </si>
  <si>
    <t>m1464</t>
  </si>
  <si>
    <t>m1465</t>
  </si>
  <si>
    <t>m1466</t>
  </si>
  <si>
    <t>m1467</t>
  </si>
  <si>
    <t>m1468</t>
  </si>
  <si>
    <t>m1469</t>
  </si>
  <si>
    <t>m1470</t>
  </si>
  <si>
    <t>m1471</t>
  </si>
  <si>
    <t>m1472</t>
  </si>
  <si>
    <t>m1473</t>
  </si>
  <si>
    <t>m1474</t>
  </si>
  <si>
    <t>m1475</t>
  </si>
  <si>
    <t>m1476</t>
  </si>
  <si>
    <t>m1477</t>
  </si>
  <si>
    <t>m1478</t>
  </si>
  <si>
    <t>m1479</t>
  </si>
  <si>
    <t>m1480</t>
  </si>
  <si>
    <t>m1481</t>
  </si>
  <si>
    <t>m1482</t>
  </si>
  <si>
    <t>m1483</t>
  </si>
  <si>
    <t>m1484</t>
  </si>
  <si>
    <t>m1485</t>
  </si>
  <si>
    <t>m1486</t>
  </si>
  <si>
    <t>m1487</t>
  </si>
  <si>
    <t>m1488</t>
  </si>
  <si>
    <t>m1489</t>
  </si>
  <si>
    <t>m1490</t>
  </si>
  <si>
    <t>m1491</t>
  </si>
  <si>
    <t>m1492</t>
  </si>
  <si>
    <t>m1493</t>
  </si>
  <si>
    <t>m1494</t>
  </si>
  <si>
    <t>m1495</t>
  </si>
  <si>
    <t>m1496</t>
  </si>
  <si>
    <t>m1497</t>
  </si>
  <si>
    <t>m1498</t>
  </si>
  <si>
    <t>m1499</t>
  </si>
  <si>
    <t>m1500</t>
  </si>
  <si>
    <t>m1501</t>
  </si>
  <si>
    <t>m1502</t>
  </si>
  <si>
    <t>m1503</t>
  </si>
  <si>
    <t>m1504</t>
  </si>
  <si>
    <t>m1505</t>
  </si>
  <si>
    <t>m1506</t>
  </si>
  <si>
    <t>m1507</t>
  </si>
  <si>
    <t>m1508</t>
  </si>
  <si>
    <t>m1509</t>
  </si>
  <si>
    <t>m1510</t>
  </si>
  <si>
    <t>m1511</t>
  </si>
  <si>
    <t>m1512</t>
  </si>
  <si>
    <t>m1513</t>
  </si>
  <si>
    <t>m1514</t>
  </si>
  <si>
    <t>m1515</t>
  </si>
  <si>
    <t>m1516</t>
  </si>
  <si>
    <t>m1517</t>
  </si>
  <si>
    <t>m1518</t>
  </si>
  <si>
    <t>m1519</t>
  </si>
  <si>
    <t>m1520</t>
  </si>
  <si>
    <t>m1521</t>
  </si>
  <si>
    <t>m1522</t>
  </si>
  <si>
    <t>m1523</t>
  </si>
  <si>
    <t>m1524</t>
  </si>
  <si>
    <t>m1525</t>
  </si>
  <si>
    <t>m1526</t>
  </si>
  <si>
    <t>m1527</t>
  </si>
  <si>
    <t>m1528</t>
  </si>
  <si>
    <t>m1529</t>
  </si>
  <si>
    <t>m1530</t>
  </si>
  <si>
    <t>m1531</t>
  </si>
  <si>
    <t>m1532</t>
  </si>
  <si>
    <t>m1533</t>
  </si>
  <si>
    <t>m1534</t>
  </si>
  <si>
    <t>m1535</t>
  </si>
  <si>
    <t>m1536</t>
  </si>
  <si>
    <t>m1537</t>
  </si>
  <si>
    <t>m1538</t>
  </si>
  <si>
    <t>m1539</t>
  </si>
  <si>
    <t>m1540</t>
  </si>
  <si>
    <t>m1541</t>
  </si>
  <si>
    <t>m1542</t>
  </si>
  <si>
    <t>m1543</t>
  </si>
  <si>
    <t>m1544</t>
  </si>
  <si>
    <t>m1545</t>
  </si>
  <si>
    <t>m1546</t>
  </si>
  <si>
    <t>m1547</t>
  </si>
  <si>
    <t>m1548</t>
  </si>
  <si>
    <t>m1549</t>
  </si>
  <si>
    <t>m1550</t>
  </si>
  <si>
    <t>m1551</t>
  </si>
  <si>
    <t>m1552</t>
  </si>
  <si>
    <t>m1553</t>
  </si>
  <si>
    <t>m1554</t>
  </si>
  <si>
    <t>m1555</t>
  </si>
  <si>
    <t>m1556</t>
  </si>
  <si>
    <t>m1557</t>
  </si>
  <si>
    <t>m1558</t>
  </si>
  <si>
    <t>m1559</t>
  </si>
  <si>
    <t>m1560</t>
  </si>
  <si>
    <t>m1561</t>
  </si>
  <si>
    <t>m1562</t>
  </si>
  <si>
    <t>m1563</t>
  </si>
  <si>
    <t>m1564</t>
  </si>
  <si>
    <t>m1565</t>
  </si>
  <si>
    <t>m1566</t>
  </si>
  <si>
    <t>m1567</t>
  </si>
  <si>
    <t>m1568</t>
  </si>
  <si>
    <t>m1569</t>
  </si>
  <si>
    <t>m1570</t>
  </si>
  <si>
    <t>m1571</t>
  </si>
  <si>
    <t>m1572</t>
  </si>
  <si>
    <t>m1573</t>
  </si>
  <si>
    <t>m1574</t>
  </si>
  <si>
    <t>m1575</t>
  </si>
  <si>
    <t>m1576</t>
  </si>
  <si>
    <t>m1577</t>
  </si>
  <si>
    <t>m1578</t>
  </si>
  <si>
    <t>m1579</t>
  </si>
  <si>
    <t>m1580</t>
  </si>
  <si>
    <t>m1581</t>
  </si>
  <si>
    <t>m1582</t>
  </si>
  <si>
    <t>m1583</t>
  </si>
  <si>
    <t>m1584</t>
  </si>
  <si>
    <t>m1585</t>
  </si>
  <si>
    <t>m1586</t>
  </si>
  <si>
    <t>m1587</t>
  </si>
  <si>
    <t>m1588</t>
  </si>
  <si>
    <t>m1589</t>
  </si>
  <si>
    <t>m1590</t>
  </si>
  <si>
    <t>m1591</t>
  </si>
  <si>
    <t>m1592</t>
  </si>
  <si>
    <t>m1593</t>
  </si>
  <si>
    <t>m1594</t>
  </si>
  <si>
    <t>m1595</t>
  </si>
  <si>
    <t>m1596</t>
  </si>
  <si>
    <t>m1597</t>
  </si>
  <si>
    <t>m1598</t>
  </si>
  <si>
    <t>m1599</t>
  </si>
  <si>
    <t>m1600</t>
  </si>
  <si>
    <t>m1601</t>
  </si>
  <si>
    <t>m1602</t>
  </si>
  <si>
    <t>m1603</t>
  </si>
  <si>
    <t>m1604</t>
  </si>
  <si>
    <t>m1605</t>
  </si>
  <si>
    <t>m1606</t>
  </si>
  <si>
    <t>m1607</t>
  </si>
  <si>
    <t>m1608</t>
  </si>
  <si>
    <t>m1609</t>
  </si>
  <si>
    <t>m1610</t>
  </si>
  <si>
    <t>m1611</t>
  </si>
  <si>
    <t>m1612</t>
  </si>
  <si>
    <t>m1613</t>
  </si>
  <si>
    <t>m1614</t>
  </si>
  <si>
    <t>m1615</t>
  </si>
  <si>
    <t>m1616</t>
  </si>
  <si>
    <t>m1617</t>
  </si>
  <si>
    <t>m1618</t>
  </si>
  <si>
    <t>m1619</t>
  </si>
  <si>
    <t>m1620</t>
  </si>
  <si>
    <t>m1621</t>
  </si>
  <si>
    <t>m1622</t>
  </si>
  <si>
    <t>m1623</t>
  </si>
  <si>
    <t>m1624</t>
  </si>
  <si>
    <t>m1625</t>
  </si>
  <si>
    <t>m1626</t>
  </si>
  <si>
    <t>m1627</t>
  </si>
  <si>
    <t>m1628</t>
  </si>
  <si>
    <t>m1629</t>
  </si>
  <si>
    <t>m1630</t>
  </si>
  <si>
    <t>m1631</t>
  </si>
  <si>
    <t>m1632</t>
  </si>
  <si>
    <t>m1633</t>
  </si>
  <si>
    <t>m1634</t>
  </si>
  <si>
    <t>m1635</t>
  </si>
  <si>
    <t>m1636</t>
  </si>
  <si>
    <t>m1637</t>
  </si>
  <si>
    <t>m1638</t>
  </si>
  <si>
    <t>m1639</t>
  </si>
  <si>
    <t>m1640</t>
  </si>
  <si>
    <t>m1641</t>
  </si>
  <si>
    <t>m1642</t>
  </si>
  <si>
    <t>m1643</t>
  </si>
  <si>
    <t>m1644</t>
  </si>
  <si>
    <t>m1645</t>
  </si>
  <si>
    <t>m1646</t>
  </si>
  <si>
    <t>m1647</t>
  </si>
  <si>
    <t>m1648</t>
  </si>
  <si>
    <t>m1649</t>
  </si>
  <si>
    <t>m1650</t>
  </si>
  <si>
    <t>m1651</t>
  </si>
  <si>
    <t>m1652</t>
  </si>
  <si>
    <t>m1653</t>
  </si>
  <si>
    <t>m1654</t>
  </si>
  <si>
    <t>m1655</t>
  </si>
  <si>
    <t>m1656</t>
  </si>
  <si>
    <t>m1657</t>
  </si>
  <si>
    <t>m1658</t>
  </si>
  <si>
    <t>m1659</t>
  </si>
  <si>
    <t>m1660</t>
  </si>
  <si>
    <t>m1661</t>
  </si>
  <si>
    <t>m1662</t>
  </si>
  <si>
    <t>m1663</t>
  </si>
  <si>
    <t>m1664</t>
  </si>
  <si>
    <t>m1665</t>
  </si>
  <si>
    <t>m1666</t>
  </si>
  <si>
    <t>m1667</t>
  </si>
  <si>
    <t>m1668</t>
  </si>
  <si>
    <t>m1669</t>
  </si>
  <si>
    <t>m1670</t>
  </si>
  <si>
    <t>m1671</t>
  </si>
  <si>
    <t>m1672</t>
  </si>
  <si>
    <t>m1673</t>
  </si>
  <si>
    <t>m1674</t>
  </si>
  <si>
    <t>m1675</t>
  </si>
  <si>
    <t>m1676</t>
  </si>
  <si>
    <t>m1677</t>
  </si>
  <si>
    <t>m1678</t>
  </si>
  <si>
    <t>m1679</t>
  </si>
  <si>
    <t>m1680</t>
  </si>
  <si>
    <t>m1681</t>
  </si>
  <si>
    <t>m1682</t>
  </si>
  <si>
    <t>m1683</t>
  </si>
  <si>
    <t>m1684</t>
  </si>
  <si>
    <t>m1685</t>
  </si>
  <si>
    <t>m1686</t>
  </si>
  <si>
    <t>m1687</t>
  </si>
  <si>
    <t>m1688</t>
  </si>
  <si>
    <t>m1689</t>
  </si>
  <si>
    <t>m1690</t>
  </si>
  <si>
    <t>m1691</t>
  </si>
  <si>
    <t>m1692</t>
  </si>
  <si>
    <t>m1693</t>
  </si>
  <si>
    <t>m1694</t>
  </si>
  <si>
    <t>m1695</t>
  </si>
  <si>
    <t>m1696</t>
  </si>
  <si>
    <t>m1697</t>
  </si>
  <si>
    <t>m1698</t>
  </si>
  <si>
    <t>m1699</t>
  </si>
  <si>
    <t>m1700</t>
  </si>
  <si>
    <t>m1701</t>
  </si>
  <si>
    <t>m1702</t>
  </si>
  <si>
    <t>m1703</t>
  </si>
  <si>
    <t>m1704</t>
  </si>
  <si>
    <t>m1705</t>
  </si>
  <si>
    <t>m1706</t>
  </si>
  <si>
    <t>m1707</t>
  </si>
  <si>
    <t>m1708</t>
  </si>
  <si>
    <t>m1709</t>
  </si>
  <si>
    <t>m1710</t>
  </si>
  <si>
    <t>m1711</t>
  </si>
  <si>
    <t>m1712</t>
  </si>
  <si>
    <t>m1713</t>
  </si>
  <si>
    <t>m1714</t>
  </si>
  <si>
    <t>m1715</t>
  </si>
  <si>
    <t>m1716</t>
  </si>
  <si>
    <t>m1717</t>
  </si>
  <si>
    <t>m1718</t>
  </si>
  <si>
    <t>m1719</t>
  </si>
  <si>
    <t>m1720</t>
  </si>
  <si>
    <t>m1721</t>
  </si>
  <si>
    <t>m1722</t>
  </si>
  <si>
    <t>m1723</t>
  </si>
  <si>
    <t>m1724</t>
  </si>
  <si>
    <t>m1725</t>
  </si>
  <si>
    <t>m1726</t>
  </si>
  <si>
    <t>m1727</t>
  </si>
  <si>
    <t>m1728</t>
  </si>
  <si>
    <t>m1729</t>
  </si>
  <si>
    <t>m1730</t>
  </si>
  <si>
    <t>m1731</t>
  </si>
  <si>
    <t>m1732</t>
  </si>
  <si>
    <t>m1733</t>
  </si>
  <si>
    <t>m1734</t>
  </si>
  <si>
    <t>m1735</t>
  </si>
  <si>
    <t>m1736</t>
  </si>
  <si>
    <t>m1737</t>
  </si>
  <si>
    <t>m1738</t>
  </si>
  <si>
    <t>m1739</t>
  </si>
  <si>
    <t>m1740</t>
  </si>
  <si>
    <t>m1741</t>
  </si>
  <si>
    <t>m1742</t>
  </si>
  <si>
    <t>m1743</t>
  </si>
  <si>
    <t>m1744</t>
  </si>
  <si>
    <t>m1745</t>
  </si>
  <si>
    <t>m1746</t>
  </si>
  <si>
    <t>m1747</t>
  </si>
  <si>
    <t>m1748</t>
  </si>
  <si>
    <t>m1749</t>
  </si>
  <si>
    <t>m1750</t>
  </si>
  <si>
    <t>m1751</t>
  </si>
  <si>
    <t>m1752</t>
  </si>
  <si>
    <t>m1753</t>
  </si>
  <si>
    <t>m1754</t>
  </si>
  <si>
    <t>m1755</t>
  </si>
  <si>
    <t>m1756</t>
  </si>
  <si>
    <t>m1757</t>
  </si>
  <si>
    <t>m1758</t>
  </si>
  <si>
    <t>m1759</t>
  </si>
  <si>
    <t>m1760</t>
  </si>
  <si>
    <t>m1761</t>
  </si>
  <si>
    <t>m1762</t>
  </si>
  <si>
    <t>m1763</t>
  </si>
  <si>
    <t>m1764</t>
  </si>
  <si>
    <t>m1765</t>
  </si>
  <si>
    <t>m1766</t>
  </si>
  <si>
    <t>m1767</t>
  </si>
  <si>
    <t>m1768</t>
  </si>
  <si>
    <t>m1769</t>
  </si>
  <si>
    <t>m1770</t>
  </si>
  <si>
    <t>m1771</t>
  </si>
  <si>
    <t>m1772</t>
  </si>
  <si>
    <t>m1773</t>
  </si>
  <si>
    <t>m1774</t>
  </si>
  <si>
    <t>m1775</t>
  </si>
  <si>
    <t>m1776</t>
  </si>
  <si>
    <t>m1777</t>
  </si>
  <si>
    <t>m1778</t>
  </si>
  <si>
    <t>m1779</t>
  </si>
  <si>
    <t>m1780</t>
  </si>
  <si>
    <t>m1781</t>
  </si>
  <si>
    <t>m1782</t>
  </si>
  <si>
    <t>m1783</t>
  </si>
  <si>
    <t>m1784</t>
  </si>
  <si>
    <t>m1785</t>
  </si>
  <si>
    <t>m1786</t>
  </si>
  <si>
    <t>m1787</t>
  </si>
  <si>
    <t>m1788</t>
  </si>
  <si>
    <t>m1789</t>
  </si>
  <si>
    <t>m1790</t>
  </si>
  <si>
    <t>m1791</t>
  </si>
  <si>
    <t>m1792</t>
  </si>
  <si>
    <t>m1793</t>
  </si>
  <si>
    <t>m1794</t>
  </si>
  <si>
    <t>m1795</t>
  </si>
  <si>
    <t>m1796</t>
  </si>
  <si>
    <t>m1797</t>
  </si>
  <si>
    <t>m1798</t>
  </si>
  <si>
    <t>m1799</t>
  </si>
  <si>
    <t>m1800</t>
  </si>
  <si>
    <t>m1801</t>
  </si>
  <si>
    <t>m1802</t>
  </si>
  <si>
    <t>m1803</t>
  </si>
  <si>
    <t>m1804</t>
  </si>
  <si>
    <t>m1805</t>
  </si>
  <si>
    <t>m1806</t>
  </si>
  <si>
    <t>m1807</t>
  </si>
  <si>
    <t>m1808</t>
  </si>
  <si>
    <t>m1809</t>
  </si>
  <si>
    <t>m1810</t>
  </si>
  <si>
    <t>m1811</t>
  </si>
  <si>
    <t>m1812</t>
  </si>
  <si>
    <t>m1813</t>
  </si>
  <si>
    <t>m1814</t>
  </si>
  <si>
    <t>m1815</t>
  </si>
  <si>
    <t>m1816</t>
  </si>
  <si>
    <t>m1817</t>
  </si>
  <si>
    <t>m1818</t>
  </si>
  <si>
    <t>m1819</t>
  </si>
  <si>
    <t>m1820</t>
  </si>
  <si>
    <t>m1821</t>
  </si>
  <si>
    <t>m1822</t>
  </si>
  <si>
    <t>m1823</t>
  </si>
  <si>
    <t>m1824</t>
  </si>
  <si>
    <t>m1825</t>
  </si>
  <si>
    <t>m1826</t>
  </si>
  <si>
    <t>m1827</t>
  </si>
  <si>
    <t>m1828</t>
  </si>
  <si>
    <t>m1829</t>
  </si>
  <si>
    <t>m1830</t>
  </si>
  <si>
    <t>m1831</t>
  </si>
  <si>
    <t>m1832</t>
  </si>
  <si>
    <t>m1833</t>
  </si>
  <si>
    <t>m1834</t>
  </si>
  <si>
    <t>m1835</t>
  </si>
  <si>
    <t>m1836</t>
  </si>
  <si>
    <t>m1837</t>
  </si>
  <si>
    <t>m1838</t>
  </si>
  <si>
    <t>m1839</t>
  </si>
  <si>
    <t>m1840</t>
  </si>
  <si>
    <t>m1841</t>
  </si>
  <si>
    <t>m1842</t>
  </si>
  <si>
    <t>m1843</t>
  </si>
  <si>
    <t>m1844</t>
  </si>
  <si>
    <t>m1845</t>
  </si>
  <si>
    <t>m1846</t>
  </si>
  <si>
    <t>m1847</t>
  </si>
  <si>
    <t>m1848</t>
  </si>
  <si>
    <t>m1849</t>
  </si>
  <si>
    <t>m1850</t>
  </si>
  <si>
    <t>m1851</t>
  </si>
  <si>
    <t>m1852</t>
  </si>
  <si>
    <t>m1853</t>
  </si>
  <si>
    <t>m1854</t>
  </si>
  <si>
    <t>m1855</t>
  </si>
  <si>
    <t>m1856</t>
  </si>
  <si>
    <t>m1857</t>
  </si>
  <si>
    <t>m1858</t>
  </si>
  <si>
    <t>m1859</t>
  </si>
  <si>
    <t>m1860</t>
  </si>
  <si>
    <t>m1861</t>
  </si>
  <si>
    <t>m1862</t>
  </si>
  <si>
    <t>m1863</t>
  </si>
  <si>
    <t>m1864</t>
  </si>
  <si>
    <t>m1865</t>
  </si>
  <si>
    <t>m1866</t>
  </si>
  <si>
    <t>m1867</t>
  </si>
  <si>
    <t>m1868</t>
  </si>
  <si>
    <t>m1869</t>
  </si>
  <si>
    <t>m1870</t>
  </si>
  <si>
    <t>m1871</t>
  </si>
  <si>
    <t>m1872</t>
  </si>
  <si>
    <t>m1873</t>
  </si>
  <si>
    <t>m1874</t>
  </si>
  <si>
    <t>m1875</t>
  </si>
  <si>
    <t>m1876</t>
  </si>
  <si>
    <t>m1877</t>
  </si>
  <si>
    <t>m1878</t>
  </si>
  <si>
    <t>m1879</t>
  </si>
  <si>
    <t>m1880</t>
  </si>
  <si>
    <t>m1881</t>
  </si>
  <si>
    <t>m1882</t>
  </si>
  <si>
    <t>m1883</t>
  </si>
  <si>
    <t>m1884</t>
  </si>
  <si>
    <t>m1885</t>
  </si>
  <si>
    <t>m1886</t>
  </si>
  <si>
    <t>m1887</t>
  </si>
  <si>
    <t>m1888</t>
  </si>
  <si>
    <t>m1889</t>
  </si>
  <si>
    <t>m1890</t>
  </si>
  <si>
    <t>m1891</t>
  </si>
  <si>
    <t>m1892</t>
  </si>
  <si>
    <t>m1893</t>
  </si>
  <si>
    <t>m1894</t>
  </si>
  <si>
    <t>m1895</t>
  </si>
  <si>
    <t>m1896</t>
  </si>
  <si>
    <t>m1897</t>
  </si>
  <si>
    <t>m1898</t>
  </si>
  <si>
    <t>m1899</t>
  </si>
  <si>
    <t>m1900</t>
  </si>
  <si>
    <t>m1901</t>
  </si>
  <si>
    <t>m1902</t>
  </si>
  <si>
    <t>m1903</t>
  </si>
  <si>
    <t>m1904</t>
  </si>
  <si>
    <t>m1905</t>
  </si>
  <si>
    <t>m1906</t>
  </si>
  <si>
    <t>m1907</t>
  </si>
  <si>
    <t>m1908</t>
  </si>
  <si>
    <t>m1909</t>
  </si>
  <si>
    <t>m1910</t>
  </si>
  <si>
    <t>m1911</t>
  </si>
  <si>
    <t>m1912</t>
  </si>
  <si>
    <t>m1913</t>
  </si>
  <si>
    <t>m1914</t>
  </si>
  <si>
    <t>m1915</t>
  </si>
  <si>
    <t>m1916</t>
  </si>
  <si>
    <t>m1917</t>
  </si>
  <si>
    <t>m1918</t>
  </si>
  <si>
    <t>m1919</t>
  </si>
  <si>
    <t>m1920</t>
  </si>
  <si>
    <t>m1921</t>
  </si>
  <si>
    <t>m1922</t>
  </si>
  <si>
    <t>m1923</t>
  </si>
  <si>
    <t>m1924</t>
  </si>
  <si>
    <t>m1925</t>
  </si>
  <si>
    <t>m1926</t>
  </si>
  <si>
    <t>m1927</t>
  </si>
  <si>
    <t>m1928</t>
  </si>
  <si>
    <t>m1929</t>
  </si>
  <si>
    <t>m1930</t>
  </si>
  <si>
    <t>m1931</t>
  </si>
  <si>
    <t>m1932</t>
  </si>
  <si>
    <t>m1933</t>
  </si>
  <si>
    <t>m1934</t>
  </si>
  <si>
    <t>m1935</t>
  </si>
  <si>
    <t>m1936</t>
  </si>
  <si>
    <t>m1937</t>
  </si>
  <si>
    <t>m1938</t>
  </si>
  <si>
    <t>m1939</t>
  </si>
  <si>
    <t>m1940</t>
  </si>
  <si>
    <t>m1941</t>
  </si>
  <si>
    <t>m1942</t>
  </si>
  <si>
    <t>m1943</t>
  </si>
  <si>
    <t>m1944</t>
  </si>
  <si>
    <t>m1945</t>
  </si>
  <si>
    <t>m1946</t>
  </si>
  <si>
    <t>m1947</t>
  </si>
  <si>
    <t>m1948</t>
  </si>
  <si>
    <t>m1949</t>
  </si>
  <si>
    <t>m1950</t>
  </si>
  <si>
    <t>m1951</t>
  </si>
  <si>
    <t>m1952</t>
  </si>
  <si>
    <t>m1953</t>
  </si>
  <si>
    <t>m1954</t>
  </si>
  <si>
    <t>m1955</t>
  </si>
  <si>
    <t>m1956</t>
  </si>
  <si>
    <t>m1957</t>
  </si>
  <si>
    <t>m1958</t>
  </si>
  <si>
    <t>m1959</t>
  </si>
  <si>
    <t>m1960</t>
  </si>
  <si>
    <t>m1961</t>
  </si>
  <si>
    <t>m1962</t>
  </si>
  <si>
    <t>m1963</t>
  </si>
  <si>
    <t>m1964</t>
  </si>
  <si>
    <t>m1965</t>
  </si>
  <si>
    <t>m1966</t>
  </si>
  <si>
    <t>m1967</t>
  </si>
  <si>
    <t>m1968</t>
  </si>
  <si>
    <t>m1969</t>
  </si>
  <si>
    <t>m1970</t>
  </si>
  <si>
    <t>m1971</t>
  </si>
  <si>
    <t>m1972</t>
  </si>
  <si>
    <t>m1973</t>
  </si>
  <si>
    <t>m1974</t>
  </si>
  <si>
    <t>m1975</t>
  </si>
  <si>
    <t>m1976</t>
  </si>
  <si>
    <t>m1977</t>
  </si>
  <si>
    <t>m1978</t>
  </si>
  <si>
    <t>m1979</t>
  </si>
  <si>
    <t>m1980</t>
  </si>
  <si>
    <t>m1981</t>
  </si>
  <si>
    <t>m1982</t>
  </si>
  <si>
    <t>m1983</t>
  </si>
  <si>
    <t>m1984</t>
  </si>
  <si>
    <t>m1985</t>
  </si>
  <si>
    <t>m1986</t>
  </si>
  <si>
    <t>m1987</t>
  </si>
  <si>
    <t>m1988</t>
  </si>
  <si>
    <t>m1989</t>
  </si>
  <si>
    <t>m1990</t>
  </si>
  <si>
    <t>m1991</t>
  </si>
  <si>
    <t>m1992</t>
  </si>
  <si>
    <t>m1993</t>
  </si>
  <si>
    <t>m1994</t>
  </si>
  <si>
    <t>m1995</t>
  </si>
  <si>
    <t>m1996</t>
  </si>
  <si>
    <t>m1997</t>
  </si>
  <si>
    <t>m1998</t>
  </si>
  <si>
    <t>m1999</t>
  </si>
  <si>
    <t>m2000</t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</si>
  <si>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</si>
  <si>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</si>
  <si>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</si>
  <si>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</si>
  <si>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</si>
  <si>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</si>
  <si>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</si>
  <si>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</si>
  <si>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</si>
  <si>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</si>
  <si>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</si>
  <si>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</si>
  <si>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</si>
  <si>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</si>
  <si>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</si>
  <si>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</si>
  <si>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</si>
  <si>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</si>
  <si>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</si>
  <si>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</si>
  <si>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</si>
  <si>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</si>
  <si>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</si>
  <si>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</si>
  <si>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</si>
  <si>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</si>
  <si>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</si>
  <si>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</si>
  <si>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</si>
  <si>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</si>
  <si>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</si>
  <si>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</si>
  <si>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</si>
  <si>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</si>
  <si>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</si>
  <si>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</si>
  <si>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</si>
  <si>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</si>
  <si>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</si>
  <si>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</si>
  <si>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</si>
  <si>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</si>
  <si>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</si>
  <si>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</si>
  <si>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</si>
  <si>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</si>
  <si>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</si>
  <si>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</si>
  <si>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</si>
  <si>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</si>
  <si>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</si>
  <si>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</si>
  <si>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</si>
  <si>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</si>
  <si>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</si>
  <si>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</si>
  <si>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</si>
  <si>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</si>
  <si>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</si>
  <si>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</si>
  <si>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</si>
  <si>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</si>
  <si>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</si>
  <si>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m2064</t>
  </si>
  <si>
    <t>m2065</t>
  </si>
  <si>
    <t>m2066</t>
  </si>
  <si>
    <t>m2067</t>
  </si>
  <si>
    <t>m2068</t>
  </si>
  <si>
    <t>m2069</t>
  </si>
  <si>
    <t>m2070</t>
  </si>
  <si>
    <t>m2071</t>
  </si>
  <si>
    <t>m2072</t>
  </si>
  <si>
    <t>m2073</t>
  </si>
  <si>
    <t>m2074</t>
  </si>
  <si>
    <t>m2075</t>
  </si>
  <si>
    <t>m2076</t>
  </si>
  <si>
    <t>m2077</t>
  </si>
  <si>
    <t>m2078</t>
  </si>
  <si>
    <t>m2079</t>
  </si>
  <si>
    <t>m2080</t>
  </si>
  <si>
    <t>m2081</t>
  </si>
  <si>
    <t>m2082</t>
  </si>
  <si>
    <t>m2083</t>
  </si>
  <si>
    <t>m2084</t>
  </si>
  <si>
    <t>m2085</t>
  </si>
  <si>
    <t>m2086</t>
  </si>
  <si>
    <t>m2087</t>
  </si>
  <si>
    <t>m2088</t>
  </si>
  <si>
    <t>m2089</t>
  </si>
  <si>
    <t>m2090</t>
  </si>
  <si>
    <t>m2091</t>
  </si>
  <si>
    <t>m2092</t>
  </si>
  <si>
    <t>m2093</t>
  </si>
  <si>
    <t>m2094</t>
  </si>
  <si>
    <t>m2095</t>
  </si>
  <si>
    <t>m2096</t>
  </si>
  <si>
    <t>m2097</t>
  </si>
  <si>
    <t>m2098</t>
  </si>
  <si>
    <t>m2099</t>
  </si>
  <si>
    <t>m2100</t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</si>
  <si>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</si>
  <si>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</si>
  <si>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</si>
  <si>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</si>
  <si>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</si>
  <si>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</si>
  <si>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</si>
  <si>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</si>
  <si>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</si>
  <si>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</si>
  <si>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</si>
  <si>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</si>
  <si>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</si>
  <si>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</si>
  <si>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</si>
  <si>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</si>
  <si>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</si>
  <si>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</si>
  <si>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</si>
  <si>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</si>
  <si>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</si>
  <si>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</si>
  <si>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</si>
  <si>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</si>
  <si>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</si>
  <si>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</si>
  <si>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</si>
  <si>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</si>
  <si>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</si>
  <si>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</si>
  <si>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</si>
  <si>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</si>
  <si>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</si>
  <si>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</si>
  <si>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</si>
  <si>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</si>
  <si>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</si>
  <si>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</si>
  <si>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</si>
  <si>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</si>
  <si>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</si>
  <si>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</si>
  <si>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</si>
  <si>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</si>
  <si>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</si>
  <si>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</si>
  <si>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</si>
  <si>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</si>
  <si>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</si>
  <si>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</si>
  <si>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</si>
  <si>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</si>
  <si>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</si>
  <si>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</si>
  <si>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</si>
  <si>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</si>
  <si>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</si>
  <si>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</si>
  <si>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</si>
  <si>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</si>
  <si>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</si>
  <si>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</si>
  <si>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</si>
  <si>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m2164</t>
  </si>
  <si>
    <t>m2165</t>
  </si>
  <si>
    <t>m2166</t>
  </si>
  <si>
    <t>m2167</t>
  </si>
  <si>
    <t>m2168</t>
  </si>
  <si>
    <t>m2169</t>
  </si>
  <si>
    <t>m2170</t>
  </si>
  <si>
    <t>m2171</t>
  </si>
  <si>
    <t>m2172</t>
  </si>
  <si>
    <t>m2173</t>
  </si>
  <si>
    <t>m2174</t>
  </si>
  <si>
    <t>m2175</t>
  </si>
  <si>
    <t>m2176</t>
  </si>
  <si>
    <t>m2177</t>
  </si>
  <si>
    <t>m2178</t>
  </si>
  <si>
    <t>m2179</t>
  </si>
  <si>
    <t>m2180</t>
  </si>
  <si>
    <t>m2181</t>
  </si>
  <si>
    <t>m2182</t>
  </si>
  <si>
    <t>m2183</t>
  </si>
  <si>
    <t>m2184</t>
  </si>
  <si>
    <t>m2185</t>
  </si>
  <si>
    <t>m2186</t>
  </si>
  <si>
    <t>m2187</t>
  </si>
  <si>
    <t>m2188</t>
  </si>
  <si>
    <t>m2189</t>
  </si>
  <si>
    <t>m2190</t>
  </si>
  <si>
    <t>m2191</t>
  </si>
  <si>
    <t>m2192</t>
  </si>
  <si>
    <t>m2193</t>
  </si>
  <si>
    <t>m2194</t>
  </si>
  <si>
    <t>m2195</t>
  </si>
  <si>
    <t>m2196</t>
  </si>
  <si>
    <t>m2197</t>
  </si>
  <si>
    <t>m2198</t>
  </si>
  <si>
    <t>m2199</t>
  </si>
  <si>
    <t>m2200</t>
  </si>
  <si>
    <t>m2201</t>
  </si>
  <si>
    <t>m2202</t>
  </si>
  <si>
    <t>m2203</t>
  </si>
  <si>
    <t>m2204</t>
  </si>
  <si>
    <t>m2205</t>
  </si>
  <si>
    <t>m2206</t>
  </si>
  <si>
    <t>m2207</t>
  </si>
  <si>
    <t>m2208</t>
  </si>
  <si>
    <t>m2209</t>
  </si>
  <si>
    <t>m2210</t>
  </si>
  <si>
    <t>m2211</t>
  </si>
  <si>
    <t>m2212</t>
  </si>
  <si>
    <t>m2213</t>
  </si>
  <si>
    <t>m2214</t>
  </si>
  <si>
    <t>m2215</t>
  </si>
  <si>
    <t>m2216</t>
  </si>
  <si>
    <t>m2217</t>
  </si>
  <si>
    <t>m2218</t>
  </si>
  <si>
    <t>m2219</t>
  </si>
  <si>
    <t>m2220</t>
  </si>
  <si>
    <t>m2221</t>
  </si>
  <si>
    <t>m2222</t>
  </si>
  <si>
    <t>m2223</t>
  </si>
  <si>
    <t>m2224</t>
  </si>
  <si>
    <t>m2225</t>
  </si>
  <si>
    <t>m2226</t>
  </si>
  <si>
    <t>m2227</t>
  </si>
  <si>
    <t>m2228</t>
  </si>
  <si>
    <t>m2229</t>
  </si>
  <si>
    <t>m2230</t>
  </si>
  <si>
    <t>m2231</t>
  </si>
  <si>
    <t>m2232</t>
  </si>
  <si>
    <t>m2233</t>
  </si>
  <si>
    <t>m2234</t>
  </si>
  <si>
    <t>m2235</t>
  </si>
  <si>
    <t>m2236</t>
  </si>
  <si>
    <t>m2237</t>
  </si>
  <si>
    <t>m2238</t>
  </si>
  <si>
    <t>m2239</t>
  </si>
  <si>
    <t>m2240</t>
  </si>
  <si>
    <t>m2241</t>
  </si>
  <si>
    <t>m2242</t>
  </si>
  <si>
    <t>m2243</t>
  </si>
  <si>
    <t>m2244</t>
  </si>
  <si>
    <t>m2245</t>
  </si>
  <si>
    <t>m2246</t>
  </si>
  <si>
    <t>m2247</t>
  </si>
  <si>
    <t>m2248</t>
  </si>
  <si>
    <t>m2249</t>
  </si>
  <si>
    <t>m2250</t>
  </si>
  <si>
    <t>m2251</t>
  </si>
  <si>
    <t>m2252</t>
  </si>
  <si>
    <t>m2253</t>
  </si>
  <si>
    <t>m2254</t>
  </si>
  <si>
    <t>m2255</t>
  </si>
  <si>
    <t>m2256</t>
  </si>
  <si>
    <t>m2257</t>
  </si>
  <si>
    <t>m2258</t>
  </si>
  <si>
    <t>m2259</t>
  </si>
  <si>
    <t>m2260</t>
  </si>
  <si>
    <t>m2261</t>
  </si>
  <si>
    <t>m2262</t>
  </si>
  <si>
    <t>m2263</t>
  </si>
  <si>
    <t>m2264</t>
  </si>
  <si>
    <t>m2265</t>
  </si>
  <si>
    <t>m2266</t>
  </si>
  <si>
    <t>m2267</t>
  </si>
  <si>
    <t>m2268</t>
  </si>
  <si>
    <t>m2269</t>
  </si>
  <si>
    <t>m2270</t>
  </si>
  <si>
    <t>m2271</t>
  </si>
  <si>
    <t>m2272</t>
  </si>
  <si>
    <t>m2273</t>
  </si>
  <si>
    <t>m2274</t>
  </si>
  <si>
    <t>m2275</t>
  </si>
  <si>
    <t>m2276</t>
  </si>
  <si>
    <t>m2277</t>
  </si>
  <si>
    <t>m2278</t>
  </si>
  <si>
    <t>m2279</t>
  </si>
  <si>
    <t>m2280</t>
  </si>
  <si>
    <t>m2281</t>
  </si>
  <si>
    <t>m2282</t>
  </si>
  <si>
    <t>m2283</t>
  </si>
  <si>
    <t>m2284</t>
  </si>
  <si>
    <t>m2285</t>
  </si>
  <si>
    <t>m2286</t>
  </si>
  <si>
    <t>m2287</t>
  </si>
  <si>
    <t>m2288</t>
  </si>
  <si>
    <t>m2289</t>
  </si>
  <si>
    <t>m2290</t>
  </si>
  <si>
    <t>m2291</t>
  </si>
  <si>
    <t>m2292</t>
  </si>
  <si>
    <t>m2293</t>
  </si>
  <si>
    <t>m2294</t>
  </si>
  <si>
    <t>m2295</t>
  </si>
  <si>
    <t>m2296</t>
  </si>
  <si>
    <t>m2297</t>
  </si>
  <si>
    <t>m2298</t>
  </si>
  <si>
    <t>m2299</t>
  </si>
  <si>
    <t>m2300</t>
  </si>
  <si>
    <t>m2301</t>
  </si>
  <si>
    <t>m2302</t>
  </si>
  <si>
    <t>m2303</t>
  </si>
  <si>
    <t>m2304</t>
  </si>
  <si>
    <t>m2305</t>
  </si>
  <si>
    <t>m2306</t>
  </si>
  <si>
    <t>m2307</t>
  </si>
  <si>
    <t>m2308</t>
  </si>
  <si>
    <t>m2309</t>
  </si>
  <si>
    <t>m2310</t>
  </si>
  <si>
    <t>m2311</t>
  </si>
  <si>
    <t>m2312</t>
  </si>
  <si>
    <t>m2313</t>
  </si>
  <si>
    <t>m2314</t>
  </si>
  <si>
    <t>m2315</t>
  </si>
  <si>
    <t>m2316</t>
  </si>
  <si>
    <t>m2317</t>
  </si>
  <si>
    <t>m2318</t>
  </si>
  <si>
    <t>m2319</t>
  </si>
  <si>
    <t>m2320</t>
  </si>
  <si>
    <t>m2321</t>
  </si>
  <si>
    <t>m2322</t>
  </si>
  <si>
    <t>m2323</t>
  </si>
  <si>
    <t>m2324</t>
  </si>
  <si>
    <t>m2325</t>
  </si>
  <si>
    <t>m2326</t>
  </si>
  <si>
    <t>m2327</t>
  </si>
  <si>
    <t>m2328</t>
  </si>
  <si>
    <t>m2329</t>
  </si>
  <si>
    <t>m2330</t>
  </si>
  <si>
    <t>m2331</t>
  </si>
  <si>
    <t>m2332</t>
  </si>
  <si>
    <t>m2333</t>
  </si>
  <si>
    <t>m2334</t>
  </si>
  <si>
    <t>m2335</t>
  </si>
  <si>
    <t>m2336</t>
  </si>
  <si>
    <t>m2337</t>
  </si>
  <si>
    <t>m2338</t>
  </si>
  <si>
    <t>m2339</t>
  </si>
  <si>
    <t>m2340</t>
  </si>
  <si>
    <t>m2341</t>
  </si>
  <si>
    <t>m2342</t>
  </si>
  <si>
    <t>m2343</t>
  </si>
  <si>
    <t>m2344</t>
  </si>
  <si>
    <t>m2345</t>
  </si>
  <si>
    <t>m2346</t>
  </si>
  <si>
    <t>m2347</t>
  </si>
  <si>
    <t>m2348</t>
  </si>
  <si>
    <t>m2349</t>
  </si>
  <si>
    <t>m2350</t>
  </si>
  <si>
    <t>m2351</t>
  </si>
  <si>
    <t>m2352</t>
  </si>
  <si>
    <t>m2353</t>
  </si>
  <si>
    <t>m2354</t>
  </si>
  <si>
    <t>m2355</t>
  </si>
  <si>
    <t>m2356</t>
  </si>
  <si>
    <t>m2357</t>
  </si>
  <si>
    <t>m2358</t>
  </si>
  <si>
    <t>m2359</t>
  </si>
  <si>
    <t>m2360</t>
  </si>
  <si>
    <t>m2361</t>
  </si>
  <si>
    <t>m2362</t>
  </si>
  <si>
    <t>m2363</t>
  </si>
  <si>
    <t>m2364</t>
  </si>
  <si>
    <t>m2365</t>
  </si>
  <si>
    <t>m2366</t>
  </si>
  <si>
    <t>m2367</t>
  </si>
  <si>
    <t>m2368</t>
  </si>
  <si>
    <t>m2369</t>
  </si>
  <si>
    <t>m2370</t>
  </si>
  <si>
    <t>m2371</t>
  </si>
  <si>
    <t>m2372</t>
  </si>
  <si>
    <t>m2373</t>
  </si>
  <si>
    <t>m2374</t>
  </si>
  <si>
    <t>m2375</t>
  </si>
  <si>
    <t>m2376</t>
  </si>
  <si>
    <t>m2377</t>
  </si>
  <si>
    <t>m2378</t>
  </si>
  <si>
    <t>m2379</t>
  </si>
  <si>
    <t>m2380</t>
  </si>
  <si>
    <t>m2381</t>
  </si>
  <si>
    <t>m2382</t>
  </si>
  <si>
    <t>m2383</t>
  </si>
  <si>
    <t>m2384</t>
  </si>
  <si>
    <t>m2385</t>
  </si>
  <si>
    <t>m2386</t>
  </si>
  <si>
    <t>m2387</t>
  </si>
  <si>
    <t>m2388</t>
  </si>
  <si>
    <t>m2389</t>
  </si>
  <si>
    <t>m2390</t>
  </si>
  <si>
    <t>m2391</t>
  </si>
  <si>
    <t>m2392</t>
  </si>
  <si>
    <t>m2393</t>
  </si>
  <si>
    <t>m2394</t>
  </si>
  <si>
    <t>m2395</t>
  </si>
  <si>
    <t>m2396</t>
  </si>
  <si>
    <t>m2397</t>
  </si>
  <si>
    <t>m2398</t>
  </si>
  <si>
    <t>m2399</t>
  </si>
  <si>
    <t>m2400</t>
  </si>
  <si>
    <t>m2401</t>
  </si>
  <si>
    <t>m2402</t>
  </si>
  <si>
    <t>m2403</t>
  </si>
  <si>
    <t>m2404</t>
  </si>
  <si>
    <t>m2405</t>
  </si>
  <si>
    <t>m2406</t>
  </si>
  <si>
    <t>m2407</t>
  </si>
  <si>
    <t>m2408</t>
  </si>
  <si>
    <t>m2409</t>
  </si>
  <si>
    <t>m2410</t>
  </si>
  <si>
    <t>m2411</t>
  </si>
  <si>
    <t>m2412</t>
  </si>
  <si>
    <t>m2413</t>
  </si>
  <si>
    <t>m2414</t>
  </si>
  <si>
    <t>m2415</t>
  </si>
  <si>
    <t>m2416</t>
  </si>
  <si>
    <t>m2417</t>
  </si>
  <si>
    <t>m2418</t>
  </si>
  <si>
    <t>m2419</t>
  </si>
  <si>
    <t>m2420</t>
  </si>
  <si>
    <t>m2421</t>
  </si>
  <si>
    <t>m2422</t>
  </si>
  <si>
    <t>m2423</t>
  </si>
  <si>
    <t>m2424</t>
  </si>
  <si>
    <t>m2425</t>
  </si>
  <si>
    <t>m2426</t>
  </si>
  <si>
    <t>m2427</t>
  </si>
  <si>
    <t>m2428</t>
  </si>
  <si>
    <t>m2429</t>
  </si>
  <si>
    <t>m2430</t>
  </si>
  <si>
    <t>m2431</t>
  </si>
  <si>
    <t>m2432</t>
  </si>
  <si>
    <t>m2433</t>
  </si>
  <si>
    <t>m2434</t>
  </si>
  <si>
    <t>m2435</t>
  </si>
  <si>
    <t>m2436</t>
  </si>
  <si>
    <t>m2437</t>
  </si>
  <si>
    <t>m2438</t>
  </si>
  <si>
    <t>m2439</t>
  </si>
  <si>
    <t>m2440</t>
  </si>
  <si>
    <t>m2441</t>
  </si>
  <si>
    <t>m2442</t>
  </si>
  <si>
    <t>m2443</t>
  </si>
  <si>
    <t>m2444</t>
  </si>
  <si>
    <t>m2445</t>
  </si>
  <si>
    <t>m2446</t>
  </si>
  <si>
    <t>m2447</t>
  </si>
  <si>
    <t>m2448</t>
  </si>
  <si>
    <t>m2449</t>
  </si>
  <si>
    <t>m2450</t>
  </si>
  <si>
    <t>m2451</t>
  </si>
  <si>
    <t>m2452</t>
  </si>
  <si>
    <t>m2453</t>
  </si>
  <si>
    <t>m2454</t>
  </si>
  <si>
    <t>m2455</t>
  </si>
  <si>
    <t>m2456</t>
  </si>
  <si>
    <t>m2457</t>
  </si>
  <si>
    <t>m2458</t>
  </si>
  <si>
    <t>m2459</t>
  </si>
  <si>
    <t>m2460</t>
  </si>
  <si>
    <t>m2461</t>
  </si>
  <si>
    <t>m2462</t>
  </si>
  <si>
    <t>m2463</t>
  </si>
  <si>
    <t>m2464</t>
  </si>
  <si>
    <t>m2465</t>
  </si>
  <si>
    <t>m2466</t>
  </si>
  <si>
    <t>m2467</t>
  </si>
  <si>
    <t>m2468</t>
  </si>
  <si>
    <t>m2469</t>
  </si>
  <si>
    <t>m2470</t>
  </si>
  <si>
    <t>m2471</t>
  </si>
  <si>
    <t>m2472</t>
  </si>
  <si>
    <t>m2473</t>
  </si>
  <si>
    <t>m2474</t>
  </si>
  <si>
    <t>m2475</t>
  </si>
  <si>
    <t>m2476</t>
  </si>
  <si>
    <t>m2477</t>
  </si>
  <si>
    <t>m2478</t>
  </si>
  <si>
    <t>m2479</t>
  </si>
  <si>
    <t>m2480</t>
  </si>
  <si>
    <t>m2481</t>
  </si>
  <si>
    <t>m2482</t>
  </si>
  <si>
    <t>m2483</t>
  </si>
  <si>
    <t>m2484</t>
  </si>
  <si>
    <t>m2485</t>
  </si>
  <si>
    <t>m2486</t>
  </si>
  <si>
    <t>m2487</t>
  </si>
  <si>
    <t>m2488</t>
  </si>
  <si>
    <t>m2489</t>
  </si>
  <si>
    <t>m2490</t>
  </si>
  <si>
    <t>m2491</t>
  </si>
  <si>
    <t>m2492</t>
  </si>
  <si>
    <t>m2493</t>
  </si>
  <si>
    <t>m2494</t>
  </si>
  <si>
    <t>m2495</t>
  </si>
  <si>
    <t>m2496</t>
  </si>
  <si>
    <t>m2497</t>
  </si>
  <si>
    <t>m2498</t>
  </si>
  <si>
    <t>m2499</t>
  </si>
  <si>
    <t>m2500</t>
  </si>
  <si>
    <t>m2501</t>
  </si>
  <si>
    <t>m2502</t>
  </si>
  <si>
    <t>m2503</t>
  </si>
  <si>
    <t>m2504</t>
  </si>
  <si>
    <t>m2505</t>
  </si>
  <si>
    <t>m2506</t>
  </si>
  <si>
    <t>m2507</t>
  </si>
  <si>
    <t>m2508</t>
  </si>
  <si>
    <t>m2509</t>
  </si>
  <si>
    <t>m2510</t>
  </si>
  <si>
    <t>m2511</t>
  </si>
  <si>
    <t>m2512</t>
  </si>
  <si>
    <t>m2513</t>
  </si>
  <si>
    <t>m2514</t>
  </si>
  <si>
    <t>m2515</t>
  </si>
  <si>
    <t>m2516</t>
  </si>
  <si>
    <t>m2517</t>
  </si>
  <si>
    <t>m2518</t>
  </si>
  <si>
    <t>m2519</t>
  </si>
  <si>
    <t>m2520</t>
  </si>
  <si>
    <t>m2521</t>
  </si>
  <si>
    <t>m2522</t>
  </si>
  <si>
    <t>m2523</t>
  </si>
  <si>
    <t>m2524</t>
  </si>
  <si>
    <t>m2525</t>
  </si>
  <si>
    <t>m2526</t>
  </si>
  <si>
    <t>m2527</t>
  </si>
  <si>
    <t>m2528</t>
  </si>
  <si>
    <t>m2529</t>
  </si>
  <si>
    <t>m2530</t>
  </si>
  <si>
    <t>m2531</t>
  </si>
  <si>
    <t>m2532</t>
  </si>
  <si>
    <t>m2533</t>
  </si>
  <si>
    <t>m2534</t>
  </si>
  <si>
    <t>m2535</t>
  </si>
  <si>
    <t>m2536</t>
  </si>
  <si>
    <t>m2537</t>
  </si>
  <si>
    <t>m2538</t>
  </si>
  <si>
    <t>m2539</t>
  </si>
  <si>
    <t>m2540</t>
  </si>
  <si>
    <t>m2541</t>
  </si>
  <si>
    <t>m2542</t>
  </si>
  <si>
    <t>m2543</t>
  </si>
  <si>
    <t>m2544</t>
  </si>
  <si>
    <t>m2545</t>
  </si>
  <si>
    <t>m2546</t>
  </si>
  <si>
    <t>m2547</t>
  </si>
  <si>
    <t>m2548</t>
  </si>
  <si>
    <t>m2549</t>
  </si>
  <si>
    <t>m2550</t>
  </si>
  <si>
    <t>m2551</t>
  </si>
  <si>
    <t>m2552</t>
  </si>
  <si>
    <t>m2553</t>
  </si>
  <si>
    <t>m2554</t>
  </si>
  <si>
    <t>m2555</t>
  </si>
  <si>
    <t>m2556</t>
  </si>
  <si>
    <t>m2557</t>
  </si>
  <si>
    <t>m2558</t>
  </si>
  <si>
    <t>m2559</t>
  </si>
  <si>
    <t>m2560</t>
  </si>
  <si>
    <t>m2561</t>
  </si>
  <si>
    <t>m2562</t>
  </si>
  <si>
    <t>m2563</t>
  </si>
  <si>
    <t>m2564</t>
  </si>
  <si>
    <t>m2565</t>
  </si>
  <si>
    <t>m2566</t>
  </si>
  <si>
    <t>m2567</t>
  </si>
  <si>
    <t>m2568</t>
  </si>
  <si>
    <t>m2569</t>
  </si>
  <si>
    <t>m2570</t>
  </si>
  <si>
    <t>m2571</t>
  </si>
  <si>
    <t>m2572</t>
  </si>
  <si>
    <t>m2573</t>
  </si>
  <si>
    <t>m2574</t>
  </si>
  <si>
    <t>m2575</t>
  </si>
  <si>
    <t>m2576</t>
  </si>
  <si>
    <t>m2577</t>
  </si>
  <si>
    <t>m2578</t>
  </si>
  <si>
    <t>m2579</t>
  </si>
  <si>
    <t>m2580</t>
  </si>
  <si>
    <t>m2581</t>
  </si>
  <si>
    <t>m2582</t>
  </si>
  <si>
    <t>m2583</t>
  </si>
  <si>
    <t>m2584</t>
  </si>
  <si>
    <t>m2585</t>
  </si>
  <si>
    <t>m2586</t>
  </si>
  <si>
    <t>m2587</t>
  </si>
  <si>
    <t>m2588</t>
  </si>
  <si>
    <t>m2589</t>
  </si>
  <si>
    <t>m2590</t>
  </si>
  <si>
    <t>m2591</t>
  </si>
  <si>
    <t>m2592</t>
  </si>
  <si>
    <t>m2593</t>
  </si>
  <si>
    <t>m2594</t>
  </si>
  <si>
    <t>m2595</t>
  </si>
  <si>
    <t>m2596</t>
  </si>
  <si>
    <t>m2597</t>
  </si>
  <si>
    <t>m2598</t>
  </si>
  <si>
    <t>m2599</t>
  </si>
  <si>
    <t>m2600</t>
  </si>
  <si>
    <t>m2601</t>
  </si>
  <si>
    <t>m2602</t>
  </si>
  <si>
    <t>m2603</t>
  </si>
  <si>
    <t>m2604</t>
  </si>
  <si>
    <t>m2605</t>
  </si>
  <si>
    <t>m2606</t>
  </si>
  <si>
    <t>m2607</t>
  </si>
  <si>
    <t>m2608</t>
  </si>
  <si>
    <t>m2609</t>
  </si>
  <si>
    <t>m2610</t>
  </si>
  <si>
    <t>m2611</t>
  </si>
  <si>
    <t>m2612</t>
  </si>
  <si>
    <t>m2613</t>
  </si>
  <si>
    <t>m2614</t>
  </si>
  <si>
    <t>m2615</t>
  </si>
  <si>
    <t>m2616</t>
  </si>
  <si>
    <t>m2617</t>
  </si>
  <si>
    <t>m2618</t>
  </si>
  <si>
    <t>m2619</t>
  </si>
  <si>
    <t>m2620</t>
  </si>
  <si>
    <t>m2621</t>
  </si>
  <si>
    <t>m2622</t>
  </si>
  <si>
    <t>m2623</t>
  </si>
  <si>
    <t>m2624</t>
  </si>
  <si>
    <t>m2625</t>
  </si>
  <si>
    <t>m2626</t>
  </si>
  <si>
    <t>m2627</t>
  </si>
  <si>
    <t>m2628</t>
  </si>
  <si>
    <t>m2629</t>
  </si>
  <si>
    <t>m2630</t>
  </si>
  <si>
    <t>m2631</t>
  </si>
  <si>
    <t>m2632</t>
  </si>
  <si>
    <t>m2633</t>
  </si>
  <si>
    <t>m2634</t>
  </si>
  <si>
    <t>m2635</t>
  </si>
  <si>
    <t>m2636</t>
  </si>
  <si>
    <t>m2637</t>
  </si>
  <si>
    <t>m2638</t>
  </si>
  <si>
    <t>m2639</t>
  </si>
  <si>
    <t>m2640</t>
  </si>
  <si>
    <t>m2641</t>
  </si>
  <si>
    <t>m2642</t>
  </si>
  <si>
    <t>m2643</t>
  </si>
  <si>
    <t>m2644</t>
  </si>
  <si>
    <t>m2645</t>
  </si>
  <si>
    <t>m2646</t>
  </si>
  <si>
    <t>m2647</t>
  </si>
  <si>
    <t>m2648</t>
  </si>
  <si>
    <t>m2649</t>
  </si>
  <si>
    <t>m2650</t>
  </si>
  <si>
    <t>m2651</t>
  </si>
  <si>
    <t>m2652</t>
  </si>
  <si>
    <t>m2653</t>
  </si>
  <si>
    <t>m2654</t>
  </si>
  <si>
    <t>m2655</t>
  </si>
  <si>
    <t>m2656</t>
  </si>
  <si>
    <t>m2657</t>
  </si>
  <si>
    <t>m2658</t>
  </si>
  <si>
    <t>m2659</t>
  </si>
  <si>
    <t>m2660</t>
  </si>
  <si>
    <t>m2661</t>
  </si>
  <si>
    <t>m2662</t>
  </si>
  <si>
    <t>m2663</t>
  </si>
  <si>
    <t>m2664</t>
  </si>
  <si>
    <t>m2665</t>
  </si>
  <si>
    <t>m2666</t>
  </si>
  <si>
    <t>m2667</t>
  </si>
  <si>
    <t>m2668</t>
  </si>
  <si>
    <t>m2669</t>
  </si>
  <si>
    <t>m2670</t>
  </si>
  <si>
    <t>m2671</t>
  </si>
  <si>
    <t>m2672</t>
  </si>
  <si>
    <t>m2673</t>
  </si>
  <si>
    <t>m2674</t>
  </si>
  <si>
    <t>m2675</t>
  </si>
  <si>
    <t>m2676</t>
  </si>
  <si>
    <t>m2677</t>
  </si>
  <si>
    <t>m2678</t>
  </si>
  <si>
    <t>m2679</t>
  </si>
  <si>
    <t>m2680</t>
  </si>
  <si>
    <t>m2681</t>
  </si>
  <si>
    <t>m2682</t>
  </si>
  <si>
    <t>m2683</t>
  </si>
  <si>
    <t>m2684</t>
  </si>
  <si>
    <t>m2685</t>
  </si>
  <si>
    <t>m2686</t>
  </si>
  <si>
    <t>m2687</t>
  </si>
  <si>
    <t>m2688</t>
  </si>
  <si>
    <t>m2689</t>
  </si>
  <si>
    <t>m2690</t>
  </si>
  <si>
    <t>m2691</t>
  </si>
  <si>
    <t>m2692</t>
  </si>
  <si>
    <t>m2693</t>
  </si>
  <si>
    <t>m2694</t>
  </si>
  <si>
    <t>m2695</t>
  </si>
  <si>
    <t>m2696</t>
  </si>
  <si>
    <t>m2697</t>
  </si>
  <si>
    <t>m2698</t>
  </si>
  <si>
    <t>m2699</t>
  </si>
  <si>
    <t>m2700</t>
  </si>
  <si>
    <t>m2701</t>
  </si>
  <si>
    <t>m2702</t>
  </si>
  <si>
    <t>m2703</t>
  </si>
  <si>
    <t>m2704</t>
  </si>
  <si>
    <t>m2705</t>
  </si>
  <si>
    <t>m2706</t>
  </si>
  <si>
    <t>m2707</t>
  </si>
  <si>
    <t>m2708</t>
  </si>
  <si>
    <t>m2709</t>
  </si>
  <si>
    <t>m2710</t>
  </si>
  <si>
    <t>m2711</t>
  </si>
  <si>
    <t>m2712</t>
  </si>
  <si>
    <t>m2713</t>
  </si>
  <si>
    <t>m2714</t>
  </si>
  <si>
    <t>m2715</t>
  </si>
  <si>
    <t>m2716</t>
  </si>
  <si>
    <t>m2717</t>
  </si>
  <si>
    <t>m2718</t>
  </si>
  <si>
    <t>m2719</t>
  </si>
  <si>
    <t>m2720</t>
  </si>
  <si>
    <t>m2721</t>
  </si>
  <si>
    <t>m2722</t>
  </si>
  <si>
    <t>m2723</t>
  </si>
  <si>
    <t>m2724</t>
  </si>
  <si>
    <t>m2725</t>
  </si>
  <si>
    <t>m2726</t>
  </si>
  <si>
    <t>m2727</t>
  </si>
  <si>
    <t>m2728</t>
  </si>
  <si>
    <t>m2729</t>
  </si>
  <si>
    <t>m2730</t>
  </si>
  <si>
    <t>m2731</t>
  </si>
  <si>
    <t>m2732</t>
  </si>
  <si>
    <t>m2733</t>
  </si>
  <si>
    <t>m2734</t>
  </si>
  <si>
    <t>m2735</t>
  </si>
  <si>
    <t>m2736</t>
  </si>
  <si>
    <t>m2737</t>
  </si>
  <si>
    <t>m2738</t>
  </si>
  <si>
    <t>m2739</t>
  </si>
  <si>
    <t>m2740</t>
  </si>
  <si>
    <t>m2741</t>
  </si>
  <si>
    <t>m2742</t>
  </si>
  <si>
    <t>m2743</t>
  </si>
  <si>
    <t>m2744</t>
  </si>
  <si>
    <t>m2745</t>
  </si>
  <si>
    <t>m2746</t>
  </si>
  <si>
    <t>m2747</t>
  </si>
  <si>
    <t>m2748</t>
  </si>
  <si>
    <t>m2749</t>
  </si>
  <si>
    <t>m2750</t>
  </si>
  <si>
    <t>m2751</t>
  </si>
  <si>
    <t>m2752</t>
  </si>
  <si>
    <t>m2753</t>
  </si>
  <si>
    <t>m2754</t>
  </si>
  <si>
    <t>m2755</t>
  </si>
  <si>
    <t>m2756</t>
  </si>
  <si>
    <t>m2757</t>
  </si>
  <si>
    <t>m2758</t>
  </si>
  <si>
    <t>m2759</t>
  </si>
  <si>
    <t>m2760</t>
  </si>
  <si>
    <t>m2761</t>
  </si>
  <si>
    <t>m2762</t>
  </si>
  <si>
    <t>m2763</t>
  </si>
  <si>
    <t>m2764</t>
  </si>
  <si>
    <t>m2765</t>
  </si>
  <si>
    <t>m2766</t>
  </si>
  <si>
    <t>m2767</t>
  </si>
  <si>
    <t>m2768</t>
  </si>
  <si>
    <t>m2769</t>
  </si>
  <si>
    <t>m2770</t>
  </si>
  <si>
    <t>m2771</t>
  </si>
  <si>
    <t>m2772</t>
  </si>
  <si>
    <t>m2773</t>
  </si>
  <si>
    <t>m2774</t>
  </si>
  <si>
    <t>m2775</t>
  </si>
  <si>
    <t>m2776</t>
  </si>
  <si>
    <t>m2777</t>
  </si>
  <si>
    <t>m2778</t>
  </si>
  <si>
    <t>m2779</t>
  </si>
  <si>
    <t>m2780</t>
  </si>
  <si>
    <t>m2781</t>
  </si>
  <si>
    <t>m2782</t>
  </si>
  <si>
    <t>m2783</t>
  </si>
  <si>
    <t>m2784</t>
  </si>
  <si>
    <t>m2785</t>
  </si>
  <si>
    <t>m2786</t>
  </si>
  <si>
    <t>m2787</t>
  </si>
  <si>
    <t>m2788</t>
  </si>
  <si>
    <t>m2789</t>
  </si>
  <si>
    <t>m2790</t>
  </si>
  <si>
    <t>m2791</t>
  </si>
  <si>
    <t>m2792</t>
  </si>
  <si>
    <t>m2793</t>
  </si>
  <si>
    <t>m2794</t>
  </si>
  <si>
    <t>m2795</t>
  </si>
  <si>
    <t>m2796</t>
  </si>
  <si>
    <t>m2797</t>
  </si>
  <si>
    <t>m2798</t>
  </si>
  <si>
    <t>m2799</t>
  </si>
  <si>
    <t>m2800</t>
  </si>
  <si>
    <t>m2801</t>
  </si>
  <si>
    <t>m2802</t>
  </si>
  <si>
    <t>m2803</t>
  </si>
  <si>
    <t>m2804</t>
  </si>
  <si>
    <t>m2805</t>
  </si>
  <si>
    <t>m2806</t>
  </si>
  <si>
    <t>m2807</t>
  </si>
  <si>
    <t>m2808</t>
  </si>
  <si>
    <t>m2809</t>
  </si>
  <si>
    <t>m2810</t>
  </si>
  <si>
    <t>m2811</t>
  </si>
  <si>
    <t>m2812</t>
  </si>
  <si>
    <t>m2813</t>
  </si>
  <si>
    <t>m2814</t>
  </si>
  <si>
    <t>m2815</t>
  </si>
  <si>
    <t>m2816</t>
  </si>
  <si>
    <t>m2817</t>
  </si>
  <si>
    <t>m2818</t>
  </si>
  <si>
    <t>m2819</t>
  </si>
  <si>
    <t>m2820</t>
  </si>
  <si>
    <t>m2821</t>
  </si>
  <si>
    <t>m2822</t>
  </si>
  <si>
    <t>m2823</t>
  </si>
  <si>
    <t>m2824</t>
  </si>
  <si>
    <t>m2825</t>
  </si>
  <si>
    <t>m2826</t>
  </si>
  <si>
    <t>m2827</t>
  </si>
  <si>
    <t>m2828</t>
  </si>
  <si>
    <t>m2829</t>
  </si>
  <si>
    <t>m2830</t>
  </si>
  <si>
    <t>m2831</t>
  </si>
  <si>
    <t>m2832</t>
  </si>
  <si>
    <t>m2833</t>
  </si>
  <si>
    <t>m2834</t>
  </si>
  <si>
    <t>m2835</t>
  </si>
  <si>
    <t>m2836</t>
  </si>
  <si>
    <t>m2837</t>
  </si>
  <si>
    <t>m2838</t>
  </si>
  <si>
    <t>m2839</t>
  </si>
  <si>
    <t>m2840</t>
  </si>
  <si>
    <t>m2841</t>
  </si>
  <si>
    <t>m2842</t>
  </si>
  <si>
    <t>m2843</t>
  </si>
  <si>
    <t>m2844</t>
  </si>
  <si>
    <t>m2845</t>
  </si>
  <si>
    <t>m2846</t>
  </si>
  <si>
    <t>m2847</t>
  </si>
  <si>
    <t>m2848</t>
  </si>
  <si>
    <t>m2849</t>
  </si>
  <si>
    <t>m2850</t>
  </si>
  <si>
    <t>m2851</t>
  </si>
  <si>
    <t>m2852</t>
  </si>
  <si>
    <t>m2853</t>
  </si>
  <si>
    <t>m2854</t>
  </si>
  <si>
    <t>m2855</t>
  </si>
  <si>
    <t>m2856</t>
  </si>
  <si>
    <t>m2857</t>
  </si>
  <si>
    <t>m2858</t>
  </si>
  <si>
    <t>m2859</t>
  </si>
  <si>
    <t>m2860</t>
  </si>
  <si>
    <t>m2861</t>
  </si>
  <si>
    <t>m2862</t>
  </si>
  <si>
    <t>m2863</t>
  </si>
  <si>
    <t>m2864</t>
  </si>
  <si>
    <t>m2865</t>
  </si>
  <si>
    <t>m2866</t>
  </si>
  <si>
    <t>m2867</t>
  </si>
  <si>
    <t>m2868</t>
  </si>
  <si>
    <t>m2869</t>
  </si>
  <si>
    <t>m2870</t>
  </si>
  <si>
    <t>m2871</t>
  </si>
  <si>
    <t>m2872</t>
  </si>
  <si>
    <t>m2873</t>
  </si>
  <si>
    <t>m2874</t>
  </si>
  <si>
    <t>m2875</t>
  </si>
  <si>
    <t>m2876</t>
  </si>
  <si>
    <t>m2877</t>
  </si>
  <si>
    <t>m2878</t>
  </si>
  <si>
    <t>m2879</t>
  </si>
  <si>
    <t>m2880</t>
  </si>
  <si>
    <t>m2881</t>
  </si>
  <si>
    <t>m2882</t>
  </si>
  <si>
    <t>m2883</t>
  </si>
  <si>
    <t>m2884</t>
  </si>
  <si>
    <t>m2885</t>
  </si>
  <si>
    <t>m2886</t>
  </si>
  <si>
    <t>m2887</t>
  </si>
  <si>
    <t>m2888</t>
  </si>
  <si>
    <t>m2889</t>
  </si>
  <si>
    <t>m2890</t>
  </si>
  <si>
    <t>m2891</t>
  </si>
  <si>
    <t>m2892</t>
  </si>
  <si>
    <t>m2893</t>
  </si>
  <si>
    <t>m2894</t>
  </si>
  <si>
    <t>m2895</t>
  </si>
  <si>
    <t>m2896</t>
  </si>
  <si>
    <t>m2897</t>
  </si>
  <si>
    <t>m2898</t>
  </si>
  <si>
    <t>m2899</t>
  </si>
  <si>
    <t>m2900</t>
  </si>
  <si>
    <t>m2901</t>
  </si>
  <si>
    <t>m2902</t>
  </si>
  <si>
    <t>m2903</t>
  </si>
  <si>
    <t>m2904</t>
  </si>
  <si>
    <t>m2905</t>
  </si>
  <si>
    <t>m2906</t>
  </si>
  <si>
    <t>m2907</t>
  </si>
  <si>
    <t>m2908</t>
  </si>
  <si>
    <t>m2909</t>
  </si>
  <si>
    <t>m2910</t>
  </si>
  <si>
    <t>m2911</t>
  </si>
  <si>
    <t>m2912</t>
  </si>
  <si>
    <t>m2913</t>
  </si>
  <si>
    <t>m2914</t>
  </si>
  <si>
    <t>m2915</t>
  </si>
  <si>
    <t>m2916</t>
  </si>
  <si>
    <t>m2917</t>
  </si>
  <si>
    <t>m2918</t>
  </si>
  <si>
    <t>m2919</t>
  </si>
  <si>
    <t>m2920</t>
  </si>
  <si>
    <t>m2921</t>
  </si>
  <si>
    <t>m2922</t>
  </si>
  <si>
    <t>m2923</t>
  </si>
  <si>
    <t>m2924</t>
  </si>
  <si>
    <t>m2925</t>
  </si>
  <si>
    <t>m2926</t>
  </si>
  <si>
    <t>m2927</t>
  </si>
  <si>
    <t>m2928</t>
  </si>
  <si>
    <t>m2929</t>
  </si>
  <si>
    <t>m2930</t>
  </si>
  <si>
    <t>m2931</t>
  </si>
  <si>
    <t>m2932</t>
  </si>
  <si>
    <t>m2933</t>
  </si>
  <si>
    <t>m2934</t>
  </si>
  <si>
    <t>m2935</t>
  </si>
  <si>
    <t>m2936</t>
  </si>
  <si>
    <t>m2937</t>
  </si>
  <si>
    <t>m2938</t>
  </si>
  <si>
    <t>m2939</t>
  </si>
  <si>
    <t>m2940</t>
  </si>
  <si>
    <t>m2941</t>
  </si>
  <si>
    <t>m2942</t>
  </si>
  <si>
    <t>m2943</t>
  </si>
  <si>
    <t>m2944</t>
  </si>
  <si>
    <t>m2945</t>
  </si>
  <si>
    <t>m2946</t>
  </si>
  <si>
    <t>m2947</t>
  </si>
  <si>
    <t>m2948</t>
  </si>
  <si>
    <t>m2949</t>
  </si>
  <si>
    <t>m2950</t>
  </si>
  <si>
    <t>m2951</t>
  </si>
  <si>
    <t>m2952</t>
  </si>
  <si>
    <t>m2953</t>
  </si>
  <si>
    <t>m2954</t>
  </si>
  <si>
    <t>m2955</t>
  </si>
  <si>
    <t>m2956</t>
  </si>
  <si>
    <t>m2957</t>
  </si>
  <si>
    <t>m2958</t>
  </si>
  <si>
    <t>m2959</t>
  </si>
  <si>
    <t>m2960</t>
  </si>
  <si>
    <t>m2961</t>
  </si>
  <si>
    <t>m2962</t>
  </si>
  <si>
    <t>m2963</t>
  </si>
  <si>
    <t>m2964</t>
  </si>
  <si>
    <t>m2965</t>
  </si>
  <si>
    <t>m2966</t>
  </si>
  <si>
    <t>m2967</t>
  </si>
  <si>
    <t>m2968</t>
  </si>
  <si>
    <t>m2969</t>
  </si>
  <si>
    <t>m2970</t>
  </si>
  <si>
    <t>m2971</t>
  </si>
  <si>
    <t>m2972</t>
  </si>
  <si>
    <t>m2973</t>
  </si>
  <si>
    <t>m2974</t>
  </si>
  <si>
    <t>m2975</t>
  </si>
  <si>
    <t>m2976</t>
  </si>
  <si>
    <t>m2977</t>
  </si>
  <si>
    <t>m2978</t>
  </si>
  <si>
    <t>m2979</t>
  </si>
  <si>
    <t>m2980</t>
  </si>
  <si>
    <t>m2981</t>
  </si>
  <si>
    <t>m2982</t>
  </si>
  <si>
    <t>m2983</t>
  </si>
  <si>
    <t>m2984</t>
  </si>
  <si>
    <t>m2985</t>
  </si>
  <si>
    <t>m2986</t>
  </si>
  <si>
    <t>m2987</t>
  </si>
  <si>
    <t>m2988</t>
  </si>
  <si>
    <t>m2989</t>
  </si>
  <si>
    <t>m2990</t>
  </si>
  <si>
    <t>m2991</t>
  </si>
  <si>
    <t>m2992</t>
  </si>
  <si>
    <t>m2993</t>
  </si>
  <si>
    <t>m2994</t>
  </si>
  <si>
    <t>m2995</t>
  </si>
  <si>
    <t>m2996</t>
  </si>
  <si>
    <t>m2997</t>
  </si>
  <si>
    <t>m2998</t>
  </si>
  <si>
    <t>m2999</t>
  </si>
  <si>
    <t>m3000</t>
  </si>
  <si>
    <t>m3001</t>
  </si>
  <si>
    <t>m3002</t>
  </si>
  <si>
    <t>m3003</t>
  </si>
  <si>
    <t>m3004</t>
  </si>
  <si>
    <t>m3005</t>
  </si>
  <si>
    <t>m3006</t>
  </si>
  <si>
    <t>m3007</t>
  </si>
  <si>
    <t>m3008</t>
  </si>
  <si>
    <t>m3009</t>
  </si>
  <si>
    <t>m3010</t>
  </si>
  <si>
    <t>m3011</t>
  </si>
  <si>
    <t>m3012</t>
  </si>
  <si>
    <t>m3013</t>
  </si>
  <si>
    <t>m3014</t>
  </si>
  <si>
    <t>m3015</t>
  </si>
  <si>
    <t>m3016</t>
  </si>
  <si>
    <t>m3017</t>
  </si>
  <si>
    <t>m3018</t>
  </si>
  <si>
    <t>m3019</t>
  </si>
  <si>
    <t>m3020</t>
  </si>
  <si>
    <t>m3021</t>
  </si>
  <si>
    <t>m3022</t>
  </si>
  <si>
    <t>m3023</t>
  </si>
  <si>
    <t>m3024</t>
  </si>
  <si>
    <t>m3025</t>
  </si>
  <si>
    <t>m3026</t>
  </si>
  <si>
    <t>m3027</t>
  </si>
  <si>
    <t>m3028</t>
  </si>
  <si>
    <t>m3029</t>
  </si>
  <si>
    <t>m3030</t>
  </si>
  <si>
    <t>m3031</t>
  </si>
  <si>
    <t>m3032</t>
  </si>
  <si>
    <t>m3033</t>
  </si>
  <si>
    <t>m3034</t>
  </si>
  <si>
    <t>m3035</t>
  </si>
  <si>
    <t>m3036</t>
  </si>
  <si>
    <t>m3037</t>
  </si>
  <si>
    <t>m3038</t>
  </si>
  <si>
    <t>m3039</t>
  </si>
  <si>
    <t>m3040</t>
  </si>
  <si>
    <t>m3041</t>
  </si>
  <si>
    <t>var</t>
  </si>
  <si>
    <t>var m1 = new Medicine { Code = "27", Title = "Amaryl 1 mg tbl. 30x", Active = true, Cost = 23 };</t>
  </si>
  <si>
    <t>var m2 = new Medicine { Code = "60", Title = "DuoTrav 40 mcg/ml + 5 mg/ml kapljice za oko razt. 2,5 ml", Active = true, Cost = 11 };</t>
  </si>
  <si>
    <t>var m3 = new Medicine { Code = "108", Title = "Amaryl 2 mg tbl. 30x", Active = true, Cost = 24 };</t>
  </si>
  <si>
    <t>var m4 = new Medicine { Code = "132", Title = "Arimidex 1 mg film.obl.tbl. 28x", Active = true, Cost = 22 };</t>
  </si>
  <si>
    <t>var m5 = new Medicine { Code = "140", Title = "Amaryl 3 mg tbl. 30x", Active = true, Cost = 30 };</t>
  </si>
  <si>
    <t>var m6 = new Medicine { Code = "191", Title = "ANALGIN 500 mg tbl. 10x", Active = true, Cost = 27 };</t>
  </si>
  <si>
    <t>var m7 = new Medicine { Code = "280", Title = "PROREKTAL 3,3 g/5 ml peroral.razt. 500 ml", Active = true, Cost = 7 };</t>
  </si>
  <si>
    <t>var m8 = new Medicine { Code = "302", Title = "EPIVIR 150 mg film.obl.tbl. 60x", Active = true, Cost = 26 };</t>
  </si>
  <si>
    <t>var m9 = new Medicine { Code = "639", Title = "Amoksiklav 875 mg/125 mg film.obl.tbl. 10x", Active = true, Cost = 8 };</t>
  </si>
  <si>
    <t>var m10 = new Medicine { Code = "663", Title = "DUROGESIC 12 mcg/h transdermal.obliž 5x", Active = true, Cost = 30 };</t>
  </si>
  <si>
    <t>var m11 = new Medicine { Code = "680", Title = "DUROGESIC 75 mcg/h transdermal.obliž 5x", Active = true, Cost = 22 };</t>
  </si>
  <si>
    <t>var m12 = new Medicine { Code = "728", Title = "INEGY 10 mg/10 mg tablete 30x", Active = true, Cost = 15 };</t>
  </si>
  <si>
    <t>var m13 = new Medicine { Code = "809", Title = "ARICEPT 10 mg film.obl.tbl. 28x", Active = true, Cost = 28 };</t>
  </si>
  <si>
    <t>var m14 = new Medicine { Code = "850", Title = "INEGY 10 mg/20 mg tablete 30x", Active = true, Cost = 26 };</t>
  </si>
  <si>
    <t>var m15 = new Medicine { Code = "876", Title = "ARICEPT 5 mg film.obl.tbl. 28x", Active = true, Cost = 28 };</t>
  </si>
  <si>
    <t>var m16 = new Medicine { Code = "906", Title = "Amoksiklav 500 mg/125 mg film.obl.tbl. 10x", Active = true, Cost = 19 };</t>
  </si>
  <si>
    <t>var m17 = new Medicine { Code = "922", Title = "Oronazol 20 mg/g krema 30 g", Active = true, Cost = 26 };</t>
  </si>
  <si>
    <t>var m18 = new Medicine { Code = "990", Title = "INEGY 10 mg/40 mg tbl. 30x", Active = true, Cost = 15 };</t>
  </si>
  <si>
    <t>var m19 = new Medicine { Code = "1023", Title = "Diflazon 150 mg trde kaps. 1x", Active = true, Cost = 9 };</t>
  </si>
  <si>
    <t>var m20 = new Medicine { Code = "1139", Title = "Macropen 35 mg/ml zrnca za peroral.susp. 115 ml", Active = true, Cost = 13 };</t>
  </si>
  <si>
    <t>var m21 = new Medicine { Code = "1163", Title = "Enap 5 mg tbl. 20x", Active = true, Cost = 23 };</t>
  </si>
  <si>
    <t>var m22 = new Medicine { Code = "1252", Title = "Dormicum 7,5 mg film.obl.tbl. 10x", Active = true, Cost = 15 };</t>
  </si>
  <si>
    <t>var m23 = new Medicine { Code = "1295", Title = "Glucotrol XL 10 mg tbl.s podaljš.sprošč. 30x", Active = true, Cost = 26 };</t>
  </si>
  <si>
    <t>var m24 = new Medicine { Code = "1317", Title = "Diflazon 50 mg trde kaps. 7x", Active = true, Cost = 23 };</t>
  </si>
  <si>
    <t>var m25 = new Medicine { Code = "1341", Title = "Diflazon 100 mg trde kaps. 28x", Active = true, Cost = 12 };</t>
  </si>
  <si>
    <t>var m26 = new Medicine { Code = "1384", Title = "Aspirin protect 100 mg gastrorezist.tbl. 30x", Active = true, Cost = 18 };</t>
  </si>
  <si>
    <t>var m27 = new Medicine { Code = "1392", Title = "Adalat OROS 30 mg tbl.s podaljš.sprošč.28x", Active = true, Cost = 28 };</t>
  </si>
  <si>
    <t>var m28 = new Medicine { Code = "1422", Title = "TARKA 180 mg/2 mg tbl.s podaljš.sprošč. 28x", Active = true, Cost = 25 };</t>
  </si>
  <si>
    <t>var m29 = new Medicine { Code = "1481", Title = "Yasminelle 0,02 mg/3 mg film.obl.tbl. 21x", Active = true, Cost = 27 };</t>
  </si>
  <si>
    <t>var m30 = new Medicine { Code = "1538", Title = "Adalat OROS 60 mg tbl.s podaljš.sprošč.28x", Active = true, Cost = 19 };</t>
  </si>
  <si>
    <t>var m31 = new Medicine { Code = "1554", Title = "HYZAAR 50 mg/12,5 mg film.obl.tbl. 28x", Active = true, Cost = 24 };</t>
  </si>
  <si>
    <t>var m32 = new Medicine { Code = "1597", Title = "Diprosalic 0,5 mg/20 mg v 1 g dermal.razt. 100 ml", Active = true, Cost = 21 };</t>
  </si>
  <si>
    <t>var m33 = new Medicine { Code = "1627", Title = "Diprosalic 0,5 mg/30 mg v 1 g mazilo 50 g", Active = true, Cost = 15 };</t>
  </si>
  <si>
    <t>var m34 = new Medicine { Code = "1643", Title = "Elocom 1 mg/g krema 50 g", Active = true, Cost = 8 };</t>
  </si>
  <si>
    <t>var m35 = new Medicine { Code = "1678", Title = "Elocom 1 mg/g dermal.razt.100 ml", Active = true, Cost = 7 };</t>
  </si>
  <si>
    <t>var m36 = new Medicine { Code = "1686", Title = "Insulatard Penfill 100 i.e./ml susp.za inj. vložek 3 ml 5x", Active = true, Cost = 5 };</t>
  </si>
  <si>
    <t>var m37 = new Medicine { Code = "1694", Title = "Elocom 1 mg/g mazilo 50 g", Active = true, Cost = 18 };</t>
  </si>
  <si>
    <t>var m38 = new Medicine { Code = "1791", Title = "Activelle 1 mg/0,5 mf film.obl.tbl. 28x", Active = true, Cost = 21 };</t>
  </si>
  <si>
    <t>var m39 = new Medicine { Code = "1848", Title = "Ortanol 20 mg trde kaps. 14x", Active = true, Cost = 14 };</t>
  </si>
  <si>
    <t>var m40 = new Medicine { Code = "1937", Title = "FRAXIPARINE 2850 i.e.AXa/0,3 ml inj.brizga 10x", Active = true, Cost = 24 };</t>
  </si>
  <si>
    <t>var m41 = new Medicine { Code = "1953", Title = "LACRYVISC 3 mg/g gel za oko 10 g", Active = true, Cost = 6 };</t>
  </si>
  <si>
    <t>var m42 = new Medicine { Code = "1996", Title = "FRAXIPARINE 5700 i.e.AXa/0,6 ml inj.brizga 10x", Active = true, Cost = 14 };</t>
  </si>
  <si>
    <t>var m43 = new Medicine { Code = "2020", Title = "ALENAX 70 mg tbl. 4x", Active = true, Cost = 26 };</t>
  </si>
  <si>
    <t>var m44 = new Medicine { Code = "2054", Title = "Rifater 50 mg/120 mg/300 mg obl.tbl. 100x", Active = true, Cost = 7 };</t>
  </si>
  <si>
    <t>var m45 = new Medicine { Code = "2070", Title = "TAFEN NASAL 50 mcg/odmerek pršilo za nos 200 odm.", Active = true, Cost = 9 };</t>
  </si>
  <si>
    <t>var m46 = new Medicine { Code = "2232", Title = "Rifinah 150 mg/100 mg obl.tbl. 84x", Active = true, Cost = 17 };</t>
  </si>
  <si>
    <t>var m47 = new Medicine { Code = "2240", Title = "Rifinah 300 mg/150 mg obl.tbl. 56x", Active = true, Cost = 5 };</t>
  </si>
  <si>
    <t>var m48 = new Medicine { Code = "2267", Title = "Granisetron Lek 2 mg film.obl.tbl. 5x", Active = true, Cost = 25 };</t>
  </si>
  <si>
    <t>var m49 = new Medicine { Code = "2283", Title = "FRAXIPARINE 7600 i.e.AXa/0,8 ml inj.brizga 10x", Active = true, Cost = 22 };</t>
  </si>
  <si>
    <t>var m50 = new Medicine { Code = "2356", Title = "FLAREX 1 mg/ml kapljice za oko susp.5 ml", Active = true, Cost = 13 };</t>
  </si>
  <si>
    <t>var m51 = new Medicine { Code = "2402", Title = "Monopril 10 mg tbl. 28x", Active = true, Cost = 19 };</t>
  </si>
  <si>
    <t>var m52 = new Medicine { Code = "2410", Title = "Monopril 20 mg tbl. 28x", Active = true, Cost = 13 };</t>
  </si>
  <si>
    <t>var m53 = new Medicine { Code = "2550", Title = "SUMAMED za otroke 20 mg/ml prašek za peroral.susp. 20 ml", Active = true, Cost = 13 };</t>
  </si>
  <si>
    <t>var m54 = new Medicine { Code = "2577", Title = "Sumamed 125 mg film.obl.tbl. 6x", Active = true, Cost = 23 };</t>
  </si>
  <si>
    <t>var m55 = new Medicine { Code = "2593", Title = "Sumamed 500 mg film.obl.tbl. 3x", Active = true, Cost = 23 };</t>
  </si>
  <si>
    <t>var m56 = new Medicine { Code = "2623", Title = "NovoNorm 0,5 mg tbl. 90x", Active = true, Cost = 25 };</t>
  </si>
  <si>
    <t>var m57 = new Medicine { Code = "2631", Title = "NovoNorm 1 mg tbl. 90x", Active = true, Cost = 6 };</t>
  </si>
  <si>
    <t>var m58 = new Medicine { Code = "2658", Title = "NovoNorm 2 mg tbl. 90x", Active = true, Cost = 12 };</t>
  </si>
  <si>
    <t>var m59 = new Medicine { Code = "2666", Title = "COSOPT 20 mg/5 mg v 1 ml kaplj.za oko razt. z OCUMETER PLUS kapal.plasten. 5 ml", Active = true, Cost = 9 };</t>
  </si>
  <si>
    <t>var m60 = new Medicine { Code = "2704", Title = "Amiokordin 200 mg tbl. 60x", Active = true, Cost = 13 };</t>
  </si>
  <si>
    <t>var m61 = new Medicine { Code = "2712", Title = "Calpol 120 mg/5 ml peroral.susp.140 ml", Active = true, Cost = 22 };</t>
  </si>
  <si>
    <t>var m62 = new Medicine { Code = "2739", Title = "Calpol 250 mg/ 5 ml peroral.susp.100 ml", Active = true, Cost = 20 };</t>
  </si>
  <si>
    <t>var m63 = new Medicine { Code = "2836", Title = "IntronA 60 mio i.e. inj.peresnik 1x", Active = true, Cost = 20 };</t>
  </si>
  <si>
    <t>var m64 = new Medicine { Code = "2844", Title = "IntronA 18 mio i.e. inj.peresnik 1x", Active = true, Cost = 17 };</t>
  </si>
  <si>
    <t>var m65 = new Medicine { Code = "2879", Title = "ALDIZEM 60 mg tbl. 30x", Active = true, Cost = 26 };</t>
  </si>
  <si>
    <t>var m66 = new Medicine { Code = "2925", Title = "ALDIZEM 90 mg tbl. 30x", Active = true, Cost = 13 };</t>
  </si>
  <si>
    <t>var m67 = new Medicine { Code = "2950", Title = "Tonocardin 2 mg tbl. 90 x", Active = true, Cost = 16 };</t>
  </si>
  <si>
    <t>var m68 = new Medicine { Code = "3018", Title = "Mixtard 30 Penfill 100 i.e./ml susp.za inj. vložek 3 ml 5x", Active = true, Cost = 5 };</t>
  </si>
  <si>
    <t>var m69 = new Medicine { Code = "3050", Title = "Elderin 300 mg film.obl.tbl. 20x", Active = true, Cost = 27 };</t>
  </si>
  <si>
    <t>var m70 = new Medicine { Code = "3077", Title = "RISPERDAL 1 mg/ml peroral.razt.100 ml", Active = true, Cost = 8 };</t>
  </si>
  <si>
    <t>var m71 = new Medicine { Code = "3115", Title = "KAPTOPRIL ALKALOID-INT 25 mg tbl. 40x", Active = true, Cost = 15 };</t>
  </si>
  <si>
    <t>var m72 = new Medicine { Code = "3123", Title = "Enap-H 10 mg/25 mg tbl. 20x", Active = true, Cost = 16 };</t>
  </si>
  <si>
    <t>var m73 = new Medicine { Code = "3140", Title = "Tonocardin 4 mg tbl. 90 x", Active = true, Cost = 27 };</t>
  </si>
  <si>
    <t>var m74 = new Medicine { Code = "3166", Title = "ROFERON-A 6 mio i.e./0,5 ml inj.brizga 1x", Active = true, Cost = 29 };</t>
  </si>
  <si>
    <t>var m75 = new Medicine { Code = "3239", Title = "SINGULAIR 10 mg film.obl.tbl. 28x", Active = true, Cost = 9 };</t>
  </si>
  <si>
    <t>var m76 = new Medicine { Code = "3255", Title = "Accolate 20 mg film.obl.tbl. 56x", Active = true, Cost = 30 };</t>
  </si>
  <si>
    <t>var m77 = new Medicine { Code = "3263", Title = "SINGULAIR 5 mg žvečlj.tbl. 28x", Active = true, Cost = 22 };</t>
  </si>
  <si>
    <t>var m78 = new Medicine { Code = "3301", Title = "Pentasa 500 mg tbl.s podaljš.sprošč. 100x", Active = true, Cost = 23 };</t>
  </si>
  <si>
    <t>var m79 = new Medicine { Code = "3360", Title = "TOBRADEX 1 mg/ml/ 3 mg/ml kapljice za oko susp. 5 ml", Active = true, Cost = 18 };</t>
  </si>
  <si>
    <t>var m80 = new Medicine { Code = "3379", Title = "TOBRADEX 1 mg/3 mg v 1 g mazilo za oko 3,5 g", Active = true, Cost = 24 };</t>
  </si>
  <si>
    <t>var m81 = new Medicine { Code = "3549", Title = "Detrunorm 15 mg obl.tbl. 28x", Active = true, Cost = 5 };</t>
  </si>
  <si>
    <t>var m82 = new Medicine { Code = "3565", Title = "Aprovel 150 mg tbl. 28x", Active = true, Cost = 7 };</t>
  </si>
  <si>
    <t>var m83 = new Medicine { Code = "3581", Title = "Aprovel 300 mg tbl. 28x", Active = true, Cost = 16 };</t>
  </si>
  <si>
    <t>var m84 = new Medicine { Code = "3611", Title = "Seroquel 25 mg film.obl.tbl. 60x", Active = true, Cost = 14 };</t>
  </si>
  <si>
    <t>var m85 = new Medicine { Code = "3638", Title = "Seroquel 100 mg film.obl.tbl. 60x", Active = true, Cost = 15 };</t>
  </si>
  <si>
    <t>var m86 = new Medicine { Code = "3646", Title = "Seroquel 200 mg film.obl.tbl. 60x", Active = true, Cost = 26 };</t>
  </si>
  <si>
    <t>var m87 = new Medicine { Code = "3689", Title = "NeoRecormon 500 i.e. inj.brizga 0,3 ml 6x", Active = true, Cost = 12 };</t>
  </si>
  <si>
    <t>var m88 = new Medicine { Code = "3697", Title = "Haldol 10 mg/ml peroral.kapljice razt. 30 ml", Active = true, Cost = 15 };</t>
  </si>
  <si>
    <t>var m89 = new Medicine { Code = "3700", Title = "NeoRecormon 2.000 i.e. inj.brizga 0,3 ml 6x", Active = true, Cost = 20 };</t>
  </si>
  <si>
    <t>var m90 = new Medicine { Code = "3727", Title = "NeoRecormon 5.000 i.e. inj.brizga 0,3 ml 6x", Active = true, Cost = 6 };</t>
  </si>
  <si>
    <t>var m91 = new Medicine { Code = "3735", Title = "DABROSTON 10 mg tbl. 30x", Active = true, Cost = 25 };</t>
  </si>
  <si>
    <t>var m92 = new Medicine { Code = "3743", Title = "Atimos 12 mcg/sprožitev inh.razt. pod tlakom 100 odm.", Active = true, Cost = 23 };</t>
  </si>
  <si>
    <t>var m93 = new Medicine { Code = "3751", Title = "NeoRecormon 10.000 i.e. inj.brizga 0,6 ml 6x", Active = true, Cost = 8 };</t>
  </si>
  <si>
    <t>var m94 = new Medicine { Code = "3832", Title = "MOVALIS 15 mg tbl. 20x", Active = true, Cost = 5 };</t>
  </si>
  <si>
    <t>var m95 = new Medicine { Code = "3883", Title = "Micardis 80 mg tbl. 28x", Active = true, Cost = 23 };</t>
  </si>
  <si>
    <t>var m96 = new Medicine { Code = "3891", Title = "Micardis 40 mg tbl. 28x", Active = true, Cost = 8 };</t>
  </si>
  <si>
    <t>var m97 = new Medicine { Code = "4308", Title = "EXJADE 125 mg tbl.za peroral.susp. 28x", Active = true, Cost = 19 };</t>
  </si>
  <si>
    <t>var m98 = new Medicine { Code = "4480", Title = "Ospen 750 000 i.e./5 ml peroral.susp. 60 ml", Active = true, Cost = 24 };</t>
  </si>
  <si>
    <t>var m99 = new Medicine { Code = "4561", Title = "NovoRapid FlexPen 100 enot/ml razt.za inj.peresnik 3 ml 5x", Active = true, Cost = 29 };</t>
  </si>
  <si>
    <t>var m100 = new Medicine { Code = "4600", Title = "EXJADE 500 mg tbl. za peroral.susp. 28x", Active = true, Cost = 6 };</t>
  </si>
  <si>
    <t>var m101 = new Medicine { Code = "4707", Title = "Dilatrend 6,25 mg tbl. 28x", Active = true, Cost = 12 };</t>
  </si>
  <si>
    <t>var m102 = new Medicine { Code = "4715", Title = "Dilatrend 12,5 mg tbl. 28x", Active = true, Cost = 24 };</t>
  </si>
  <si>
    <t>var m103 = new Medicine { Code = "4790", Title = "Megace 40 mg/ml peroral.susp. 240 ml", Active = true, Cost = 7 };</t>
  </si>
  <si>
    <t>var m104 = new Medicine { Code = "4855", Title = "Amyzol 25 mg tbl. 30x", Active = true, Cost = 28 };</t>
  </si>
  <si>
    <t>var m105 = new Medicine { Code = "4979", Title = "Comtan 200 mg film.obl.tbl. 30x", Active = true, Cost = 30 };</t>
  </si>
  <si>
    <t>var m106 = new Medicine { Code = "5290", Title = "EDRONAX 4 mg tbl. 60x", Active = true, Cost = 7 };</t>
  </si>
  <si>
    <t>var m107 = new Medicine { Code = "5371", Title = "Tertensif SR 1,5 mg film.obl.tbl. s podaljš.sprošč.30x", Active = true, Cost = 27 };</t>
  </si>
  <si>
    <t>var m108 = new Medicine { Code = "5550", Title = "Truvada 200 mg/245 mg film.obl.tbl. 30x", Active = true, Cost = 20 };</t>
  </si>
  <si>
    <t>var m109 = new Medicine { Code = "5738", Title = "Coryol 12,5 mg tbl. 28x", Active = true, Cost = 16 };</t>
  </si>
  <si>
    <t>var m110 = new Medicine { Code = "5800", Title = "ROZAMET 10 mg/g krema 25 g", Active = true, Cost = 12 };</t>
  </si>
  <si>
    <t>var m111 = new Medicine { Code = "5894", Title = "Augmentin 875 mg/125 mg film.obl.tbl. 10x", Active = true, Cost = 11 };</t>
  </si>
  <si>
    <t>var m112 = new Medicine { Code = "5967", Title = "Augmentin 400 mg/57 mg v 5 ml peroral.susp. okus jagoda 70 ml", Active = true, Cost = 24 };</t>
  </si>
  <si>
    <t>var m113 = new Medicine { Code = "6300", Title = "Coryol 25 mg tbl. 28x", Active = true, Cost = 14 };</t>
  </si>
  <si>
    <t>var m114 = new Medicine { Code = "6335", Title = "Letizen 10 mg film.obl.tbl. 20x", Active = true, Cost = 15 };</t>
  </si>
  <si>
    <t>var m115 = new Medicine { Code = "6408", Title = "Plavix 75 mg film.obl.tbl. 28x", Active = true, Cost = 21 };</t>
  </si>
  <si>
    <t>var m116 = new Medicine { Code = "6424", Title = "ZINNAT 250 mg/5 ml zrnca za peroral.susp.100 ml", Active = true, Cost = 27 };</t>
  </si>
  <si>
    <t>var m117 = new Medicine { Code = "6491", Title = "Ortanol 20 mg trde kaps. 28x", Active = true, Cost = 14 };</t>
  </si>
  <si>
    <t>var m118 = new Medicine { Code = "6505", Title = "ZYPREXA 5 mg obl.tbl. 28x", Active = true, Cost = 7 };</t>
  </si>
  <si>
    <t>var m119 = new Medicine { Code = "6572", Title = "ZYPREXA 10 mg obl.tbl. 28x", Active = true, Cost = 7 };</t>
  </si>
  <si>
    <t>var m120 = new Medicine { Code = "6629", Title = "Androcur 50 mg tbl. 50x", Active = true, Cost = 9 };</t>
  </si>
  <si>
    <t>var m121 = new Medicine { Code = "6661", Title = "Combivir 150 mg/300 mg film.obl.tbl. 60x", Active = true, Cost = 7 };</t>
  </si>
  <si>
    <t>var m122 = new Medicine { Code = "6742", Title = "Angised 0,5 mg podjezična tbl. 100x", Active = true, Cost = 8 };</t>
  </si>
  <si>
    <t>var m123 = new Medicine { Code = "6785", Title = "Ansilan 10 mg trde kaps. 25x", Active = true, Cost = 15 };</t>
  </si>
  <si>
    <t>var m124 = new Medicine { Code = "6815", Title = "Ansilan 5 mg trde kaps. 30x", Active = true, Cost = 30 };</t>
  </si>
  <si>
    <t>var m125 = new Medicine { Code = "6912", Title = "Apidra 100 i.e./ml razt.za inj. peresnik Solo Star 3 ml 5x", Active = true, Cost = 24 };</t>
  </si>
  <si>
    <t>var m126 = new Medicine { Code = "7005", Title = "Pulmicort Turbuhaler 100 mcg/vdih prašek za inhal. 200 odm.", Active = true, Cost = 12 };</t>
  </si>
  <si>
    <t>var m127 = new Medicine { Code = "7056", Title = "Pulmicort Turbuhaler 200 mcg/vdih prašek za inhal. 100 odm.", Active = true, Cost = 25 };</t>
  </si>
  <si>
    <t>var m128 = new Medicine { Code = "7072", Title = "Lekoptin 40 mg obl.tbl. 30x", Active = true, Cost = 8 };</t>
  </si>
  <si>
    <t>var m129 = new Medicine { Code = "7188", Title = "Pulmicort Turbuhaler 400 mcg/vdih prašek za inhal. 100 odm.", Active = true, Cost = 14 };</t>
  </si>
  <si>
    <t>var m130 = new Medicine { Code = "7307", Title = "Tramundin 100 mg tbl.s podaljš.sprošč. 50x", Active = true, Cost = 5 };</t>
  </si>
  <si>
    <t>var m131 = new Medicine { Code = "7358", Title = "Apaurin 2 mg obl.tbl. 30x", Active = true, Cost = 10 };</t>
  </si>
  <si>
    <t>var m132 = new Medicine { Code = "7382", Title = "Apaurin 5 mg obl.tbl. 30x", Active = true, Cost = 10 };</t>
  </si>
  <si>
    <t>var m133 = new Medicine { Code = "7404", Title = "ANATON 20 mg/12,5 mg tbl. 20x", Active = true, Cost = 5 };</t>
  </si>
  <si>
    <t>var m134 = new Medicine { Code = "7471", Title = "NORVASC 5 mg tbl. 30x", Active = true, Cost = 26 };</t>
  </si>
  <si>
    <t>var m135 = new Medicine { Code = "7501", Title = "NORVASC 10 mg tbl. 30x", Active = true, Cost = 16 };</t>
  </si>
  <si>
    <t>var m136 = new Medicine { Code = "7668", Title = "MONOSAN 20 mg tbl. 30x", Active = true, Cost = 18 };</t>
  </si>
  <si>
    <t>var m137 = new Medicine { Code = "7838", Title = "ROFERON-A 3 mio i.e./0,5 ml inj.brizga 1x", Active = true, Cost = 10 };</t>
  </si>
  <si>
    <t>var m138 = new Medicine { Code = "7889", Title = "Avelox 400 mg film.obl.tbl. 5x", Active = true, Cost = 20 };</t>
  </si>
  <si>
    <t>var m139 = new Medicine { Code = "7900", Title = "Betaferon 250 mcg/ml razt.za inj. 15x", Active = true, Cost = 22 };</t>
  </si>
  <si>
    <t>var m140 = new Medicine { Code = "7927", Title = "Depakine chrono 300 mg tbl.s podaljš.sprošč.100x", Active = true, Cost = 18 };</t>
  </si>
  <si>
    <t>var m141 = new Medicine { Code = "7943", Title = "Depakine chrono 500 mg tbl.s podaljš.sprošč.30x", Active = true, Cost = 16 };</t>
  </si>
  <si>
    <t>var m142 = new Medicine { Code = "7951", Title = "DUROGESIC 100 mcg/h transdermal.obliž 5x", Active = true, Cost = 21 };</t>
  </si>
  <si>
    <t>var m143 = new Medicine { Code = "8010", Title = "SPRYCEL 20 mg film.obl.tbl. 60x", Active = true, Cost = 10 };</t>
  </si>
  <si>
    <t>var m144 = new Medicine { Code = "8087", Title = "DUROGESIC 25 mcg/h transdermal.obliž 5x", Active = true, Cost = 7 };</t>
  </si>
  <si>
    <t>var m145 = new Medicine { Code = "8109", Title = "DUROGESIC 50 mcg/h transdermal.obliž 5x", Active = true, Cost = 18 };</t>
  </si>
  <si>
    <t>var m146 = new Medicine { Code = "8133", Title = "EFECTIN ER 150 mg trde kaps.s podaljš.sprošč. 28x", Active = true, Cost = 9 };</t>
  </si>
  <si>
    <t>var m147 = new Medicine { Code = "8150", Title = "SPRYCEL 50 mg film.obl.tbl. 60x", Active = true, Cost = 18 };</t>
  </si>
  <si>
    <t>var m148 = new Medicine { Code = "8184", Title = "EFECTIN ER 75 mg trde kaps.s podaljš.sprošč. 28x", Active = true, Cost = 13 };</t>
  </si>
  <si>
    <t>var m149 = new Medicine { Code = "8303", Title = "Cordarone 200 mg tbl. 60x", Active = true, Cost = 7 };</t>
  </si>
  <si>
    <t>var m150 = new Medicine { Code = "8320", Title = "SPRYCEL 70 mg film.obl.tbl. 60x", Active = true, Cost = 24 };</t>
  </si>
  <si>
    <t>var m151 = new Medicine { Code = "8389", Title = "Lamictal 5 mg disperz./žveč.tbl. 30x", Active = true, Cost = 25 };</t>
  </si>
  <si>
    <t>var m152 = new Medicine { Code = "8397", Title = "CoAprovel 300 mg/ 25 mg film.obl.tbl. 28", Active = true, Cost = 27 };</t>
  </si>
  <si>
    <t>var m153 = new Medicine { Code = "8400", Title = "ROFERON-A 4,5 mio i.e./0,5 ml inj.brizga 1x", Active = true, Cost = 25 };</t>
  </si>
  <si>
    <t>var m154 = new Medicine { Code = "8443", Title = "Exforge 5 mg/80 mg film.obl.tbl. 30x", Active = true, Cost = 7 };</t>
  </si>
  <si>
    <t>var m155 = new Medicine { Code = "8460", Title = "Exforge 5 mg/160 mg film.obl.tbl. 30x", Active = true, Cost = 23 };</t>
  </si>
  <si>
    <t>var m156 = new Medicine { Code = "8478", Title = "Exforge 10 mg/160 mg film.obl.tbl. 30x", Active = true, Cost = 6 };</t>
  </si>
  <si>
    <t>var m157 = new Medicine { Code = "8516", Title = "Logest 0,02 mg/0,075 mg obl.tbl. 21x", Active = true, Cost = 28 };</t>
  </si>
  <si>
    <t>var m158 = new Medicine { Code = "8699", Title = "REBETOL 200 mg trde kaps. 168x", Active = true, Cost = 29 };</t>
  </si>
  <si>
    <t>var m159 = new Medicine { Code = "8710", Title = "ReFacto AF 1000 i.e. razt.za inj.viala 1x", Active = true, Cost = 8 };</t>
  </si>
  <si>
    <t>var m160 = new Medicine { Code = "8729", Title = "ReFacto AF 250 i.e. razt.za inj.viala 1x", Active = true, Cost = 27 };</t>
  </si>
  <si>
    <t>var m161 = new Medicine { Code = "8737", Title = "ReFacto AF 500 i.e. razt.za inj.viala 1x", Active = true, Cost = 24 };</t>
  </si>
  <si>
    <t>var m162 = new Medicine { Code = "8788", Title = "SERETIDE DISKUS 50 mcg/100 mcg na odmerek prašek za inhal.60 odm.", Active = true, Cost = 8 };</t>
  </si>
  <si>
    <t>var m163 = new Medicine { Code = "8796", Title = "SERETIDE DISKUS 50 mcg/250 mcg na odmerek prašek za inhal.60 odm.", Active = true, Cost = 29 };</t>
  </si>
  <si>
    <t>var m164 = new Medicine { Code = "8818", Title = "SERETIDE DISKUS 50 mcg/500 mcg na odmerek prašek za inhal.60 odm.", Active = true, Cost = 18 };</t>
  </si>
  <si>
    <t>var m165 = new Medicine { Code = "8923", Title = "Sortis 10 mg film.obl.tbl. 30x", Active = true, Cost = 17 };</t>
  </si>
  <si>
    <t>var m166 = new Medicine { Code = "8974", Title = "Sortis 20 mg film.obl.tbl. 30x", Active = true, Cost = 17 };</t>
  </si>
  <si>
    <t>var m167 = new Medicine { Code = "9091", Title = "FLIXONASE 400 mcg/0,4 ml kapljice za nos susp.vsebnik 0,4 ml 28x", Active = true, Cost = 18 };</t>
  </si>
  <si>
    <t>var m168 = new Medicine { Code = "9164", Title = "SOREL 50 mcg/ml dermal.razt. 60 ml", Active = true, Cost = 11 };</t>
  </si>
  <si>
    <t>var m169 = new Medicine { Code = "9180", Title = "SEROXAT 30 mg film.obl.tbl. 30x", Active = true, Cost = 10 };</t>
  </si>
  <si>
    <t>var m170 = new Medicine { Code = "9245", Title = "TAVANIC 500 mg film.obl.tbl. 10x", Active = true, Cost = 19 };</t>
  </si>
  <si>
    <t>var m171 = new Medicine { Code = "9326", Title = "REBIF 22 mcg inj.brizga 0,5 ml 12x", Active = true, Cost = 10 };</t>
  </si>
  <si>
    <t>var m172 = new Medicine { Code = "9350", Title = "REBIF 44 mcg inj.brizga 0,5 ml 12x", Active = true, Cost = 16 };</t>
  </si>
  <si>
    <t>var m173 = new Medicine { Code = "9385", Title = "Salofalk 250 mg gastrorezist.tbl. 100x", Active = true, Cost = 23 };</t>
  </si>
  <si>
    <t>var m174 = new Medicine { Code = "9407", Title = "Salofalk 500 mg gastrorezist.tbl. 100x", Active = true, Cost = 27 };</t>
  </si>
  <si>
    <t>var m175 = new Medicine { Code = "9431", Title = "Salofalk 500 mg svečka 10x", Active = true, Cost = 7 };</t>
  </si>
  <si>
    <t>var m176 = new Medicine { Code = "9466", Title = "Salofalk 500 mg svečka 30x", Active = true, Cost = 21 };</t>
  </si>
  <si>
    <t>var m177 = new Medicine { Code = "9474", Title = "Lanzul 15 mg trde gastrorezist.kaps. 28x", Active = true, Cost = 6 };</t>
  </si>
  <si>
    <t>var m178 = new Medicine { Code = "9520", Title = "Daleron za otroke 120 mg/5 ml peroral.susp. 100 ml", Active = true, Cost = 30 };</t>
  </si>
  <si>
    <t>var m179 = new Medicine { Code = "9768", Title = "Locoidon crelo 1 mg/g dermal.emulzija 30 ml", Active = true, Cost = 14 };</t>
  </si>
  <si>
    <t>var m180 = new Medicine { Code = "9784", Title = "Locoidon lipocrema 1 mg/g krema 30 g", Active = true, Cost = 14 };</t>
  </si>
  <si>
    <t>var m181 = new Medicine { Code = "9792", Title = "Norditropin SimpleXx 10mg/1,5ml razt.za inj.vložek 1x", Active = true, Cost = 14 };</t>
  </si>
  <si>
    <t>var m182 = new Medicine { Code = "9806", Title = "Norditropin SimpleXx 15mg/1,5ml razt.za inj.vložek 1x", Active = true, Cost = 17 };</t>
  </si>
  <si>
    <t>var m183 = new Medicine { Code = "9814", Title = "Norditropin SimpleXx 5mg/1,5ml razt.za inj.vložek 1x", Active = true, Cost = 17 };</t>
  </si>
  <si>
    <t>var m184 = new Medicine { Code = "9890", Title = "INFECTOSCAB 5 % krema tuba 30 g 1x", Active = true, Cost = 26 };</t>
  </si>
  <si>
    <t>var m185 = new Medicine { Code = "10014", Title = "BELOSALIC 0,5 mg / 20 mg v 1 g dermal.razt. 100 ml", Active = true, Cost = 29 };</t>
  </si>
  <si>
    <t>var m186 = new Medicine { Code = "10227", Title = "EVISTA 60 mg film.obl.tbl. 28x", Active = true, Cost = 25 };</t>
  </si>
  <si>
    <t>var m187 = new Medicine { Code = "10294", Title = "ZEFFIX film.obl.tbl. 100 mg 28x", Active = true, Cost = 30 };</t>
  </si>
  <si>
    <t>var m188 = new Medicine { Code = "10308", Title = "ZIAGEN 300 mg film.obl.tbl. 60x", Active = true, Cost = 15 };</t>
  </si>
  <si>
    <t>var m189 = new Medicine { Code = "10340", Title = "AULIN 100 tbl. 30x100", Active = true, Cost = 22 };</t>
  </si>
  <si>
    <t>var m190 = new Medicine { Code = "10405", Title = "FORTZAAR 100 mg/25 mg film.obl.tbl. 28x", Active = true, Cost = 25 };</t>
  </si>
  <si>
    <t>var m191 = new Medicine { Code = "10480", Title = "MIRAPEXIN 0,088 mg tbl. 30x", Active = true, Cost = 10 };</t>
  </si>
  <si>
    <t>var m192 = new Medicine { Code = "10499", Title = "MIRAPEXIN 0,18 mg tbl. 30x", Active = true, Cost = 5 };</t>
  </si>
  <si>
    <t>var m193 = new Medicine { Code = "10502", Title = "MIRAPEXIN 0,7 mg tbl. 30x", Active = true, Cost = 16 };</t>
  </si>
  <si>
    <t>var m194 = new Medicine { Code = "10510", Title = "NeoRecormon 4.000 i.e. inj.brizga 0,3 ml 6x", Active = true, Cost = 13 };</t>
  </si>
  <si>
    <t>var m195 = new Medicine { Code = "10529", Title = "NeoRecormon 6.000 i.e. inj.brizga 0,3 ml 6x", Active = true, Cost = 11 };</t>
  </si>
  <si>
    <t>var m196 = new Medicine { Code = "10642", Title = "ZYRTEC 1 mg/ml peroral.razt. 60 ml", Active = true, Cost = 12 };</t>
  </si>
  <si>
    <t>var m197 = new Medicine { Code = "10669", Title = "ZYRTEC 10 mg film.obl.tbl. 10x", Active = true, Cost = 6 };</t>
  </si>
  <si>
    <t>var m198 = new Medicine { Code = "10677", Title = "Amlopin 5 mg tbl. 30x", Active = true, Cost = 8 };</t>
  </si>
  <si>
    <t>var m199 = new Medicine { Code = "10685", Title = "Amlopin 10 mg tbl. 30x", Active = true, Cost = 22 };</t>
  </si>
  <si>
    <t>var m200 = new Medicine { Code = "10758", Title = "EMADINE 0,5 mg kapljice za oko razt. 5 ml", Active = true, Cost = 25 };</t>
  </si>
  <si>
    <t>var m201 = new Medicine { Code = "10863", Title = "SERETIDE 25 mcg/50 mcg /vpih inhal.susp.pod tlakom120 odm.", Active = true, Cost = 30 };</t>
  </si>
  <si>
    <t>var m202 = new Medicine { Code = "10898", Title = "SERETIDE 25 mcg/125 mcg/vpih inhal.susp.pod tlakom 120 odm.", Active = true, Cost = 13 };</t>
  </si>
  <si>
    <t>var m203 = new Medicine { Code = "10901", Title = "SERETIDE 25 mcg/250 mcg/vpih inhal.susp.pod tlakom 120 odm.", Active = true, Cost = 17 };</t>
  </si>
  <si>
    <t>var m204 = new Medicine { Code = "10960", Title = "Aromasin 25 mg tbl. 30x", Active = true, Cost = 29 };</t>
  </si>
  <si>
    <t>var m205 = new Medicine { Code = "10979", Title = "SANDOSTATIN LAR 10 mg viala 1x", Active = true, Cost = 20 };</t>
  </si>
  <si>
    <t>var m206 = new Medicine { Code = "10987", Title = "Prenewel 2 mg/0,625 mg tbl. 30x", Active = true, Cost = 22 };</t>
  </si>
  <si>
    <t>var m207 = new Medicine { Code = "11010", Title = "SANDOSTATIN LAR 20 mg viala 1x", Active = true, Cost = 8 };</t>
  </si>
  <si>
    <t>var m208 = new Medicine { Code = "11029", Title = "SANDOSTATIN LAR 30 mg viala 1x", Active = true, Cost = 19 };</t>
  </si>
  <si>
    <t>var m209 = new Medicine { Code = "11045", Title = "Fludara 10 mg film.obl.tbl. 15x", Active = true, Cost = 21 };</t>
  </si>
  <si>
    <t>var m210 = new Medicine { Code = "11053", Title = "Fludara 10 mg film.obl.tbl. 20x", Active = true, Cost = 9 };</t>
  </si>
  <si>
    <t>var m211 = new Medicine { Code = "11061", Title = "ZYLLT 75 mg film.obl.tbl. 28x", Active = true, Cost = 13 };</t>
  </si>
  <si>
    <t>var m212 = new Medicine { Code = "11070", Title = "Prenewel 2 mg/0,625 mg tbl. 90 x", Active = true, Cost = 11 };</t>
  </si>
  <si>
    <t>var m213 = new Medicine { Code = "11193", Title = "Prenewel 4 mg/1,25 mg tbl. 30x", Active = true, Cost = 30 };</t>
  </si>
  <si>
    <t>var m214 = new Medicine { Code = "11240", Title = "Prenewel 4 mg/1,25 mg tbl. 90 x", Active = true, Cost = 5 };</t>
  </si>
  <si>
    <t>var m215 = new Medicine { Code = "11320", Title = "Glucophage 850 mg film.obl.tbl. 100x", Active = true, Cost = 11 };</t>
  </si>
  <si>
    <t>var m216 = new Medicine { Code = "11444", Title = "Concor 5 mg film.obl.tbl. 30x", Active = true, Cost = 7 };</t>
  </si>
  <si>
    <t>var m217 = new Medicine { Code = "11479", Title = "BELODERM 0,5 mg/g mazilo 15 g", Active = true, Cost = 29 };</t>
  </si>
  <si>
    <t>var m218 = new Medicine { Code = "11509", Title = "BELODERM 0,5 mg/g krema 15 g", Active = true, Cost = 18 };</t>
  </si>
  <si>
    <t>var m219 = new Medicine { Code = "11584", Title = "Concor 10 mg film.obl.tbl. 30x", Active = true, Cost = 19 };</t>
  </si>
  <si>
    <t>var m220 = new Medicine { Code = "11592", Title = "BELOSALIC 0,5 mg / 30 mg v 1 g mazilo 30 g", Active = true, Cost = 28 };</t>
  </si>
  <si>
    <t>var m221 = new Medicine { Code = "11711", Title = "Copaxone 20 mg/ml razt.za inj. brizga 28x", Active = true, Cost = 7 };</t>
  </si>
  <si>
    <t>var m222 = new Medicine { Code = "11789", Title = "EXELON 1,5 mg trde kaps. 28x", Active = true, Cost = 16 };</t>
  </si>
  <si>
    <t>var m223 = new Medicine { Code = "11797", Title = "EXELON 3 mg trde kaps. 28x", Active = true, Cost = 26 };</t>
  </si>
  <si>
    <t>var m224 = new Medicine { Code = "11827", Title = "EXELON 4,5 mg trde kaps. 28x", Active = true, Cost = 25 };</t>
  </si>
  <si>
    <t>var m225 = new Medicine { Code = "11894", Title = "EXELON 6 mg trde kaps. 28x", Active = true, Cost = 18 };</t>
  </si>
  <si>
    <t>var m226 = new Medicine { Code = "11924", Title = "Pulmozyme 2,5 mg inhal.razt.za nebulator ampula 2,5ml 6x", Active = true, Cost = 22 };</t>
  </si>
  <si>
    <t>var m227 = new Medicine { Code = "11940", Title = "CellCept 500 mg film.obl.tbl. 50x", Active = true, Cost = 21 };</t>
  </si>
  <si>
    <t>var m228 = new Medicine { Code = "11967", Title = "CellCept 250 mg kaps. 100x", Active = true, Cost = 9 };</t>
  </si>
  <si>
    <t>var m229 = new Medicine { Code = "12017", Title = "Nozinan 25 mg film.obl.tbl. 20x", Active = true, Cost = 15 };</t>
  </si>
  <si>
    <t>var m230 = new Medicine { Code = "12025", Title = "Nozinan 100 mg film.obl.tbl. 20x", Active = true, Cost = 23 };</t>
  </si>
  <si>
    <t>var m231 = new Medicine { Code = "12084", Title = "TADOL 100 mg tbl.s podaljš.sprošč. 30x", Active = true, Cost = 20 };</t>
  </si>
  <si>
    <t>var m232 = new Medicine { Code = "12114", Title = "TRAMAL 150 mg film.obl.tbl. s podaljš.sprošč. 30x", Active = true, Cost = 5 };</t>
  </si>
  <si>
    <t>var m233 = new Medicine { Code = "12122", Title = "TRAMAL 200 mg film.obl.tbl. s podaljš.sprošč. 30x", Active = true, Cost = 22 };</t>
  </si>
  <si>
    <t>var m234 = new Medicine { Code = "12149", Title = "Kuterid 0,5 mg/g mazilo 1000 g", Active = true, Cost = 29 };</t>
  </si>
  <si>
    <t>var m235 = new Medicine { Code = "12211", Title = "Advantan 1 mg/g krema 50 g", Active = true, Cost = 13 };</t>
  </si>
  <si>
    <t>var m236 = new Medicine { Code = "12289", Title = "Cozaar 100 mg film.obl.tbl. 28x", Active = true, Cost = 27 };</t>
  </si>
  <si>
    <t>var m237 = new Medicine { Code = "12319", Title = "Lercapress 10 mg film.obl.tbl. 28x", Active = true, Cost = 20 };</t>
  </si>
  <si>
    <t>var m238 = new Medicine { Code = "12475", Title = "BETADINE 200 mg vaginal.globule 14x", Active = true, Cost = 13 };</t>
  </si>
  <si>
    <t>var m239 = new Medicine { Code = "12483", Title = "TRITAZIDE 2,5 mg/12,5 mg tbl. 28x", Active = true, Cost = 17 };</t>
  </si>
  <si>
    <t>var m240 = new Medicine { Code = "12491", Title = "TRITAZIDE 5 mg/25 mg tbl. 28x", Active = true, Cost = 14 };</t>
  </si>
  <si>
    <t>var m241 = new Medicine { Code = "12653", Title = "SPORANOX 10 mg/ml peroral.razt. 150 ml", Active = true, Cost = 17 };</t>
  </si>
  <si>
    <t>var m242 = new Medicine { Code = "12734", Title = "CoAprovel 150 mg/ 12,5 mg film.obl.tbl. 28", Active = true, Cost = 26 };</t>
  </si>
  <si>
    <t>var m243 = new Medicine { Code = "12742", Title = "CoAprovel 300 mg/ 12,5 mg film.obl.tbl. 28", Active = true, Cost = 19 };</t>
  </si>
  <si>
    <t>var m244 = new Medicine { Code = "12769", Title = "Bloxan 100 mg tbl. 30x", Active = true, Cost = 9 };</t>
  </si>
  <si>
    <t>var m245 = new Medicine { Code = "12807", Title = "BELOSALIC 0,5 mg / 20 mg v 1 g dermal.razt. 50 ml", Active = true, Cost = 26 };</t>
  </si>
  <si>
    <t>var m246 = new Medicine { Code = "12831", Title = "SINVACOR FORTE 40 mg film.obl.tbl. 98x", Active = true, Cost = 29 };</t>
  </si>
  <si>
    <t>var m247 = new Medicine { Code = "12866", Title = "SINVACOR 20 mg film.obl.tbl. 98x", Active = true, Cost = 21 };</t>
  </si>
  <si>
    <t>var m248 = new Medicine { Code = "12874", Title = "EPREX 40.000 i.e./ml razt.za inj.brizga 1x", Active = true, Cost = 11 };</t>
  </si>
  <si>
    <t>var m249 = new Medicine { Code = "12890", Title = "SINVACOR 20 mg film.obl.tbl. 28x", Active = true, Cost = 23 };</t>
  </si>
  <si>
    <t>var m250 = new Medicine { Code = "12971", Title = "Kytril 2 mg film.obl.tbl. 5x", Active = true, Cost = 23 };</t>
  </si>
  <si>
    <t>var m251 = new Medicine { Code = "13013", Title = "NovoRapid Penfill 100 enot/ml razt.za inj. vložek 3 ml 5x", Active = true, Cost = 12 };</t>
  </si>
  <si>
    <t>var m252 = new Medicine { Code = "13021", Title = "Advantan 1 mg/g krema 25 g", Active = true, Cost = 5 };</t>
  </si>
  <si>
    <t>var m253 = new Medicine { Code = "13030", Title = "Monkasta 10 mg film.obl.tbl. 28x", Active = true, Cost = 28 };</t>
  </si>
  <si>
    <t>var m254 = new Medicine { Code = "13137", Title = "Berodual N 0,05 mg/0,02 mg na odmerek inhal.razt.pod tlakom 200 odm.", Active = true, Cost = 18 };</t>
  </si>
  <si>
    <t>var m255 = new Medicine { Code = "13145", Title = "Budenofalk 3 mg gastrorezist.kaps. 100x", Active = true, Cost = 14 };</t>
  </si>
  <si>
    <t>var m256 = new Medicine { Code = "13188", Title = "TADOL 100 mg/ml peroral.kapljice razt. 96 ml", Active = true, Cost = 23 };</t>
  </si>
  <si>
    <t>var m257 = new Medicine { Code = "13200", Title = "Nolpaza 20 mg gastrorezist. tbl. 28x", Active = true, Cost = 5 };</t>
  </si>
  <si>
    <t>var m258 = new Medicine { Code = "13307", Title = "CARDURA XL 4 mg tbl.s podaljš.sprošč. 28x", Active = true, Cost = 23 };</t>
  </si>
  <si>
    <t>var m259 = new Medicine { Code = "13331", Title = "CARDURA XL 8 mg tbl.s podaljš.sprošč. 28x", Active = true, Cost = 8 };</t>
  </si>
  <si>
    <t>var m260 = new Medicine { Code = "13390", Title = "NovoMix 30 FlexPen 100 i.e./ml susp.za inj. 3 ml peresnik 5x", Active = true, Cost = 13 };</t>
  </si>
  <si>
    <t>var m261 = new Medicine { Code = "13404", Title = "Advantan 1 mg/g mazilo 50 g", Active = true, Cost = 26 };</t>
  </si>
  <si>
    <t>var m262 = new Medicine { Code = "13412", Title = "NovoMix 30 Penfill 100 i.e./ml inj. 3 ml vložek za peresnik 5x", Active = true, Cost = 27 };</t>
  </si>
  <si>
    <t>var m263 = new Medicine { Code = "13420", Title = "VASILIP 10 mg film.obl.tbl. 84x", Active = true, Cost = 30 };</t>
  </si>
  <si>
    <t>var m264 = new Medicine { Code = "13439", Title = "VASILIP 20 mg film.obl.tbl. 84x", Active = true, Cost = 26 };</t>
  </si>
  <si>
    <t>var m265 = new Medicine { Code = "13447", Title = "VASILIP 40 mg film.obl.tbl. 84x", Active = true, Cost = 8 };</t>
  </si>
  <si>
    <t>var m266 = new Medicine { Code = "13501", Title = "Advantan 1 mg/g mazilo 25 g", Active = true, Cost = 11 };</t>
  </si>
  <si>
    <t>var m267 = new Medicine { Code = "13510", Title = "Nolpaza 40 mg gastrorezist. tbl. 14x", Active = true, Cost = 9 };</t>
  </si>
  <si>
    <t>var m268 = new Medicine { Code = "13552", Title = "Flixotide 50 mcg/vpih inhal.susp.pod tlakom 120 odm.", Active = true, Cost = 23 };</t>
  </si>
  <si>
    <t>var m269 = new Medicine { Code = "13560", Title = "Cordipin XL 40 mg tbl.s podaljš.sprošč. 30x", Active = true, Cost = 21 };</t>
  </si>
  <si>
    <t>var m270 = new Medicine { Code = "13650", Title = "Nolpaza 40 mg gastrorezist. tbl. 28x", Active = true, Cost = 17 };</t>
  </si>
  <si>
    <t>var m271 = new Medicine { Code = "13706", Title = "Bromergon 2,5 mg tbl. 30x", Active = true, Cost = 23 };</t>
  </si>
  <si>
    <t>var m272 = new Medicine { Code = "13730", Title = "Nexium 20 mg gastrorezist.tbl. 28x", Active = true, Cost = 27 };</t>
  </si>
  <si>
    <t>var m273 = new Medicine { Code = "13781", Title = "Nexium 40 mg gastrorezist.tbl. 28x", Active = true, Cost = 11 };</t>
  </si>
  <si>
    <t>var m274 = new Medicine { Code = "13854", Title = "Fromilid uno 500 mg tbl.s podaljš.sprošč. 7x", Active = true, Cost = 29 };</t>
  </si>
  <si>
    <t>var m275 = new Medicine { Code = "13943", Title = "Ortanol 40 mg trde kaps. 28x", Active = true, Cost = 11 };</t>
  </si>
  <si>
    <t>var m276 = new Medicine { Code = "13951", Title = "Budelin Novolizer 200 mcg/odmerek prašek za inhal. 200 odm. + vdihovalnik", Active = true, Cost = 19 };</t>
  </si>
  <si>
    <t>var m277 = new Medicine { Code = "14001", Title = "Budelin Novolizer 200 mcg/odmerek prašek za inhal. 200 odm.", Active = true, Cost = 13 };</t>
  </si>
  <si>
    <t>var m278 = new Medicine { Code = "14044", Title = "Ortanol 10 mg trde kaps. 28x", Active = true, Cost = 26 };</t>
  </si>
  <si>
    <t>var m279 = new Medicine { Code = "14095", Title = "Baraclude 0,5 mg film.obl.tbl. 30x", Active = true, Cost = 6 };</t>
  </si>
  <si>
    <t>var m280 = new Medicine { Code = "14109", Title = "Baraclude 1 mg film.obl.tbl. 30x", Active = true, Cost = 15 };</t>
  </si>
  <si>
    <t>var m281 = new Medicine { Code = "14117", Title = "Enbrel 50 mg inj.razt. brizga 4x", Active = true, Cost = 13 };</t>
  </si>
  <si>
    <t>var m282 = new Medicine { Code = "14133", Title = "NOLIPREL 2 mg/0,625 mg tbl. 30x", Active = true, Cost = 22 };</t>
  </si>
  <si>
    <t>var m283 = new Medicine { Code = "14141", Title = "NOLIPREL FORTE 4 mg/1,25 mg tbl. 30x", Active = true, Cost = 8 };</t>
  </si>
  <si>
    <t>var m284 = new Medicine { Code = "14168", Title = "TENOX 5 mg tbl. 30x", Active = true, Cost = 30 };</t>
  </si>
  <si>
    <t>var m285 = new Medicine { Code = "14176", Title = "TENOX 10 mg tbl. 30x", Active = true, Cost = 17 };</t>
  </si>
  <si>
    <t>var m286 = new Medicine { Code = "14273", Title = "PRITORPLUS 40 mg/12,5 mg tbl. 28x", Active = true, Cost = 26 };</t>
  </si>
  <si>
    <t>var m287 = new Medicine { Code = "14303", Title = "PRITORPLUS 80 mg/12,5 mg tbl. 28x", Active = true, Cost = 20 };</t>
  </si>
  <si>
    <t>var m288 = new Medicine { Code = "14540", Title = "EZETROL 10 mg tbl. 30x", Active = true, Cost = 9 };</t>
  </si>
  <si>
    <t>var m289 = new Medicine { Code = "14559", Title = "EZETROL 10 mg tbl. 100x", Active = true, Cost = 13 };</t>
  </si>
  <si>
    <t>var m290 = new Medicine { Code = "14575", Title = "EVRA 203 mcg/24 ur + 33,9 mcg/24 ur transdermal.obliž. 3x", Active = true, Cost = 10 };</t>
  </si>
  <si>
    <t>var m291 = new Medicine { Code = "14621", Title = "PegIntron 80 mcg prašek in vehikel za razt.za inj.peresnik 4x", Active = true, Cost = 11 };</t>
  </si>
  <si>
    <t>var m292 = new Medicine { Code = "14648", Title = "PegIntron 100 mcg prašek in vehikel za razt.za inj.peresnik 4x", Active = true, Cost = 20 };</t>
  </si>
  <si>
    <t>var m293 = new Medicine { Code = "14788", Title = "Moxogamma 0,2 mg film.obl.tbl. 30x", Active = true, Cost = 14 };</t>
  </si>
  <si>
    <t>var m294 = new Medicine { Code = "14826", Title = "Moxogamma 0,3 mg film.obl.tbl. 30x", Active = true, Cost = 5 };</t>
  </si>
  <si>
    <t>var m295 = new Medicine { Code = "14850", Title = "Moxogamma 0,4 mg film.obl.tbl. 30x", Active = true, Cost = 5 };</t>
  </si>
  <si>
    <t>var m296 = new Medicine { Code = "14982", Title = "ZOLOFT 20 mg/ml koncentr.za peroral.razt. 60 ml", Active = true, Cost = 29 };</t>
  </si>
  <si>
    <t>var m297 = new Medicine { Code = "15059", Title = "Ursosan 250 mg trde kaps. 100x", Active = true, Cost = 11 };</t>
  </si>
  <si>
    <t>var m298 = new Medicine { Code = "15075", Title = "Carbaglu 200 mg disperz.tbl. 60x", Active = true, Cost = 12 };</t>
  </si>
  <si>
    <t>var m299 = new Medicine { Code = "15091", Title = "Alkeran 2 mg film.obl.tbl. 25x", Active = true, Cost = 29 };</t>
  </si>
  <si>
    <t>var m300 = new Medicine { Code = "15148", Title = "Cystagon 50 mg trde kaps. 100x", Active = true, Cost = 6 };</t>
  </si>
  <si>
    <t>var m301 = new Medicine { Code = "15164", Title = "Cystagon 150 mg trde kaps. 100x", Active = true, Cost = 27 };</t>
  </si>
  <si>
    <t>var m302 = new Medicine { Code = "15237", Title = "Carbaglu 200 mg disperz.tbl. 5x", Active = true, Cost = 12 };</t>
  </si>
  <si>
    <t>var m303 = new Medicine { Code = "15261", Title = "ALOPURINOL BELUPO 100 mg tbl. 100x", Active = true, Cost = 10 };</t>
  </si>
  <si>
    <t>var m304 = new Medicine { Code = "15270", Title = "BICKAM 50 mg film.obl.tbl. 28x", Active = true, Cost = 19 };</t>
  </si>
  <si>
    <t>var m305 = new Medicine { Code = "15296", Title = "ADVATE 250 i.e.razt.za inj.viala + BAXJECT pripomoček 1x", Active = true, Cost = 22 };</t>
  </si>
  <si>
    <t>var m306 = new Medicine { Code = "15300", Title = "Lantus SoloStar 100 i.e./ml razt.za inj. peresnik 3ml 5x", Active = true, Cost = 21 };</t>
  </si>
  <si>
    <t>var m307 = new Medicine { Code = "15326", Title = "ADVATE 500 i.e.razt.za inj.viala + BAXJECT pripomoček 1x", Active = true, Cost = 10 };</t>
  </si>
  <si>
    <t>var m308 = new Medicine { Code = "15334", Title = "ADVATE 1000 i.e.razt.za inj.viala + BAXJECT pripomoček 1x", Active = true, Cost = 8 };</t>
  </si>
  <si>
    <t>var m309 = new Medicine { Code = "15369", Title = "Canesten 10 mg/g krema 20 g", Active = true, Cost = 27 };</t>
  </si>
  <si>
    <t>var m310 = new Medicine { Code = "15423", Title = "TASMAR 100 mg film.obl.tbl. 100x", Active = true, Cost = 21 };</t>
  </si>
  <si>
    <t>var m311 = new Medicine { Code = "15466", Title = "WILZIN 25 mg trde kaps. 250x", Active = true, Cost = 23 };</t>
  </si>
  <si>
    <t>var m312 = new Medicine { Code = "15474", Title = "WILZIN 50 mg trde kaps. 250x", Active = true, Cost = 9 };</t>
  </si>
  <si>
    <t>var m313 = new Medicine { Code = "15482", Title = "KEPPRA 100 mg/ml peroral.razt. 300 ml", Active = true, Cost = 8 };</t>
  </si>
  <si>
    <t>var m314 = new Medicine { Code = "15490", Title = "KIVEXA 600 mg/300 mg film.obl.tbl. 30x", Active = true, Cost = 29 };</t>
  </si>
  <si>
    <t>var m315 = new Medicine { Code = "15512", Title = "ZAVESCA 100 mg trdne kaps. 84x", Active = true, Cost = 19 };</t>
  </si>
  <si>
    <t>var m316 = new Medicine { Code = "15520", Title = "BONVIVA 150 mg film.obl.tbl. 3x", Active = true, Cost = 11 };</t>
  </si>
  <si>
    <t>var m317 = new Medicine { Code = "15547", Title = "TARCEVA 25 mg film.obl.tbl. 30x", Active = true, Cost = 29 };</t>
  </si>
  <si>
    <t>var m318 = new Medicine { Code = "15555", Title = "TARCEVA 100 mg film.obl.tbl. 30x", Active = true, Cost = 28 };</t>
  </si>
  <si>
    <t>var m319 = new Medicine { Code = "15563", Title = "TARCEVA 150 mg film.obl.tbl. 30x", Active = true, Cost = 29 };</t>
  </si>
  <si>
    <t>var m320 = new Medicine { Code = "15601", Title = "FOSAVANCE 70 mg/2.800 i.e. tbl. 4x", Active = true, Cost = 14 };</t>
  </si>
  <si>
    <t>var m321 = new Medicine { Code = "15628", Title = "Ciprobay 250 film.obl.tbl. 10x", Active = true, Cost = 24 };</t>
  </si>
  <si>
    <t>var m322 = new Medicine { Code = "15709", Title = "Noxafil 40 mg/ml peroral.susp.105 ml", Active = true, Cost = 15 };</t>
  </si>
  <si>
    <t>var m323 = new Medicine { Code = "15733", Title = "Aldara 5% krema vrečka 12x", Active = true, Cost = 5 };</t>
  </si>
  <si>
    <t>var m324 = new Medicine { Code = "15750", Title = "Co-Diovan 320 mg/12,5 mg film.obl.tbl. 28x", Active = true, Cost = 25 };</t>
  </si>
  <si>
    <t>var m325 = new Medicine { Code = "15768", Title = "Co-Diovan 320 mg/25 mg film.obl.tbl. 28x", Active = true, Cost = 17 };</t>
  </si>
  <si>
    <t>var m326 = new Medicine { Code = "15890", Title = "Byetta 5 mcg razt.za inj. peresnik 60 odm. 1x", Active = true, Cost = 21 };</t>
  </si>
  <si>
    <t>var m327 = new Medicine { Code = "15903", Title = "Aranesp 20 mcg razt.za inj.peresnik (SureClick) 0,5 ml 1x", Active = true, Cost = 14 };</t>
  </si>
  <si>
    <t>var m328 = new Medicine { Code = "15938", Title = "Aranesp 40 mcg razt.za inj.peresnik (SureClick) 0,4 ml 1x", Active = true, Cost = 18 };</t>
  </si>
  <si>
    <t>var m329 = new Medicine { Code = "15970", Title = "Byetta 10 mcg razt.za inj. peresnik 60 odm. 1x", Active = true, Cost = 16 };</t>
  </si>
  <si>
    <t>var m330 = new Medicine { Code = "15997", Title = "Aranesp 60 mcg razt.za inj.peresnik (SureClick) 0,3 ml 1x", Active = true, Cost = 10 };</t>
  </si>
  <si>
    <t>var m331 = new Medicine { Code = "16047", Title = "Asentra 100 mg film.obl.tbl. 28x", Active = true, Cost = 19 };</t>
  </si>
  <si>
    <t>var m332 = new Medicine { Code = "16055", Title = "Asentra 50 mg film.obl.tbl. 28x", Active = true, Cost = 21 };</t>
  </si>
  <si>
    <t>var m333 = new Medicine { Code = "16098", Title = "Neorecormon 3.000 i.e.inj.brizga 0,3 ml 6x", Active = true, Cost = 10 };</t>
  </si>
  <si>
    <t>var m334 = new Medicine { Code = "16152", Title = "Diovan 40 mg film.obl.tbl. 28x", Active = true, Cost = 26 };</t>
  </si>
  <si>
    <t>var m335 = new Medicine { Code = "16209", Title = "SUMIGRA 50 mg fil.obl.tbl. 12x", Active = true, Cost = 24 };</t>
  </si>
  <si>
    <t>var m336 = new Medicine { Code = "16225", Title = "SUMIGRA 100 mg fil.obl.tbl. 6x", Active = true, Cost = 21 };</t>
  </si>
  <si>
    <t>var m337 = new Medicine { Code = "16233", Title = "CYSTADANE 1 g peroral.prašek 180 g", Active = true, Cost = 19 };</t>
  </si>
  <si>
    <t>var m338 = new Medicine { Code = "16250", Title = "Rispolux 1 mg/ml peroral.razt. 100 ml", Active = true, Cost = 18 };</t>
  </si>
  <si>
    <t>var m339 = new Medicine { Code = "16276", Title = "Piramil 1,25 mg tbl. 28x", Active = true, Cost = 9 };</t>
  </si>
  <si>
    <t>var m340 = new Medicine { Code = "16284", Title = "Foster 100/6 mcg na sprožitev inhal.razt.pod tlakom 120 odm.", Active = true, Cost = 6 };</t>
  </si>
  <si>
    <t>var m341 = new Medicine { Code = "16330", Title = "Piramil 2,5 mg tbl. 28x", Active = true, Cost = 14 };</t>
  </si>
  <si>
    <t>var m342 = new Medicine { Code = "16373", Title = "Piramil 5 mg tbl. 28x", Active = true, Cost = 6 };</t>
  </si>
  <si>
    <t>var m343 = new Medicine { Code = "16403", Title = "Talcid 500 mg žvečljive tbl. 20x", Active = true, Cost = 25 };</t>
  </si>
  <si>
    <t>var m344 = new Medicine { Code = "16470", Title = "Piramil 10 mg tbl. 28x", Active = true, Cost = 18 };</t>
  </si>
  <si>
    <t>var m345 = new Medicine { Code = "16616", Title = "CERSON 5 mg tbl. 10x", Active = true, Cost = 29 };</t>
  </si>
  <si>
    <t>var m346 = new Medicine { Code = "16632", Title = "Aranesp 80 mcg razt.za inj.peresnik (SureClick) 0,4 ml 1x", Active = true, Cost = 23 };</t>
  </si>
  <si>
    <t>var m347 = new Medicine { Code = "16659", Title = "Aranesp 100 mcg razt.za inj.peresnik (SureClick) 0,5 ml 1x", Active = true, Cost = 19 };</t>
  </si>
  <si>
    <t>var m348 = new Medicine { Code = "16667", Title = "Aranesp 150 mcg razt.za inj.peresnik (SureClick) 0,3 ml 1x", Active = true, Cost = 10 };</t>
  </si>
  <si>
    <t>var m349 = new Medicine { Code = "16683", Title = "Aranesp 300 mcg razt.za inj.peresnik (SureClick) 0,6 ml 1x", Active = true, Cost = 17 };</t>
  </si>
  <si>
    <t>var m350 = new Medicine { Code = "16691", Title = "Aranesp 500 mcg razt.za inj.peresnik (SureClick) 1 ml 1x", Active = true, Cost = 9 };</t>
  </si>
  <si>
    <t>var m351 = new Medicine { Code = "16705", Title = "EMSELEX 7,5 mg tbl.s podaljš.sprošč. 28X", Active = true, Cost = 25 };</t>
  </si>
  <si>
    <t>var m352 = new Medicine { Code = "16713", Title = "EMSELEX 7,5 mg tbl.s podaljš.sprošč. 98X", Active = true, Cost = 26 };</t>
  </si>
  <si>
    <t>var m353 = new Medicine { Code = "16721", Title = "EMSELEX 15 mg tbl.s podaljš.sprošč. 28X", Active = true, Cost = 25 };</t>
  </si>
  <si>
    <t>var m354 = new Medicine { Code = "16756", Title = "EMSELEX 15 mg tbl.s podaljš.sprošč. 98X", Active = true, Cost = 8 };</t>
  </si>
  <si>
    <t>var m355 = new Medicine { Code = "16780", Title = "Seroquel 300 mg film.obl.tbl. 60x", Active = true, Cost = 8 };</t>
  </si>
  <si>
    <t>var m356 = new Medicine { Code = "16802", Title = "Revatio 20 mg film.obl.tbl. 90x", Active = true, Cost = 20 };</t>
  </si>
  <si>
    <t>var m357 = new Medicine { Code = "16896", Title = "PROCORALAN 5 mg film.obl.tbl. 56x", Active = true, Cost = 6 };</t>
  </si>
  <si>
    <t>var m358 = new Medicine { Code = "16942", Title = "PROCORALAN 7,5 mg film.obl.tbl. 56x", Active = true, Cost = 25 };</t>
  </si>
  <si>
    <t>var m359 = new Medicine { Code = "17051", Title = "HUMIRA 40 mg/ 0,8 ml razt.za inj. za pediatr.upor. viala 2x", Active = true, Cost = 12 };</t>
  </si>
  <si>
    <t>var m360 = new Medicine { Code = "17108", Title = "HUMIRA 40 mg razt.za inj. brizga 2x", Active = true, Cost = 9 };</t>
  </si>
  <si>
    <t>var m361 = new Medicine { Code = "17302", Title = "Staloral podjezično pršilo viala 10 ml 3x (1x 10 IR ml, 2x 100 IR/ml)", Active = true, Cost = 26 };</t>
  </si>
  <si>
    <t>var m362 = new Medicine { Code = "17310", Title = "Staloral podjezično pršilo viala 10 ml 2x 100 IR/ml", Active = true, Cost = 22 };</t>
  </si>
  <si>
    <t>var m363 = new Medicine { Code = "17337", Title = "AERIUS 0,5 mg/ml peroral.razt 150 ml", Active = true, Cost = 11 };</t>
  </si>
  <si>
    <t>var m364 = new Medicine { Code = "17345", Title = "Staloral podjezično pršilo viala 10 ml 3x (1x 10 IR/ml, 2x 300 IR/ml)", Active = true, Cost = 7 };</t>
  </si>
  <si>
    <t>var m365 = new Medicine { Code = "17353", Title = "Staloral podjezično pršilo viala 10 ml 2x 300 IR/ml", Active = true, Cost = 24 };</t>
  </si>
  <si>
    <t>var m366 = new Medicine { Code = "17434", Title = "MONOSAN 20 mg tbl. 50x", Active = true, Cost = 19 };</t>
  </si>
  <si>
    <t>var m367 = new Medicine { Code = "17442", Title = "MONOSAN 40 mg tbl. 50x", Active = true, Cost = 13 };</t>
  </si>
  <si>
    <t>var m368 = new Medicine { Code = "17493", Title = "SEREVENT 25 mcg/vpih inhal.susp.pod tlakom 120 odm.", Active = true, Cost = 27 };</t>
  </si>
  <si>
    <t>var m369 = new Medicine { Code = "17582", Title = "ABILIFY 1 mg/ml peroral.razt. 150 ml", Active = true, Cost = 15 };</t>
  </si>
  <si>
    <t>var m370 = new Medicine { Code = "17590", Title = "DIACOMIT 250 mg trde kaps. 60x", Active = true, Cost = 11 };</t>
  </si>
  <si>
    <t>var m371 = new Medicine { Code = "17680", Title = "DIACOMIT 500 mg trde kaps. 60x", Active = true, Cost = 26 };</t>
  </si>
  <si>
    <t>var m372 = new Medicine { Code = "17949", Title = "NEXAVAR 200 mg film.obl.tbl. 112x", Active = true, Cost = 8 };</t>
  </si>
  <si>
    <t>var m373 = new Medicine { Code = "18058", Title = "Canesten3 200 mg vaginal.tbl. 3x", Active = true, Cost = 11 };</t>
  </si>
  <si>
    <t>var m374 = new Medicine { Code = "18104", Title = "AZOPT 10 mg/ml kaplice za oko susp. 5 ml", Active = true, Cost = 22 };</t>
  </si>
  <si>
    <t>var m375 = new Medicine { Code = "18147", Title = "Madopar 100 mg/25 mg tbl. 100x", Active = true, Cost = 12 };</t>
  </si>
  <si>
    <t>var m376 = new Medicine { Code = "18155", Title = "Madopar 200 mg/50 mg tbl. 100x", Active = true, Cost = 5 };</t>
  </si>
  <si>
    <t>var m377 = new Medicine { Code = "18171", Title = "Amyzol 10 mg tbl. 100x", Active = true, Cost = 20 };</t>
  </si>
  <si>
    <t>var m378 = new Medicine { Code = "18279", Title = "Betaserc 24 mg tbl. 50x", Active = true, Cost = 12 };</t>
  </si>
  <si>
    <t>var m379 = new Medicine { Code = "18309", Title = "Bikalutamid Lek 50 mg film.obl.tbl. 28x", Active = true, Cost = 10 };</t>
  </si>
  <si>
    <t>var m380 = new Medicine { Code = "18368", Title = "Betaserc 24 mg tbl. 100x", Active = true, Cost = 21 };</t>
  </si>
  <si>
    <t>var m381 = new Medicine { Code = "18384", Title = "Mimpara 30 mg film.obl. tbl. 28x", Active = true, Cost = 23 };</t>
  </si>
  <si>
    <t>var m382 = new Medicine { Code = "18406", Title = "Mimpara 60 mg film.obl. tbl. 28x", Active = true, Cost = 14 };</t>
  </si>
  <si>
    <t>var m383 = new Medicine { Code = "18490", Title = "Epufen 12,5 mcg/h transdermal.obliž 5x", Active = true, Cost = 5 };</t>
  </si>
  <si>
    <t>var m384 = new Medicine { Code = "18511", Title = "Ganfort 0,3 mg/ml + 5 mg/ml kapljice za oko razt. 3 ml", Active = true, Cost = 10 };</t>
  </si>
  <si>
    <t>var m385 = new Medicine { Code = "18520", Title = "Epufen 25 mcg/h transdermal.obliž 5x", Active = true, Cost = 26 };</t>
  </si>
  <si>
    <t>var m386 = new Medicine { Code = "18538", Title = "Kaletra 200 mg/50 mg film.obl.tbl.120x", Active = true, Cost = 5 };</t>
  </si>
  <si>
    <t>var m387 = new Medicine { Code = "18554", Title = "Epufen 50 mcg/h transdermal.obliž 5x", Active = true, Cost = 28 };</t>
  </si>
  <si>
    <t>var m388 = new Medicine { Code = "18589", Title = "SUTENT 12,5 mg trde kaps. 30x", Active = true, Cost = 11 };</t>
  </si>
  <si>
    <t>var m389 = new Medicine { Code = "18597", Title = "SUTENT 25 mg trde kaps. 30x", Active = true, Cost = 19 };</t>
  </si>
  <si>
    <t>var m390 = new Medicine { Code = "18619", Title = "SUTENT 50 mg trde kaps. 30x", Active = true, Cost = 13 };</t>
  </si>
  <si>
    <t>var m391 = new Medicine { Code = "18627", Title = "Epufen 100 mcg/h transdermal.obliž 5x", Active = true, Cost = 12 };</t>
  </si>
  <si>
    <t>var m392 = new Medicine { Code = "18643", Title = "WELLBUTRIN XR 150 mg tbl. s prirejen.sprošč. 30x", Active = true, Cost = 27 };</t>
  </si>
  <si>
    <t>var m393 = new Medicine { Code = "18660", Title = "WELLBUTRIN XR 300 mg tbl. s prirejen.sprošč. 30x", Active = true, Cost = 26 };</t>
  </si>
  <si>
    <t>var m394 = new Medicine { Code = "18732", Title = "Kventiax 100 mg film.obl.tbl. 60x", Active = true, Cost = 15 };</t>
  </si>
  <si>
    <t>var m395 = new Medicine { Code = "18767", Title = "Kventiax 200 mg film.obl.tbl. 60x", Active = true, Cost = 29 };</t>
  </si>
  <si>
    <t>var m396 = new Medicine { Code = "18775", Title = "Kventiax 25 mg film.obl.tbl. 60x", Active = true, Cost = 17 };</t>
  </si>
  <si>
    <t>var m397 = new Medicine { Code = "18783", Title = "Kventiax 300 mg film.obl.tbl. 60x", Active = true, Cost = 26 };</t>
  </si>
  <si>
    <t>var m398 = new Medicine { Code = "18856", Title = "ZOLRIX 10 mg tbl. 28x", Active = true, Cost = 17 };</t>
  </si>
  <si>
    <t>var m399 = new Medicine { Code = "18872", Title = "ZOLRIX 10 mg orodisperz.tbl. 28x", Active = true, Cost = 6 };</t>
  </si>
  <si>
    <t>var m400 = new Medicine { Code = "18929", Title = "XYREM 500 mg/ml peroral.razt. 180 ml", Active = true, Cost = 12 };</t>
  </si>
  <si>
    <t>var m401 = new Medicine { Code = "18953", Title = "ZOLRIX 15 mg orodisperz.tbl. 28x", Active = true, Cost = 8 };</t>
  </si>
  <si>
    <t>var m402 = new Medicine { Code = "19003", Title = "Fragmin 7.500 ie/0,3ml inj.brizga 10x", Active = true, Cost = 25 };</t>
  </si>
  <si>
    <t>var m403 = new Medicine { Code = "19011", Title = "Lantus 100 i.e./ml vložki za inj. peresnik OptiPen 3ml 5x", Active = true, Cost = 15 };</t>
  </si>
  <si>
    <t>var m404 = new Medicine { Code = "19038", Title = "VASILIP 40 mg film.obl.tbl. 28x", Active = true, Cost = 5 };</t>
  </si>
  <si>
    <t>var m405 = new Medicine { Code = "19100", Title = "AERIUS 5 mg film.obl.tbl. 30x", Active = true, Cost = 25 };</t>
  </si>
  <si>
    <t>var m406 = new Medicine { Code = "19119", Title = "Coryol 6,25 mg tbl. 28x", Active = true, Cost = 19 };</t>
  </si>
  <si>
    <t>var m407 = new Medicine { Code = "19127", Title = "Tulip 10 mg film.obl.tbl. 30x", Active = true, Cost = 23 };</t>
  </si>
  <si>
    <t>var m408 = new Medicine { Code = "19151", Title = "XELODA 150 mg film.obl.tbl. 60x", Active = true, Cost = 29 };</t>
  </si>
  <si>
    <t>var m409 = new Medicine { Code = "19160", Title = "ZOLRIX 20 mg  orodisperz.tbl.28x", Active = true, Cost = 5 };</t>
  </si>
  <si>
    <t>var m410 = new Medicine { Code = "19186", Title = "XELODA 500 mg film.obl.tbl. 120x", Active = true, Cost = 20 };</t>
  </si>
  <si>
    <t>var m411 = new Medicine { Code = "19194", Title = "Yarina 0,03 mg/3 mg film.obl.tbl. 21x", Active = true, Cost = 30 };</t>
  </si>
  <si>
    <t>var m412 = new Medicine { Code = "19208", Title = "Tulip 20 mg film.obl.tbl. 30x", Active = true, Cost = 19 };</t>
  </si>
  <si>
    <t>var m413 = new Medicine { Code = "19330", Title = "ZOLRIX 5 mg tbl. 28x", Active = true, Cost = 11 };</t>
  </si>
  <si>
    <t>var m414 = new Medicine { Code = "19348", Title = "Apaurin 10 mg tbl. 30x", Active = true, Cost = 27 };</t>
  </si>
  <si>
    <t>var m415 = new Medicine { Code = "19356", Title = "SPORANOX 100 mg trde kaps. 4x", Active = true, Cost = 26 };</t>
  </si>
  <si>
    <t>var m416 = new Medicine { Code = "19410", Title = "BONDRONAT 50 mg film.obl.tbl. 28x", Active = true, Cost = 23 };</t>
  </si>
  <si>
    <t>var m417 = new Medicine { Code = "19445", Title = "KODEINIJEV FOSFAT ALKALOID-INT 30 mg tbl.10x", Active = true, Cost = 13 };</t>
  </si>
  <si>
    <t>var m418 = new Medicine { Code = "19453", Title = "NeoRecormon 30.000 i.e.inj.brizga 0,6 ml 1x", Active = true, Cost = 24 };</t>
  </si>
  <si>
    <t>var m419 = new Medicine { Code = "19461", Title = "FABRAZYME 5 mg prašek za razt.za inf. viala 1x", Active = true, Cost = 18 };</t>
  </si>
  <si>
    <t>var m420 = new Medicine { Code = "19500", Title = "ZOLRIX 5 mg orodisperz.tbl. 28x", Active = true, Cost = 7 };</t>
  </si>
  <si>
    <t>var m421 = new Medicine { Code = "19518", Title = "Zyvoxid 600 mg film.obl.tbl. 10x", Active = true, Cost = 7 };</t>
  </si>
  <si>
    <t>var m422 = new Medicine { Code = "19577", Title = "Casodex 150 mg film.obl.tbl.28x", Active = true, Cost = 21 };</t>
  </si>
  <si>
    <t>var m423 = new Medicine { Code = "19739", Title = "Enap-HL 20 mg/12,5 mg tbl. 90x", Active = true, Cost = 9 };</t>
  </si>
  <si>
    <t>var m424 = new Medicine { Code = "19755", Title = "Avodart 0,5 mg mehke kaps. 30x", Active = true, Cost = 9 };</t>
  </si>
  <si>
    <t>var m425 = new Medicine { Code = "19801", Title = "Avodart 0,5 mg mehke kaps. 90x", Active = true, Cost = 13 };</t>
  </si>
  <si>
    <t>var m426 = new Medicine { Code = "19895", Title = "RAPAMUNE 1 mg obl.tbl. 30x", Active = true, Cost = 27 };</t>
  </si>
  <si>
    <t>var m427 = new Medicine { Code = "19933", Title = "PREXANIL 8 mg tbl. 30x", Active = true, Cost = 11 };</t>
  </si>
  <si>
    <t>var m428 = new Medicine { Code = "20087", Title = "Enap 20 mg tbl. 90x", Active = true, Cost = 7 };</t>
  </si>
  <si>
    <t>var m429 = new Medicine { Code = "20109", Title = "Enap 5 mg tbl. 90x", Active = true, Cost = 15 };</t>
  </si>
  <si>
    <t>var m430 = new Medicine { Code = "20117", Title = "Harmonet 75 mcg/20 mcg obl.tbl. 21x", Active = true, Cost = 29 };</t>
  </si>
  <si>
    <t>var m431 = new Medicine { Code = "20150", Title = "CONCERTA 18 mg tbl. s podaljš.sprošč. 30x", Active = true, Cost = 16 };</t>
  </si>
  <si>
    <t>var m432 = new Medicine { Code = "20214", Title = "ARCOXIA 120 mg film.obl.tbl. 7x", Active = true, Cost = 21 };</t>
  </si>
  <si>
    <t>var m433 = new Medicine { Code = "20257", Title = "ARCOXIA 60 mg film.obl.tbl. 28x", Active = true, Cost = 24 };</t>
  </si>
  <si>
    <t>var m434 = new Medicine { Code = "20290", Title = "CONCERTA 36 mg tbl. s podaljš.sprošč. 30x", Active = true, Cost = 18 };</t>
  </si>
  <si>
    <t>var m435 = new Medicine { Code = "20320", Title = "CONCERTA 54 mg tbl. s podaljš.sprošč. 30x", Active = true, Cost = 25 };</t>
  </si>
  <si>
    <t>var m436 = new Medicine { Code = "20338", Title = "ARCOXIA 90 mg film.obl.tbl. 28x", Active = true, Cost = 30 };</t>
  </si>
  <si>
    <t>var m437 = new Medicine { Code = "20419", Title = "Ebixa 10 mg film.obl. tbl. 28x", Active = true, Cost = 19 };</t>
  </si>
  <si>
    <t>var m438 = new Medicine { Code = "20435", Title = "Ebixa 10 mg film.obl. tbl. 56x", Active = true, Cost = 28 };</t>
  </si>
  <si>
    <t>var m439 = new Medicine { Code = "20486", Title = "Cordipin retard 20 mg tbl.s podaljš.sprošč. mg 30x", Active = true, Cost = 11 };</t>
  </si>
  <si>
    <t>var m440 = new Medicine { Code = "20494", Title = "Ebixa 5 mg/pritisk peroral.razt. 50 ml", Active = true, Cost = 15 };</t>
  </si>
  <si>
    <t>var m441 = new Medicine { Code = "20583", Title = "Flonidan 10 mg tbl. 30x", Active = true, Cost = 13 };</t>
  </si>
  <si>
    <t>var m442 = new Medicine { Code = "20699", Title = "Kamiren 2 mg tbl. 90x", Active = true, Cost = 6 };</t>
  </si>
  <si>
    <t>var m443 = new Medicine { Code = "20737", Title = "Kamiren 4 mg tbl. 90x", Active = true, Cost = 16 };</t>
  </si>
  <si>
    <t>var m444 = new Medicine { Code = "21040", Title = "Fosrenol 500 mg žvečlj.tbl. 90x", Active = true, Cost = 30 };</t>
  </si>
  <si>
    <t>var m445 = new Medicine { Code = "21059", Title = "Fosrenol 750 mg žvečlj.tbl. 90x", Active = true, Cost = 9 };</t>
  </si>
  <si>
    <t>var m446 = new Medicine { Code = "21199", Title = "Nitroderm TTS 10 mg/24 ur transdermal.obliž 10x", Active = true, Cost = 28 };</t>
  </si>
  <si>
    <t>var m447 = new Medicine { Code = "21288", Title = "Daktarin 20 mg/g oralni gel 40 g", Active = true, Cost = 22 };</t>
  </si>
  <si>
    <t>var m448 = new Medicine { Code = "21539", Title = "IMIGRAN 20 mg/0,1 ml pršilo za nos 2x", Active = true, Cost = 23 };</t>
  </si>
  <si>
    <t>var m449 = new Medicine { Code = "21563", Title = "Aldactone 100 mg trde kaps. 20x", Active = true, Cost = 17 };</t>
  </si>
  <si>
    <t>var m450 = new Medicine { Code = "21598", Title = "Aldactone 25 mg obl.tbl. 20x", Active = true, Cost = 8 };</t>
  </si>
  <si>
    <t>var m451 = new Medicine { Code = "21601", Title = "Aldactone 50 mg obl.tbl. 20x", Active = true, Cost = 23 };</t>
  </si>
  <si>
    <t>var m452 = new Medicine { Code = "21644", Title = "Dilatrend 25 mg tbl. 28x", Active = true, Cost = 6 };</t>
  </si>
  <si>
    <t>var m453 = new Medicine { Code = "22063", Title = "Januvia 100 mg film.obl.tbl. 28x", Active = true, Cost = 23 };</t>
  </si>
  <si>
    <t>var m454 = new Medicine { Code = "22098", Title = "Naramig 2,5 mg film.obl.tbl. 4x", Active = true, Cost = 11 };</t>
  </si>
  <si>
    <t>var m455 = new Medicine { Code = "22101", Title = "Cipramil 20 mg film.obl.tbl. 28x", Active = true, Cost = 27 };</t>
  </si>
  <si>
    <t>var m456 = new Medicine { Code = "22195", Title = "LIVIAL 2,5 mg tbl. 28x", Active = true, Cost = 9 };</t>
  </si>
  <si>
    <t>var m457 = new Medicine { Code = "22314", Title = "REVIA 50 mg film.obl.tbl. 28x", Active = true, Cost = 7 };</t>
  </si>
  <si>
    <t>var m458 = new Medicine { Code = "22349", Title = "Canesten3 20 mg/g vaginal.krema 20 g", Active = true, Cost = 7 };</t>
  </si>
  <si>
    <t>var m459 = new Medicine { Code = "22411", Title = "Kamiren 2 mg tbl. 20x", Active = true, Cost = 14 };</t>
  </si>
  <si>
    <t>var m460 = new Medicine { Code = "22438", Title = "Kamiren 4 mg tbl. 20x", Active = true, Cost = 12 };</t>
  </si>
  <si>
    <t>var m461 = new Medicine { Code = "22446", Title = "Bramitob 300 mg/4 ml inhal.razt.za nebulator 56x", Active = true, Cost = 19 };</t>
  </si>
  <si>
    <t>var m462 = new Medicine { Code = "22454", Title = "Ciprobay 500 film.obl.tbl. 10x", Active = true, Cost = 16 };</t>
  </si>
  <si>
    <t>var m463 = new Medicine { Code = "22730", Title = "MIRCERA 50 mcg/0,3 ml razt.za inj.v brizgi 1x", Active = true, Cost = 18 };</t>
  </si>
  <si>
    <t>var m464 = new Medicine { Code = "22748", Title = "Humalog Mix25 vložki za inj.pero 100 i.e./ml 3 ml 5x", Active = true, Cost = 15 };</t>
  </si>
  <si>
    <t>var m465 = new Medicine { Code = "22764", Title = "Humalog Mix50 vložki za inj.pero 100 i.e./ml 3 ml 5x", Active = true, Cost = 21 };</t>
  </si>
  <si>
    <t>var m466 = new Medicine { Code = "22870", Title = "MIRCERA 75 mcg/0,3 ml razt.za inj.v brizgi 1x", Active = true, Cost = 9 };</t>
  </si>
  <si>
    <t>var m467 = new Medicine { Code = "22900", Title = "MIRCERA 100 mcg/0,3 ml razt.za inj.v brizgi 1x", Active = true, Cost = 8 };</t>
  </si>
  <si>
    <t>var m468 = new Medicine { Code = "22950", Title = "Ursofalk 250 mg kaps. 100x", Active = true, Cost = 29 };</t>
  </si>
  <si>
    <t>var m469 = new Medicine { Code = "22993", Title = "VFEND 50 mg film.obl.tbl. 28x", Active = true, Cost = 30 };</t>
  </si>
  <si>
    <t>var m470 = new Medicine { Code = "23000", Title = "FRAXIPARINE 9500 i.e.AXa/1 ml inj.brizga 10x", Active = true, Cost = 19 };</t>
  </si>
  <si>
    <t>var m471 = new Medicine { Code = "23027", Title = "FRAXIPARINE 3800 i.e.AXa/0,4 ml inj.brizga 10x", Active = true, Cost = 12 };</t>
  </si>
  <si>
    <t>var m472 = new Medicine { Code = "23035", Title = "REQUIP 2 mg film.obl.tbl. 21x", Active = true, Cost = 15 };</t>
  </si>
  <si>
    <t>var m473 = new Medicine { Code = "23060", Title = "MIRCERA 150 mcg/0,3 ml razt.za inj.v brizgi 1x", Active = true, Cost = 22 };</t>
  </si>
  <si>
    <t>var m474 = new Medicine { Code = "23086", Title = "REQUIP 5 mg film.obl.tbl. 21x", Active = true, Cost = 7 };</t>
  </si>
  <si>
    <t>var m475 = new Medicine { Code = "23159", Title = "REQUIP 1 mg film.obl.tbl. 21x", Active = true, Cost = 15 };</t>
  </si>
  <si>
    <t>var m476 = new Medicine { Code = "23167", Title = "REQUIP 0,5 mg film.obl.tbl. 21x", Active = true, Cost = 27 };</t>
  </si>
  <si>
    <t>var m477 = new Medicine { Code = "23205", Title = "Euthyrox 150 mcg tbl. 50x", Active = true, Cost = 30 };</t>
  </si>
  <si>
    <t>var m478 = new Medicine { Code = "23213", Title = "REQUIP 0,25 mg film.obl.tbl. 21x", Active = true, Cost = 17 };</t>
  </si>
  <si>
    <t>var m479 = new Medicine { Code = "23230", Title = "MIRCERA 200 mcg/0,3 ml razt.za inj.v brizgi 1x", Active = true, Cost = 19 };</t>
  </si>
  <si>
    <t>var m480 = new Medicine { Code = "23264", Title = "Kornam 5 mg tbl. 30x", Active = true, Cost = 30 };</t>
  </si>
  <si>
    <t>var m481 = new Medicine { Code = "23272", Title = "Kornam 2 mg tbl. 30x", Active = true, Cost = 11 };</t>
  </si>
  <si>
    <t>var m482 = new Medicine { Code = "23345", Title = "MIRCERA 250 mcg/0,3 ml razt.za inj.v brizgi 1x", Active = true, Cost = 21 };</t>
  </si>
  <si>
    <t>var m483 = new Medicine { Code = "23353", Title = "EPREX 5.000 i.e./0,5 ml razt.za inj.brizga 6x", Active = true, Cost = 13 };</t>
  </si>
  <si>
    <t>var m484 = new Medicine { Code = "23361", Title = "EPREX 6.000 i.e./0,6 ml razt.za inj.brizga 6x", Active = true, Cost = 8 };</t>
  </si>
  <si>
    <t>var m485 = new Medicine { Code = "23370", Title = "INVEGA 3 mg tbl. s podaljš.sprošč.28x", Active = true, Cost = 11 };</t>
  </si>
  <si>
    <t>var m486 = new Medicine { Code = "23396", Title = "EPREX 8.000 i.e./0,8 ml razt.za inj.brizga 6x", Active = true, Cost = 15 };</t>
  </si>
  <si>
    <t>var m487 = new Medicine { Code = "23400", Title = "INVEGA 6 mg tbl. s podaljš.sprošč.28x", Active = true, Cost = 5 };</t>
  </si>
  <si>
    <t>var m488 = new Medicine { Code = "23426", Title = "Euthyrox 100 mcg tbl. 50x", Active = true, Cost = 6 };</t>
  </si>
  <si>
    <t>var m489 = new Medicine { Code = "23434", Title = "Euthyrox 25 mcg tbl. 50x", Active = true, Cost = 28 };</t>
  </si>
  <si>
    <t>var m490 = new Medicine { Code = "23442", Title = "Euthyrox 50 mcg tbl. 50x", Active = true, Cost = 15 };</t>
  </si>
  <si>
    <t>var m491 = new Medicine { Code = "23450", Title = "Canifug 10 mg/ml dermal.pršilo razt. 30 ml", Active = true, Cost = 27 };</t>
  </si>
  <si>
    <t>var m492 = new Medicine { Code = "23485", Title = "Controloc 20 mg gastrotrezist.tbl. 56x", Active = true, Cost = 22 };</t>
  </si>
  <si>
    <t>var m493 = new Medicine { Code = "23493", Title = "Daktarin 20 mg/g krema 30 g", Active = true, Cost = 20 };</t>
  </si>
  <si>
    <t>var m494 = new Medicine { Code = "23507", Title = "Controloc 20 mg gastrotrezist.tbl. 28x", Active = true, Cost = 11 };</t>
  </si>
  <si>
    <t>var m495 = new Medicine { Code = "23540", Title = "INVEGA 9 mg tbl. s podaljš.sprošč.28x", Active = true, Cost = 25 };</t>
  </si>
  <si>
    <t>var m496 = new Medicine { Code = "23671", Title = "Nebilet 5 mg tbl. 28x", Active = true, Cost = 13 };</t>
  </si>
  <si>
    <t>var m497 = new Medicine { Code = "23728", Title = "Diane 0,035 mg/2 mg obl.tbl. 63x", Active = true, Cost = 10 };</t>
  </si>
  <si>
    <t>var m498 = new Medicine { Code = "23825", Title = "SINVACOR 10 mg film.obl.tbl. 30x", Active = true, Cost = 26 };</t>
  </si>
  <si>
    <t>var m499 = new Medicine { Code = "23868", Title = "SPIRIVA 18 mcg prašek za inhal. kaps. 30x+vdihovalnik", Active = true, Cost = 28 };</t>
  </si>
  <si>
    <t>var m500 = new Medicine { Code = "24120", Title = "Sortis 40 mg film.obl.tbl. 30x", Active = true, Cost = 29 };</t>
  </si>
  <si>
    <t>var m501 = new Medicine { Code = "24198", Title = "Kaletra (80 mg +20 mg )/ml peroral.razt.plastenka 60 ml 5x", Active = true, Cost = 10 };</t>
  </si>
  <si>
    <t>var m502 = new Medicine { Code = "24236", Title = "Concor COR 2,5 mg film.obl.tbl. 30x", Active = true, Cost = 28 };</t>
  </si>
  <si>
    <t>var m503 = new Medicine { Code = "24244", Title = "Concor COR 5 mg film.obl.tbl. 30x", Active = true, Cost = 8 };</t>
  </si>
  <si>
    <t>var m504 = new Medicine { Code = "24252", Title = "Concor COR 10 mg film.obl.tbl. 30x", Active = true, Cost = 25 };</t>
  </si>
  <si>
    <t>var m505 = new Medicine { Code = "24457", Title = "TAMIFLU 75 mg caps. 10x", Active = true, Cost = 30 };</t>
  </si>
  <si>
    <t>var m506 = new Medicine { Code = "24511", Title = "RELPAX 20 mg tbl. 6x", Active = true, Cost = 7 };</t>
  </si>
  <si>
    <t>var m507 = new Medicine { Code = "24546", Title = "RELPAX 40 mg tbl. 6x", Active = true, Cost = 18 };</t>
  </si>
  <si>
    <t>var m508 = new Medicine { Code = "24619", Title = "VFEND 200 mg film.obl.tbl. 28x", Active = true, Cost = 17 };</t>
  </si>
  <si>
    <t>var m509 = new Medicine { Code = "24678", Title = "ZELDOX 20 mg trde kaps. 30x", Active = true, Cost = 23 };</t>
  </si>
  <si>
    <t>var m510 = new Medicine { Code = "24716", Title = "Fluzepam 30 mg trde kaps. 10x", Active = true, Cost = 26 };</t>
  </si>
  <si>
    <t>var m511 = new Medicine { Code = "24732", Title = "ZELDOX 40 mg trde kaps. 30x", Active = true, Cost = 29 };</t>
  </si>
  <si>
    <t>var m512 = new Medicine { Code = "24775", Title = "ZELDOX 60 mg trde kaps. 30x", Active = true, Cost = 12 };</t>
  </si>
  <si>
    <t>var m513 = new Medicine { Code = "24805", Title = "ZELDOX 80 mg trde kaps. 30x", Active = true, Cost = 19 };</t>
  </si>
  <si>
    <t>var m514 = new Medicine { Code = "24864", Title = "TRAVATAN 40 mcg/ml kapljice za oko razt. 2,5 ml", Active = true, Cost = 18 };</t>
  </si>
  <si>
    <t>var m515 = new Medicine { Code = "24872", Title = "Somatuline Autogel 120 mg razt.za inj. brizga 1x", Active = true, Cost = 14 };</t>
  </si>
  <si>
    <t>var m516 = new Medicine { Code = "24880", Title = "Somatuline Autogel 90 mg inj.brizga 1x", Active = true, Cost = 17 };</t>
  </si>
  <si>
    <t>var m517 = new Medicine { Code = "24899", Title = "Somatuline Autogel 60 mg razt.za inj. brizga 1x", Active = true, Cost = 12 };</t>
  </si>
  <si>
    <t>var m518 = new Medicine { Code = "24929", Title = "Monopril PLUS 20 mg/12,5 mg tbl. 28x", Active = true, Cost = 26 };</t>
  </si>
  <si>
    <t>var m519 = new Medicine { Code = "24945", Title = "Enap-HL 20 mg/12,5 mg tbl. 20x", Active = true, Cost = 18 };</t>
  </si>
  <si>
    <t>var m520 = new Medicine { Code = "24961", Title = "FABRAZYME 35 mg prašek za konc.za inf. viala 1x", Active = true, Cost = 20 };</t>
  </si>
  <si>
    <t>var m521 = new Medicine { Code = "25240", Title = "Kamiren XL 4 mg tbl.s podaljš.sprošč. 30x", Active = true, Cost = 25 };</t>
  </si>
  <si>
    <t>var m522 = new Medicine { Code = "25275", Title = "Kamiren XL 4 mg tbl.s podaljš.sprošč. 90x", Active = true, Cost = 14 };</t>
  </si>
  <si>
    <t>var m523 = new Medicine { Code = "25313", Title = "Gyno-Daktarin 200 mg vaginal.globule 7x", Active = true, Cost = 14 };</t>
  </si>
  <si>
    <t>var m524 = new Medicine { Code = "25330", Title = "REMODULIN 1 mg/ml razt.za inf. viala 20 ml 1x", Active = true, Cost = 8 };</t>
  </si>
  <si>
    <t>var m525 = new Medicine { Code = "25410", Title = "Frotan 2,5 mg film.obl.tbl. 4x", Active = true, Cost = 6 };</t>
  </si>
  <si>
    <t>var m526 = new Medicine { Code = "25470", Title = "REMODULIN 2,5 mg/ml razt.za inf. viala 20 ml 1x", Active = true, Cost = 19 };</t>
  </si>
  <si>
    <t>var m527 = new Medicine { Code = "25500", Title = "REMODULIN 5 mg/ml razt.za inf. viala 20 ml 1x", Active = true, Cost = 19 };</t>
  </si>
  <si>
    <t>var m528 = new Medicine { Code = "25550", Title = "SIOFOR 1000 mg tbl. 60x", Active = true, Cost = 13 };</t>
  </si>
  <si>
    <t>var m529 = new Medicine { Code = "25666", Title = "Hiconcil 500 mg trde kaps. 16x", Active = true, Cost = 6 };</t>
  </si>
  <si>
    <t>var m530 = new Medicine { Code = "25747", Title = "REQUIP-MODUTAB 8 mg tbl.s podaljš.delov. 28x", Active = true, Cost = 26 };</t>
  </si>
  <si>
    <t>var m531 = new Medicine { Code = "25755", Title = "REQUIP-MODUTAB 4 mg tbl.s podaljš.delov. 28x", Active = true, Cost = 30 };</t>
  </si>
  <si>
    <t>var m532 = new Medicine { Code = "25763", Title = "REQUIP-MODUTAB 2 mg tbl.s podaljš.delov. 28x", Active = true, Cost = 7 };</t>
  </si>
  <si>
    <t>var m533 = new Medicine { Code = "25780", Title = "Megace 160 mg tbl. 30x", Active = true, Cost = 26 };</t>
  </si>
  <si>
    <t>var m534 = new Medicine { Code = "25852", Title = "DicloJet 75 mg trde gastrorezist. kaps. 30x", Active = true, Cost = 8 };</t>
  </si>
  <si>
    <t>var m535 = new Medicine { Code = "26050", Title = "Citalon 10 mg film.obl.tbl. 28x", Active = true, Cost = 7 };</t>
  </si>
  <si>
    <t>var m536 = new Medicine { Code = "26115", Title = "Citalon 20 mg film.obl.tbl. 28x", Active = true, Cost = 12 };</t>
  </si>
  <si>
    <t>var m537 = new Medicine { Code = "26212", Title = "DIUVER tbl.5 mg 20x", Active = true, Cost = 20 };</t>
  </si>
  <si>
    <t>var m538 = new Medicine { Code = "26220", Title = "DIUVER tbl.10 mg 20x", Active = true, Cost = 22 };</t>
  </si>
  <si>
    <t>var m539 = new Medicine { Code = "26549", Title = "Actonel Combi 35 mg+1000mg/880 i.e. film.obl.tbl.+šumeča zrnca 4 tbl.+24 vrečk", Active = true, Cost = 9 };</t>
  </si>
  <si>
    <t>var m540 = new Medicine { Code = "26620", Title = "SOREL 0,05 mg/g mazilo 30 g", Active = true, Cost = 6 };</t>
  </si>
  <si>
    <t>var m541 = new Medicine { Code = "26638", Title = "SOREL 0,05 mg/g mazilo 120 g", Active = true, Cost = 28 };</t>
  </si>
  <si>
    <t>var m542 = new Medicine { Code = "26700", Title = "TAMIFLU 30 mg caps. 10x", Active = true, Cost = 20 };</t>
  </si>
  <si>
    <t>var m543 = new Medicine { Code = "26719", Title = "TAMIFLU 45 mg caps. 10x", Active = true, Cost = 27 };</t>
  </si>
  <si>
    <t>var m544 = new Medicine { Code = "26727", Title = "Edemid 500 mg tbl. 20x", Active = true, Cost = 18 };</t>
  </si>
  <si>
    <t>var m545 = new Medicine { Code = "26778", Title = "Edemid 40 mg tbl. 12x", Active = true, Cost = 13 };</t>
  </si>
  <si>
    <t>var m546 = new Medicine { Code = "26794", Title = "Bionoliprel 2,5 mg/0,625 mg film.obl.tbl. 30x", Active = true, Cost = 27 };</t>
  </si>
  <si>
    <t>var m547 = new Medicine { Code = "26840", Title = "Bionoliprel 5 mg/1,25 mg film.obl.tbl. 30x", Active = true, Cost = 24 };</t>
  </si>
  <si>
    <t>var m548 = new Medicine { Code = "26859", Title = "BIOPREXANIL COMBI 5 mg/1,25 mg, film.obl.tbl. 30x", Active = true, Cost = 20 };</t>
  </si>
  <si>
    <t>var m549 = new Medicine { Code = "26921", Title = "Rispolux 0,5 mg film.obl.tbl. 20x", Active = true, Cost = 30 };</t>
  </si>
  <si>
    <t>var m550 = new Medicine { Code = "26930", Title = "SPIRIVA RESPIMAT 2,5 mcg/vpih inhal.razt. 60 vpihov (30 odm.)", Active = true, Cost = 29 };</t>
  </si>
  <si>
    <t>var m551 = new Medicine { Code = "26964", Title = "Astrol 1 mg film.obl.tbl. 28x", Active = true, Cost = 6 };</t>
  </si>
  <si>
    <t>var m552 = new Medicine { Code = "26980", Title = "KARBOX 150 mg film.obl.tbl. 50x", Active = true, Cost = 14 };</t>
  </si>
  <si>
    <t>var m553 = new Medicine { Code = "26999", Title = "Katalip 250 mg trde kaps. 30x", Active = true, Cost = 10 };</t>
  </si>
  <si>
    <t>var m554 = new Medicine { Code = "27022", Title = "Efloran 400 mg tbl. 10x", Active = true, Cost = 14 };</t>
  </si>
  <si>
    <t>var m555 = new Medicine { Code = "27090", Title = "KARBOX 300 mg film.obl.tbl. 50x", Active = true, Cost = 6 };</t>
  </si>
  <si>
    <t>var m556 = new Medicine { Code = "27111", Title = "Ketonal 150 mg tbl.s podaljš.sprošč. 20x", Active = true, Cost = 26 };</t>
  </si>
  <si>
    <t>var m557 = new Medicine { Code = "27189", Title = "EGLONYL 50 mg trde kaps. 30x", Active = true, Cost = 20 };</t>
  </si>
  <si>
    <t>var m558 = new Medicine { Code = "27219", Title = "Ketonal 50 mg trde kaps. 25x", Active = true, Cost = 26 };</t>
  </si>
  <si>
    <t>var m559 = new Medicine { Code = "27243", Title = "EGLONYL 200 mg tbl. 12x", Active = true, Cost = 29 };</t>
  </si>
  <si>
    <t>var m560 = new Medicine { Code = "27251", Title = "KARBOX 600 mg film.obl.tbl. 50x", Active = true, Cost = 9 };</t>
  </si>
  <si>
    <t>var m561 = new Medicine { Code = "27430", Title = "MAPRON 100 mg film.obl.tbl. 30x", Active = true, Cost = 20 };</t>
  </si>
  <si>
    <t>var m562 = new Medicine { Code = "27448", Title = "LADIOMIL 25 mg film.obl.tbl. 30x", Active = true, Cost = 7 };</t>
  </si>
  <si>
    <t>var m563 = new Medicine { Code = "27464", Title = "MAPRON 50 mg film.obl.tbl. 30x", Active = true, Cost = 28 };</t>
  </si>
  <si>
    <t>var m564 = new Medicine { Code = "27472", Title = "NuvaRing 0,120 mg/0,015 mg na 24 ur vaginalni dostavni sistem 1x", Active = true, Cost = 9 };</t>
  </si>
  <si>
    <t>var m565 = new Medicine { Code = "27480", Title = "NuvaRing 0,120 mg/0,015 mg na 24 ur vaginalni dostavni sistem 3x", Active = true, Cost = 5 };</t>
  </si>
  <si>
    <t>var m566 = new Medicine { Code = "27502", Title = "Binocrit 1000 i.e./0,5 ml inj.brizga 6x", Active = true, Cost = 26 };</t>
  </si>
  <si>
    <t>var m567 = new Medicine { Code = "27510", Title = "Binocrit 2000 i.e./1 ml inj.brizga 6x", Active = true, Cost = 7 };</t>
  </si>
  <si>
    <t>var m568 = new Medicine { Code = "27529", Title = "Binocrit 3000 i.e./0,3 ml inj.brizga 6x", Active = true, Cost = 20 };</t>
  </si>
  <si>
    <t>var m569 = new Medicine { Code = "27537", Title = "Binocrit 4000 i.e./0,4 ml inj.brizga 6x", Active = true, Cost = 23 };</t>
  </si>
  <si>
    <t>var m570 = new Medicine { Code = "27545", Title = "Binocrit 5000 i.e./0,5 ml inj.brizga 6x", Active = true, Cost = 23 };</t>
  </si>
  <si>
    <t>var m571 = new Medicine { Code = "27561", Title = "Binocrit 6000 i.e./0,6 ml inj.brizga 6x", Active = true, Cost = 24 };</t>
  </si>
  <si>
    <t>var m572 = new Medicine { Code = "27570", Title = "Binocrit 8000 i.e./0,8 ml inj.brizga 6x", Active = true, Cost = 12 };</t>
  </si>
  <si>
    <t>var m573 = new Medicine { Code = "27588", Title = "Binocrit 10 000 i.e./1 ml inj.brizga 6x", Active = true, Cost = 8 };</t>
  </si>
  <si>
    <t>var m574 = new Medicine { Code = "27626", Title = "Celsentri 150 mg film.obl.tbl. 60x", Active = true, Cost = 16 };</t>
  </si>
  <si>
    <t>var m575 = new Medicine { Code = "27634", Title = "Celsentri 300 mg film.obl.tbl. 60x", Active = true, Cost = 16 };</t>
  </si>
  <si>
    <t>var m576 = new Medicine { Code = "27766", Title = "Enap 10 mg tbl. 20x", Active = true, Cost = 13 };</t>
  </si>
  <si>
    <t>var m577 = new Medicine { Code = "27774", Title = "Enap 20 mg tbl. 20x", Active = true, Cost = 7 };</t>
  </si>
  <si>
    <t>var m578 = new Medicine { Code = "27820", Title = "Leukeran 2 mg film.obl.tbl. 25x", Active = true, Cost = 29 };</t>
  </si>
  <si>
    <t>var m579 = new Medicine { Code = "27855", Title = "LEXILIUM 6 mg tbl. 30x", Active = true, Cost = 27 };</t>
  </si>
  <si>
    <t>var m580 = new Medicine { Code = "27910", Title = "EXELON 4,6 mg/24 h transdermal.obliž 30x", Active = true, Cost = 10 };</t>
  </si>
  <si>
    <t>var m581 = new Medicine { Code = "27928", Title = "EXELON 9,5 mg/24 h transdermal.obliž 30x", Active = true, Cost = 18 };</t>
  </si>
  <si>
    <t>var m582 = new Medicine { Code = "27960", Title = "Litalir 500 mg trde kaps. 100x", Active = true, Cost = 11 };</t>
  </si>
  <si>
    <t>var m583 = new Medicine { Code = "27979", Title = "Cerazette 75 mcg film.obl.tbl. 28x", Active = true, Cost = 13 };</t>
  </si>
  <si>
    <t>var m584 = new Medicine { Code = "27995", Title = "Lorsilan 2,5 mg tbl. 20x", Active = true, Cost = 22 };</t>
  </si>
  <si>
    <t>var m585 = new Medicine { Code = "28053", Title = "ENDOXAN 50 mg obl.tbl. 50x", Active = true, Cost = 25 };</t>
  </si>
  <si>
    <t>var m586 = new Medicine { Code = "28070", Title = "Cerazette 75 mcg film.obl.tbl. 84x", Active = true, Cost = 6 };</t>
  </si>
  <si>
    <t>var m587 = new Medicine { Code = "28266", Title = "Kreon 10 000 Ph.Eur.e. trde gastrorezist.kaps. 150 mg 20x", Active = true, Cost = 21 };</t>
  </si>
  <si>
    <t>var m588 = new Medicine { Code = "28274", Title = "Kreon 10 000 Ph.Eur.e. trde gastrorezist.kaps. 150 mg 50x", Active = true, Cost = 16 };</t>
  </si>
  <si>
    <t>var m589 = new Medicine { Code = "28282", Title = "KREON 10 000 Ph.Eur.e. trde gastrorezist.kaps. 150 mg 100x", Active = true, Cost = 16 };</t>
  </si>
  <si>
    <t>var m590 = new Medicine { Code = "28290", Title = "Kreon 25 000 Ph.Eur.e. trde gastrorezist.kaps. 300 mg 20x", Active = true, Cost = 7 };</t>
  </si>
  <si>
    <t>var m591 = new Medicine { Code = "28312", Title = "Kreon 25 000 Ph.Eur.e. trde gastrorezist.kaps. 300 mg 50x", Active = true, Cost = 27 };</t>
  </si>
  <si>
    <t>var m592 = new Medicine { Code = "28339", Title = "Kreon 25 000 Ph.Eur.e. trde gastrorezist.kaps. 300 mg 100x", Active = true, Cost = 10 };</t>
  </si>
  <si>
    <t>var m593 = new Medicine { Code = "28444", Title = "CEFZIL 250 mg film.obl.tbl. 10x", Active = true, Cost = 16 };</t>
  </si>
  <si>
    <t>var m594 = new Medicine { Code = "28452", Title = "CEFZIL 500 mg film.obl.tbl. 10x", Active = true, Cost = 23 };</t>
  </si>
  <si>
    <t>var m595 = new Medicine { Code = "28460", Title = "CEFZIL 250 mg/5 ml zrnca za peroral.susp. 60ml", Active = true, Cost = 19 };</t>
  </si>
  <si>
    <t>var m596 = new Medicine { Code = "28479", Title = "Enap 10 mg tbl. 90x", Active = true, Cost = 25 };</t>
  </si>
  <si>
    <t>var m597 = new Medicine { Code = "28495", Title = "Enap 2,5 mg tbl. 90x", Active = true, Cost = 28 };</t>
  </si>
  <si>
    <t>var m598 = new Medicine { Code = "28509", Title = "Enap-HL 10 mg/12,5 mg tbl. 90x", Active = true, Cost = 5 };</t>
  </si>
  <si>
    <t>var m599 = new Medicine { Code = "28533", Title = "Enap-H 10 mg/25 mg tbl. 90x", Active = true, Cost = 18 };</t>
  </si>
  <si>
    <t>var m600 = new Medicine { Code = "28622", Title = "Acipan 20 mg gastrorezist.tbl. 28x", Active = true, Cost = 23 };</t>
  </si>
  <si>
    <t>var m601 = new Medicine { Code = "28630", Title = "Acipan 40 mg gastrorezist.tbl. 28x", Active = true, Cost = 20 };</t>
  </si>
  <si>
    <t>var m602 = new Medicine { Code = "28649", Title = "Acipan 40 mg gastrorezist.tbl. 14x", Active = true, Cost = 19 };</t>
  </si>
  <si>
    <t>var m603 = new Medicine { Code = "28770", Title = "Moditen 2,5 mg obl.tbl. 100", Active = true, Cost = 13 };</t>
  </si>
  <si>
    <t>var m604 = new Medicine { Code = "28843", Title = "Gliclada 30 mg tbl. s podaljš.sprošč. 30x", Active = true, Cost = 22 };</t>
  </si>
  <si>
    <t>var m605 = new Medicine { Code = "28860", Title = "Gliclada 30 mg tbl. s podaljš.sprošč. 90x", Active = true, Cost = 12 };</t>
  </si>
  <si>
    <t>var m606 = new Medicine { Code = "28886", Title = "Lercapress 20 mg film.obl.tbl. 28x", Active = true, Cost = 25 };</t>
  </si>
  <si>
    <t>var m607 = new Medicine { Code = "28908", Title = "Naprosyn 375 mg film.obl.tbl. 50x", Active = true, Cost = 10 };</t>
  </si>
  <si>
    <t>var m608 = new Medicine { Code = "28916", Title = "Mirtazapin Mylan 30 mg orodisperz.tbl. 30x", Active = true, Cost = 28 };</t>
  </si>
  <si>
    <t>var m609 = new Medicine { Code = "28924", Title = "Mirtazapin Mylan 45 mg orodisperz.tbl. 30x", Active = true, Cost = 14 };</t>
  </si>
  <si>
    <t>var m610 = new Medicine { Code = "28959", Title = "Naklofen 50 mg gastrorezist.tbl. 20x", Active = true, Cost = 30 };</t>
  </si>
  <si>
    <t>var m611 = new Medicine { Code = "29050", Title = "NovoMix 50 FlexPen 100 i.e./ml susp.za inj. 3 ml peresnik 5x", Active = true, Cost = 5 };</t>
  </si>
  <si>
    <t>var m612 = new Medicine { Code = "29254", Title = "VFEND 40 mg/ml prašek za peroral.susp. 70 ml", Active = true, Cost = 28 };</t>
  </si>
  <si>
    <t>var m613 = new Medicine { Code = "29327", Title = "Daivobet 50 mcg/500 mcg v 1 g mazilo 60 g", Active = true, Cost = 28 };</t>
  </si>
  <si>
    <t>var m614 = new Medicine { Code = "29416", Title = "Linola Urea 120 mg/g krema 50g", Active = true, Cost = 7 };</t>
  </si>
  <si>
    <t>var m615 = new Medicine { Code = "29505", Title = "YAZ 0,02 mg/3 mg film.obl. tbl. 28x", Active = true, Cost = 22 };</t>
  </si>
  <si>
    <t>var m616 = new Medicine { Code = "29637", Title = "VERSATIS 5 % zdravilni obliž 5x", Active = true, Cost = 13 };</t>
  </si>
  <si>
    <t>var m617 = new Medicine { Code = "29777", Title = "Tasigna 200 mg trde kaps. 112x", Active = true, Cost = 24 };</t>
  </si>
  <si>
    <t>var m618 = new Medicine { Code = "29831", Title = "Galvus 50 mg tbl. 30x", Active = true, Cost = 26 };</t>
  </si>
  <si>
    <t>var m619 = new Medicine { Code = "29874", Title = "ISENTRESS 400 mg film.obl.tbl. 60x", Active = true, Cost = 17 };</t>
  </si>
  <si>
    <t>var m620 = new Medicine { Code = "29890", Title = "AVAMYS 27,5 mcg/vpih pršilo za nos 120x", Active = true, Cost = 5 };</t>
  </si>
  <si>
    <t>var m621 = new Medicine { Code = "29904", Title = "Olivin 20 mg tbl. 20x", Active = true, Cost = 8 };</t>
  </si>
  <si>
    <t>var m622 = new Medicine { Code = "29947", Title = "ZALASTA 5 mg tbl. 28x", Active = true, Cost = 17 };</t>
  </si>
  <si>
    <t>var m623 = new Medicine { Code = "29971", Title = "ZALASTA 10 mg tbl. 28x", Active = true, Cost = 11 };</t>
  </si>
  <si>
    <t>var m624 = new Medicine { Code = "30058", Title = "Androcur 100 mg tbl. 50x", Active = true, Cost = 20 };</t>
  </si>
  <si>
    <t>var m625 = new Medicine { Code = "30066", Title = "Asmanex Twisthaler 200 mcg/vdih prašek za inhal. 60 odm.", Active = true, Cost = 10 };</t>
  </si>
  <si>
    <t>var m626 = new Medicine { Code = "30074", Title = "Asmanex Twisthaler 400 mcg/vdih prašek za inhal. 60 odm.", Active = true, Cost = 14 };</t>
  </si>
  <si>
    <t>var m627 = new Medicine { Code = "30082", Title = "Actonel 75 mg film.obl.tbl. 6x", Active = true, Cost = 8 };</t>
  </si>
  <si>
    <t>var m628 = new Medicine { Code = "30090", Title = "Co-Diovan 160 mg/12,5 mg film.obl.tbl. 28x", Active = true, Cost = 22 };</t>
  </si>
  <si>
    <t>var m629 = new Medicine { Code = "30104", Title = "Co-Diovan 160 mg/25 mg film.obl.tbl. 28x", Active = true, Cost = 20 };</t>
  </si>
  <si>
    <t>var m630 = new Medicine { Code = "30112", Title = "Co-Diovan 80 mg/12,5 mg film.obl.tbl. 28x", Active = true, Cost = 27 };</t>
  </si>
  <si>
    <t>var m631 = new Medicine { Code = "30341", Title = "TIMOPTIC - XE 2,5 mg/ml kapljice za oko razt. z OCUMETER PLUS plastenka 2,5 ml", Active = true, Cost = 25 };</t>
  </si>
  <si>
    <t>var m632 = new Medicine { Code = "30368", Title = "TIMOPTIC - XE 5 mg/ml kapljice za oko razt. z OCUMETER PLUS plastenka 2,5 ml", Active = true, Cost = 10 };</t>
  </si>
  <si>
    <t>var m633 = new Medicine { Code = "30392", Title = "Glucovance 500 mg/2,5 mg film.obl.tbl. 60x", Active = true, Cost = 22 };</t>
  </si>
  <si>
    <t>var m634 = new Medicine { Code = "30406", Title = "Glucovance 500 mg/5 mg film.obl.tbl. 60x", Active = true, Cost = 21 };</t>
  </si>
  <si>
    <t>var m635 = new Medicine { Code = "30414", Title = "MicardisPlus 40 mg/12,5 mg tbl. 28x", Active = true, Cost = 22 };</t>
  </si>
  <si>
    <t>var m636 = new Medicine { Code = "30422", Title = "MicardisPlus 80 mg/12,5 mg tbl. 28x", Active = true, Cost = 12 };</t>
  </si>
  <si>
    <t>var m637 = new Medicine { Code = "30449", Title = "Atifan 250 mg tbl. 14x", Active = true, Cost = 20 };</t>
  </si>
  <si>
    <t>var m638 = new Medicine { Code = "30503", Title = "FRAXIPARINE FORTE 11400 i.e.AXa/0,6 ml inj.brizga 10x", Active = true, Cost = 12 };</t>
  </si>
  <si>
    <t>var m639 = new Medicine { Code = "30511", Title = "FRAXIPARINE FORTE 15200 i.e.AXa/0,8 ml inj.brizga 10x", Active = true, Cost = 26 };</t>
  </si>
  <si>
    <t>var m640 = new Medicine { Code = "30554", Title = "FRAXIPARINE FORTE 19000 i.e.AXa/1 ml inj.brizga 10x", Active = true, Cost = 12 };</t>
  </si>
  <si>
    <t>var m641 = new Medicine { Code = "30627", Title = "Ceclor 125 mg/5 ml zrnca za peroral.susp. 100ml", Active = true, Cost = 10 };</t>
  </si>
  <si>
    <t>var m642 = new Medicine { Code = "30686", Title = "Ceclor 250 mg/5 ml zrnca za peroral.susp. 100ml", Active = true, Cost = 28 };</t>
  </si>
  <si>
    <t>var m643 = new Medicine { Code = "31445", Title = "URUTAL 16 mg tbl. 60x", Active = true, Cost = 23 };</t>
  </si>
  <si>
    <t>var m644 = new Medicine { Code = "31453", Title = "ZEMPLAR 1 mcg mehke kaps. 28x", Active = true, Cost = 22 };</t>
  </si>
  <si>
    <t>var m645 = new Medicine { Code = "31461", Title = "ZEMPLAR 2 mcg mehke kaps. 28x", Active = true, Cost = 19 };</t>
  </si>
  <si>
    <t>var m646 = new Medicine { Code = "31623", Title = "KOGENATE BAYER 2000 i.e. prašek in vehikel za razt.za inj. 1x", Active = true, Cost = 13 };</t>
  </si>
  <si>
    <t>var m647 = new Medicine { Code = "31682", Title = "REVLIMID 5 mg trde kaps. 21x", Active = true, Cost = 13 };</t>
  </si>
  <si>
    <t>var m648 = new Medicine { Code = "31704", Title = "REVLIMID 10 mg trde kaps. 21x", Active = true, Cost = 27 };</t>
  </si>
  <si>
    <t>var m649 = new Medicine { Code = "31720", Title = "REVLIMID 15 mg trde kaps. 21x", Active = true, Cost = 8 };</t>
  </si>
  <si>
    <t>var m650 = new Medicine { Code = "31739", Title = "REVLIMID 25 mg trde kaps. 21x", Active = true, Cost = 12 };</t>
  </si>
  <si>
    <t>var m651 = new Medicine { Code = "31747", Title = "Marevan 3 mg tbl. 100x", Active = true, Cost = 20 };</t>
  </si>
  <si>
    <t>var m652 = new Medicine { Code = "31925", Title = "RITALIN 10 mg tbl. 30x", Active = true, Cost = 9 };</t>
  </si>
  <si>
    <t>var m653 = new Medicine { Code = "31976", Title = "Rocaltrol 0,5 mcg mehke kaps. 100x", Active = true, Cost = 16 };</t>
  </si>
  <si>
    <t>var m654 = new Medicine { Code = "32026", Title = "Atoris 40 mg film.obl.tbl. 30x", Active = true, Cost = 26 };</t>
  </si>
  <si>
    <t>var m655 = new Medicine { Code = "32042", Title = "Atoris 40 mg film.obl.tbl. 90x", Active = true, Cost = 6 };</t>
  </si>
  <si>
    <t>var m656 = new Medicine { Code = "32093", Title = "Meramyl 2,5 mg tbl. 30x", Active = true, Cost = 25 };</t>
  </si>
  <si>
    <t>var m657 = new Medicine { Code = "32395", Title = "TOPAMAX 25 mg film.obl.tbl. 60x", Active = true, Cost = 29 };</t>
  </si>
  <si>
    <t>var m658 = new Medicine { Code = "32409", Title = "TOPAMAX 50 mg film.obl.tbl. 60x", Active = true, Cost = 24 };</t>
  </si>
  <si>
    <t>var m659 = new Medicine { Code = "32417", Title = "TOPAMAX 100 mg film.obl.tbl. 60x", Active = true, Cost = 15 };</t>
  </si>
  <si>
    <t>var m660 = new Medicine { Code = "32425", Title = "TOPAMAX 200 mg film.obl.tbl. 60x", Active = true, Cost = 23 };</t>
  </si>
  <si>
    <t>var m661 = new Medicine { Code = "32433", Title = "Meramyl 5 mg tbl. 30x", Active = true, Cost = 25 };</t>
  </si>
  <si>
    <t>var m662 = new Medicine { Code = "32441", Title = "Meramyl 10 mg tbl. 30x", Active = true, Cost = 27 };</t>
  </si>
  <si>
    <t>var m663 = new Medicine { Code = "32581", Title = "Stediril-m 150 mcg/30 mcg obl.tbl. 21x", Active = true, Cost = 18 };</t>
  </si>
  <si>
    <t>var m664 = new Medicine { Code = "32603", Title = "Prenessa 4 mg tbl. 30x", Active = true, Cost = 27 };</t>
  </si>
  <si>
    <t>var m665 = new Medicine { Code = "32638", Title = "Prenessa 4 mg tbl. 90x", Active = true, Cost = 11 };</t>
  </si>
  <si>
    <t>var m666 = new Medicine { Code = "32778", Title = "XYZAL 5 mg film.obl.tbl. 30x", Active = true, Cost = 30 };</t>
  </si>
  <si>
    <t>var m667 = new Medicine { Code = "32824", Title = "Sumamed 250 mg trde kaps. 6x", Active = true, Cost = 16 };</t>
  </si>
  <si>
    <t>var m668 = new Medicine { Code = "32905", Title = "Fluzepam 15 mg trde kaps. 10x", Active = true, Cost = 20 };</t>
  </si>
  <si>
    <t>var m669 = new Medicine { Code = "33022", Title = "AZIBIOT 500 mg film.obl.tbl. 3x", Active = true, Cost = 6 };</t>
  </si>
  <si>
    <t>var m670 = new Medicine { Code = "33502", Title = "SINGULAIR 4 mg zrnca vrečka 28x", Active = true, Cost = 13 };</t>
  </si>
  <si>
    <t>var m671 = new Medicine { Code = "33510", Title = "SINGULAIR 4 mg žvečlj.tbl. 28x", Active = true, Cost = 29 };</t>
  </si>
  <si>
    <t>var m672 = new Medicine { Code = "33561", Title = "STOCRIN 600 mg film.obl.tbl.plastenka 30x", Active = true, Cost = 7 };</t>
  </si>
  <si>
    <t>var m673 = new Medicine { Code = "33650", Title = "Premovir 125 mg tbl. 7x", Active = true, Cost = 20 };</t>
  </si>
  <si>
    <t>var m674 = new Medicine { Code = "33758", Title = "Azitromicin Lek 500 mg film.obl.tbl. 3x", Active = true, Cost = 25 };</t>
  </si>
  <si>
    <t>var m675 = new Medicine { Code = "34002", Title = "SINVACOR FORTE 40 mg film.obl.tbl. 28x", Active = true, Cost = 19 };</t>
  </si>
  <si>
    <t>var m676 = new Medicine { Code = "34037", Title = "Atifan 10 mg/g krema15 g", Active = true, Cost = 27 };</t>
  </si>
  <si>
    <t>var m677 = new Medicine { Code = "34053", Title = "Coryol 3,125 mg tbl. 28x", Active = true, Cost = 5 };</t>
  </si>
  <si>
    <t>var m678 = new Medicine { Code = "34487", Title = "Daleron 500 mg tbl. 20x", Active = true, Cost = 12 };</t>
  </si>
  <si>
    <t>var m679 = new Medicine { Code = "34673", Title = "Apidra 100 i.e./ml vložek 3 ml 5x", Active = true, Cost = 7 };</t>
  </si>
  <si>
    <t>var m680 = new Medicine { Code = "34754", Title = "Terbinafin Mylan 250 mg tbl. 14x", Active = true, Cost = 9 };</t>
  </si>
  <si>
    <t>var m681 = new Medicine { Code = "34797", Title = "PALLADONE 4 mg trde kaps.s podaljš.sprošč. 60x", Active = true, Cost = 14 };</t>
  </si>
  <si>
    <t>var m682 = new Medicine { Code = "34819", Title = "PALLADONE 16 mg trde kaps.s podaljš.sprošč. 60x", Active = true, Cost = 11 };</t>
  </si>
  <si>
    <t>var m683 = new Medicine { Code = "34835", Title = "PALLADONE 8 mg trde kaps.s podaljš.sprošč. 60x", Active = true, Cost = 26 };</t>
  </si>
  <si>
    <t>var m684 = new Medicine { Code = "34916", Title = "Alvesco 160 mcg inhal.razt.pod tlakom 60 vpihov", Active = true, Cost = 20 };</t>
  </si>
  <si>
    <t>var m685 = new Medicine { Code = "34932", Title = "PALLADONE 24 mg trde kaps.s podaljš.sprošč. 60x", Active = true, Cost = 16 };</t>
  </si>
  <si>
    <t>var m686 = new Medicine { Code = "34959", Title = "Torendo 1 mg film.obl.tbl. 20x", Active = true, Cost = 5 };</t>
  </si>
  <si>
    <t>var m687 = new Medicine { Code = "34983", Title = "Torendo 2 mg film.obl.tbl. 20x", Active = true, Cost = 12 };</t>
  </si>
  <si>
    <t>var m688 = new Medicine { Code = "35025", Title = "Torendo 3 mg film.obl.tbl. 20x", Active = true, Cost = 27 };</t>
  </si>
  <si>
    <t>var m689 = new Medicine { Code = "35050", Title = "ALPHA D3 1 mcg mehke kaps. 30x", Active = true, Cost = 26 };</t>
  </si>
  <si>
    <t>var m690 = new Medicine { Code = "35084", Title = "Torendo 4 mg film.obl.tbl. 20x", Active = true, Cost = 12 };</t>
  </si>
  <si>
    <t>var m691 = new Medicine { Code = "35122", Title = "Torendo Q-Tab 0,5 mg orodisperz.tbl. 28x", Active = true, Cost = 25 };</t>
  </si>
  <si>
    <t>var m692 = new Medicine { Code = "35149", Title = "Voltaren 25 mg svečke 10x", Active = true, Cost = 6 };</t>
  </si>
  <si>
    <t>var m693 = new Medicine { Code = "35165", Title = "Torendo Q-Tab 1 mg orodisperz.tbl. 28x", Active = true, Cost = 17 };</t>
  </si>
  <si>
    <t>var m694 = new Medicine { Code = "35181", Title = "Torendo Q-Tab 2 mg orodisperz.tbl. 28x", Active = true, Cost = 22 };</t>
  </si>
  <si>
    <t>var m695 = new Medicine { Code = "35203", Title = "HYCAMTIN 0,25 mg caps. 10x", Active = true, Cost = 13 };</t>
  </si>
  <si>
    <t>var m696 = new Medicine { Code = "35220", Title = "HYCAMTIN 1 mg caps. 10x", Active = true, Cost = 10 };</t>
  </si>
  <si>
    <t>var m697 = new Medicine { Code = "35360", Title = "Remirta 30 mg orodisperz.tbl. 30x", Active = true, Cost = 12 };</t>
  </si>
  <si>
    <t>var m698 = new Medicine { Code = "35483", Title = "Duodopa 20 mg/ml + 5 mg/ml intestinalni gel 100 ml 7x", Active = true, Cost = 19 };</t>
  </si>
  <si>
    <t>var m699 = new Medicine { Code = "35491", Title = "FODISS 20 mg disperz. tbl. 28x", Active = true, Cost = 6 };</t>
  </si>
  <si>
    <t>var m700 = new Medicine { Code = "35530", Title = "STALEVO 200 mg/50 mg/200 mg film.obl.tbl. 30x", Active = true, Cost = 17 };</t>
  </si>
  <si>
    <t>var m701 = new Medicine { Code = "35599", Title = "Remirta 45 mg orodisperz.tbl. 30x", Active = true, Cost = 12 };</t>
  </si>
  <si>
    <t>var m702 = new Medicine { Code = "35963", Title = "PREXANIL COMBI 4mg/1,25mg tbl. 30x", Active = true, Cost = 23 };</t>
  </si>
  <si>
    <t>var m703 = new Medicine { Code = "36013", Title = "Myfortic 180 mg gastrorezist.film.obl.tbl. 120x", Active = true, Cost = 26 };</t>
  </si>
  <si>
    <t>var m704 = new Medicine { Code = "36021", Title = "Myfortic 360 mg gastrorezist.film.obl.tbl. 120x", Active = true, Cost = 20 };</t>
  </si>
  <si>
    <t>var m705 = new Medicine { Code = "36102", Title = "Sevredol 20 mg film.obl.tbl. 60x", Active = true, Cost = 22 };</t>
  </si>
  <si>
    <t>var m706 = new Medicine { Code = "36129", Title = "Haldol 2 mg/ml peroral.kapljice razt. 10 ml", Active = true, Cost = 11 };</t>
  </si>
  <si>
    <t>var m707 = new Medicine { Code = "36137", Title = "Haldol 10 mg tbl. 30x", Active = true, Cost = 19 };</t>
  </si>
  <si>
    <t>var m708 = new Medicine { Code = "36153", Title = "Haldol 2 mg tbl. 25x", Active = true, Cost = 5 };</t>
  </si>
  <si>
    <t>var m709 = new Medicine { Code = "36463", Title = "OxyContin 10 mg tbl.s podaljš.sprošč. 60x", Active = true, Cost = 7 };</t>
  </si>
  <si>
    <t>var m710 = new Medicine { Code = "36501", Title = "OxyContin 20 mg tbl.s podaljš.sprošč. 60x", Active = true, Cost = 25 };</t>
  </si>
  <si>
    <t>var m711 = new Medicine { Code = "36579", Title = "OxyContin 40 mg tbl.s podaljš.sprošč. 60x", Active = true, Cost = 16 };</t>
  </si>
  <si>
    <t>var m712 = new Medicine { Code = "36625", Title = "OxyContin 80 mg tbl.s podaljš.sprošč. 60x", Active = true, Cost = 19 };</t>
  </si>
  <si>
    <t>var m713 = new Medicine { Code = "36676", Title = "METADONIJEV KLORID ALKALOID-INT 10 mg/ml peroral.razt. 100 ml", Active = true, Cost = 25 };</t>
  </si>
  <si>
    <t>var m714 = new Medicine { Code = "36765", Title = "Piramil H 2,5 mg/12,5 mg tbl. 28x", Active = true, Cost = 11 };</t>
  </si>
  <si>
    <t>var m715 = new Medicine { Code = "36773", Title = "Piramil H 5 mg/25 mg tbl. 28x", Active = true, Cost = 27 };</t>
  </si>
  <si>
    <t>var m716 = new Medicine { Code = "36781", Title = "Augmentin SR 1000 mg/62,5 mg film.obl.tbl.s podaljš.sprošč. 28x", Active = true, Cost = 26 };</t>
  </si>
  <si>
    <t>var m717 = new Medicine { Code = "36927", Title = "Sevredol 10 mg film.obl.tbl. 60x", Active = true, Cost = 28 };</t>
  </si>
  <si>
    <t>var m718 = new Medicine { Code = "36935", Title = "Angeliq 1 mg/2 mg film.obl.tbl. 28x", Active = true, Cost = 30 };</t>
  </si>
  <si>
    <t>var m719 = new Medicine { Code = "37044", Title = "Ciprinol 250 mg film.obl.tbl. 10x", Active = true, Cost = 28 };</t>
  </si>
  <si>
    <t>var m720 = new Medicine { Code = "37184", Title = "Myfenax 250 mg trde kaps. 100x", Active = true, Cost = 14 };</t>
  </si>
  <si>
    <t>var m721 = new Medicine { Code = "37222", Title = "HYZAAR 100 mg/12,5 mg film.obl.tbl. 28x", Active = true, Cost = 30 };</t>
  </si>
  <si>
    <t>var m722 = new Medicine { Code = "37290", Title = "Myfenax 500 mg film.obl.tbl. 50x", Active = true, Cost = 6 };</t>
  </si>
  <si>
    <t>var m723 = new Medicine { Code = "37524", Title = "Hiconcil 250 mg/5 ml prašek za peroral.susp. 100 ml", Active = true, Cost = 15 };</t>
  </si>
  <si>
    <t>var m724 = new Medicine { Code = "37699", Title = "Ampril HD 5 mg/25 mg tbl. 28x", Active = true, Cost = 19 };</t>
  </si>
  <si>
    <t>var m725 = new Medicine { Code = "37702", Title = "Ampril HL 2,5 mg/12,5 mg tbl. 28x", Active = true, Cost = 25 };</t>
  </si>
  <si>
    <t>var m726 = new Medicine { Code = "37729", Title = "BIOPREXANIL 10 mg film.obl.tbl. 30x", Active = true, Cost = 13 };</t>
  </si>
  <si>
    <t>var m727 = new Medicine { Code = "37753", Title = "BIOPREXANIL 5 mg film.obl.tbl. 30x", Active = true, Cost = 18 };</t>
  </si>
  <si>
    <t>var m728 = new Medicine { Code = "38008", Title = "HYGROTON tbl. 25 mg 20x", Active = true, Cost = 18 };</t>
  </si>
  <si>
    <t>var m729 = new Medicine { Code = "38121", Title = "Clexane 10.000 anti-Xa i.e./1 ml razt.za inj.brizga 10x", Active = true, Cost = 16 };</t>
  </si>
  <si>
    <t>var m730 = new Medicine { Code = "38130", Title = "Clexane 2.000 anti-Xa i.e./0,2 ml razt.za inj.brizga 10x", Active = true, Cost = 14 };</t>
  </si>
  <si>
    <t>var m731 = new Medicine { Code = "38237", Title = "Lactecon 3,335 g/5 ml peroral.razt. 500 ml", Active = true, Cost = 28 };</t>
  </si>
  <si>
    <t>var m732 = new Medicine { Code = "38245", Title = "Tanyz 0,4 mg trde kaps.s prirej.sprošč. 30x", Active = true, Cost = 8 };</t>
  </si>
  <si>
    <t>var m733 = new Medicine { Code = "38253", Title = "Clexane 4.000 anti-Xa i.e./0,4 ml razt.za inj.brizga 10x", Active = true, Cost = 24 };</t>
  </si>
  <si>
    <t>var m734 = new Medicine { Code = "38270", Title = "Clexane 6.000 anti-Xa i.e./0,6 ml razt.za inj.brizga 10x", Active = true, Cost = 21 };</t>
  </si>
  <si>
    <t>var m735 = new Medicine { Code = "38300", Title = "Clexane 8.000 anti-Xa i.e./0,8 ml razt.za inj.brizga 10x", Active = true, Cost = 6 };</t>
  </si>
  <si>
    <t>var m736 = new Medicine { Code = "38385", Title = "Cardiopirin 100 mg gastrorezist.tbl. 30x", Active = true, Cost = 28 };</t>
  </si>
  <si>
    <t>var m737 = new Medicine { Code = "38458", Title = "Simvastatin Lek 20 mg film.obl.tbl. 28x", Active = true, Cost = 17 };</t>
  </si>
  <si>
    <t>var m738 = new Medicine { Code = "38474", Title = "Simvastatin Lek 40 mg film.obl.tbl. 28x", Active = true, Cost = 22 };</t>
  </si>
  <si>
    <t>var m739 = new Medicine { Code = "38512", Title = "Vesicare 5 mg film.obl.tbl. 30x", Active = true, Cost = 12 };</t>
  </si>
  <si>
    <t>var m740 = new Medicine { Code = "38520", Title = "Vesicare 10 mg film.obl.tbl. 30x", Active = true, Cost = 30 };</t>
  </si>
  <si>
    <t>var m741 = new Medicine { Code = "38687", Title = "Lotemax 0,5% kapljice za oko susp. 5 ml", Active = true, Cost = 21 };</t>
  </si>
  <si>
    <t>var m742 = new Medicine { Code = "38695", Title = "Omnic Ocas 0,4 mg tbl s podaljš.sprošč. 30x", Active = true, Cost = 5 };</t>
  </si>
  <si>
    <t>var m743 = new Medicine { Code = "38814", Title = "IBUPROFEN BELUPO 400 mg obl.tbl. 30x", Active = true, Cost = 21 };</t>
  </si>
  <si>
    <t>var m744 = new Medicine { Code = "38857", Title = "Fragmin 10.000 ie/0,4ml inj.brizga 10x", Active = true, Cost = 15 };</t>
  </si>
  <si>
    <t>var m745 = new Medicine { Code = "38873", Title = "Fragmin 12.500 ie/0,5ml inj.brizga 10x", Active = true, Cost = 13 };</t>
  </si>
  <si>
    <t>var m746 = new Medicine { Code = "38881", Title = "Fragmin 15.000 ie/0,6ml inj.brizga 10x", Active = true, Cost = 26 };</t>
  </si>
  <si>
    <t>var m747 = new Medicine { Code = "38911", Title = "Fragmin 18.000 ie/0,72ml inj.brizga 10x", Active = true, Cost = 16 };</t>
  </si>
  <si>
    <t>var m748 = new Medicine { Code = "38989", Title = "CADUET 5 mg/10 mg film.obl.tbl. 30x", Active = true, Cost = 20 };</t>
  </si>
  <si>
    <t>var m749 = new Medicine { Code = "39004", Title = "CADUET 10 mg/10 mg film.obl.tbl. 30x", Active = true, Cost = 22 };</t>
  </si>
  <si>
    <t>var m750 = new Medicine { Code = "39039", Title = "IMURAN 50 mg film.onl.tbl. 100x", Active = true, Cost = 24 };</t>
  </si>
  <si>
    <t>var m751 = new Medicine { Code = "39063", Title = "Inspra 25 mg film.obl.tbl. 30x", Active = true, Cost = 14 };</t>
  </si>
  <si>
    <t>var m752 = new Medicine { Code = "39071", Title = "Inspra 50 mg film.obl.tbl. 30x", Active = true, Cost = 9 };</t>
  </si>
  <si>
    <t>var m753 = new Medicine { Code = "39225", Title = "Androtop 50 mg gel v blazinici 30x", Active = true, Cost = 18 };</t>
  </si>
  <si>
    <t>var m754 = new Medicine { Code = "39349", Title = "Indometacin Belupo 25 mg trde kaps. 30x", Active = true, Cost = 29 };</t>
  </si>
  <si>
    <t>var m755 = new Medicine { Code = "39365", Title = "Lamisil DermGel 10 mg/g gel 15 g", Active = true, Cost = 20 };</t>
  </si>
  <si>
    <t>var m756 = new Medicine { Code = "39730", Title = "OsvaRen 435 mg/235 mg film.obl.tbl. 180x", Active = true, Cost = 20 };</t>
  </si>
  <si>
    <t>var m757 = new Medicine { Code = "39829", Title = "Seroquel SR 200 mg tbl.s podaljš.sprošč. 60x", Active = true, Cost = 6 };</t>
  </si>
  <si>
    <t>var m758 = new Medicine { Code = "39837", Title = "Seroquel SR 300 mg tbl.s podaljš.sprošč. 60x", Active = true, Cost = 7 };</t>
  </si>
  <si>
    <t>var m759 = new Medicine { Code = "39845", Title = "Diprosone 0,5 mg/g krema 30 g", Active = true, Cost = 21 };</t>
  </si>
  <si>
    <t>var m760 = new Medicine { Code = "39853", Title = "Diprosone 0,5 mg/g mazilo 30 g", Active = true, Cost = 19 };</t>
  </si>
  <si>
    <t>var m761 = new Medicine { Code = "39870", Title = "Seroquel SR 400 mg tbl.s podaljš.sprošč. 60x", Active = true, Cost = 25 };</t>
  </si>
  <si>
    <t>var m762 = new Medicine { Code = "39969", Title = "Petnidan 250 mg kaps. 50x", Active = true, Cost = 15 };</t>
  </si>
  <si>
    <t>var m763 = new Medicine { Code = "39977", Title = "Transtec 35 mcg/h transdermal.obliž 4x", Active = true, Cost = 29 };</t>
  </si>
  <si>
    <t>var m764 = new Medicine { Code = "39985", Title = "Transtec 52,5 mcg/h transdermal.obliž 4x", Active = true, Cost = 12 };</t>
  </si>
  <si>
    <t>var m765 = new Medicine { Code = "39993", Title = "Transtec 70 mcg/h transdermal.obliž 4x", Active = true, Cost = 16 };</t>
  </si>
  <si>
    <t>var m766 = new Medicine { Code = "40070", Title = "Seroquel SR 50 mg tbl.s podaljš.sprošč. 10x", Active = true, Cost = 29 };</t>
  </si>
  <si>
    <t>var m767 = new Medicine { Code = "40096", Title = "CIPRALEX 10 mg film.obl.tbl. 28x", Active = true, Cost = 10 };</t>
  </si>
  <si>
    <t>var m768 = new Medicine { Code = "40100", Title = "TARKA 240 mg/2 mg tbl.s podaljš.sprošč. 28x", Active = true, Cost = 25 };</t>
  </si>
  <si>
    <t>var m769 = new Medicine { Code = "40142", Title = "MINIRIN 0,2 mg tbl. 30x", Active = true, Cost = 28 };</t>
  </si>
  <si>
    <t>var m770 = new Medicine { Code = "40177", Title = "Atoris 10 mg film.obl.tbl. 90x", Active = true, Cost = 18 };</t>
  </si>
  <si>
    <t>var m771 = new Medicine { Code = "40185", Title = "Atoris 20 mg film.obl.tbl. 90x", Active = true, Cost = 25 };</t>
  </si>
  <si>
    <t>var m772 = new Medicine { Code = "40240", Title = "TARKA 240 mg/4 mg tbl.s podaljš.sprošč. 28x", Active = true, Cost = 19 };</t>
  </si>
  <si>
    <t>var m773 = new Medicine { Code = "40380", Title = "Valsaden 160 mg/12,5 mg film.obl. tbl. 28x (2x14)", Active = true, Cost = 26 };</t>
  </si>
  <si>
    <t>var m774 = new Medicine { Code = "40398", Title = "Ciprinol 500 mg film.obl.tbl. 10x", Active = true, Cost = 17 };</t>
  </si>
  <si>
    <t>var m775 = new Medicine { Code = "40509", Title = "Tulip 20 mg film.obl.tbl. 90x", Active = true, Cost = 19 };</t>
  </si>
  <si>
    <t>var m776 = new Medicine { Code = "40592", Title = "Crestor 10 mg film.obl.tbl. 28x", Active = true, Cost = 14 };</t>
  </si>
  <si>
    <t>var m777 = new Medicine { Code = "40614", Title = "Crestor 20 mg film.obl.tbl. 28x", Active = true, Cost = 5 };</t>
  </si>
  <si>
    <t>var m778 = new Medicine { Code = "40622", Title = "Elmogan 450 mg film.obl.tbl. 30x", Active = true, Cost = 5 };</t>
  </si>
  <si>
    <t>var m779 = new Medicine { Code = "40703", Title = "Crestor 40 mg film.obl.tbl. 28x", Active = true, Cost = 13 };</t>
  </si>
  <si>
    <t>var m780 = new Medicine { Code = "40720", Title = "Valsaden 160 mg/25 mg film.obl. tbl. 28x (2x14)", Active = true, Cost = 13 };</t>
  </si>
  <si>
    <t>var m781 = new Medicine { Code = "40770", Title = "Ultop 20 mg gastrorezist.kaps. 14x", Active = true, Cost = 20 };</t>
  </si>
  <si>
    <t>var m782 = new Medicine { Code = "40797", Title = "Ultop 20 mg gastrorezist.kaps. 28x", Active = true, Cost = 14 };</t>
  </si>
  <si>
    <t>var m783 = new Medicine { Code = "40819", Title = "Ultop 40 mg gastrorezist.kaps. 14x", Active = true, Cost = 5 };</t>
  </si>
  <si>
    <t>var m784 = new Medicine { Code = "40827", Title = "Ultop 40 mg gastrorezist.kaps. 28x", Active = true, Cost = 9 };</t>
  </si>
  <si>
    <t>var m785 = new Medicine { Code = "40878", Title = "Glucophage 500 mg film.obl.tbl. 100x", Active = true, Cost = 24 };</t>
  </si>
  <si>
    <t>var m786 = new Medicine { Code = "40886", Title = "Glucophage 1000 mg film.obl.tbl. 60x", Active = true, Cost = 14 };</t>
  </si>
  <si>
    <t>var m787 = new Medicine { Code = "40940", Title = "Valsaden 80 mg/12,5 mg film.obl. tbl. 28x (2x14)", Active = true, Cost = 25 };</t>
  </si>
  <si>
    <t>var m788 = new Medicine { Code = "41475", Title = "Diovan 320 mg film.obl.tbl. 28x", Active = true, Cost = 9 };</t>
  </si>
  <si>
    <t>var m789 = new Medicine { Code = "41513", Title = "ISOPTO TEARS 5 mg/ml kapljice za oko 15 ml", Active = true, Cost = 18 };</t>
  </si>
  <si>
    <t>var m790 = new Medicine { Code = "41858", Title = "Ospamox 1000 mg disperz.tbl. 16x", Active = true, Cost = 29 };</t>
  </si>
  <si>
    <t>var m791 = new Medicine { Code = "41866", Title = "Ospamox 500 mg disperz.tbl. 16x", Active = true, Cost = 12 };</t>
  </si>
  <si>
    <t>var m792 = new Medicine { Code = "41890", Title = "Voxin 4 mg tbl. 30x", Active = true, Cost = 12 };</t>
  </si>
  <si>
    <t>var m793 = new Medicine { Code = "41912", Title = "EPREX 30.000 i.e./0,75 ml razt.za inj.brizga 1x", Active = true, Cost = 11 };</t>
  </si>
  <si>
    <t>var m794 = new Medicine { Code = "41955", Title = "Gabagamma 300 mg trde kaps. 50x", Active = true, Cost = 25 };</t>
  </si>
  <si>
    <t>var m795 = new Medicine { Code = "42021", Title = "Metfogamma 1000 mg film.obl.tbl. 120x", Active = true, Cost = 15 };</t>
  </si>
  <si>
    <t>var m796 = new Medicine { Code = "42030", Title = "COAXIL 12,5 mg obl.tbl. 90x", Active = true, Cost = 7 };</t>
  </si>
  <si>
    <t>var m797 = new Medicine { Code = "42072", Title = "Jumex 5 mg tbl. 50x", Active = true, Cost = 20 };</t>
  </si>
  <si>
    <t>var m798 = new Medicine { Code = "42080", Title = "PRITORPLUS 80 mg/25 mg tbl. 28x", Active = true, Cost = 25 };</t>
  </si>
  <si>
    <t>var m799 = new Medicine { Code = "42102", Title = "Anastrozol Lek 1 mg film.obl.tbl. 28x", Active = true, Cost = 20 };</t>
  </si>
  <si>
    <t>var m800 = new Medicine { Code = "42404", Title = "Torvalipin 10 mg film.obl.tbl. 30x", Active = true, Cost = 13 };</t>
  </si>
  <si>
    <t>var m801 = new Medicine { Code = "42412", Title = "Torvalipin 20 mg film.obl.tbl. 30x", Active = true, Cost = 22 };</t>
  </si>
  <si>
    <t>var m802 = new Medicine { Code = "42420", Title = "IMIGRAN 6 mg/0,5 ml razt.za inj. brizga 2x", Active = true, Cost = 5 };</t>
  </si>
  <si>
    <t>var m803 = new Medicine { Code = "42439", Title = "Torvalipin 40 mg film.obl.tbl. 30x", Active = true, Cost = 21 };</t>
  </si>
  <si>
    <t>var m804 = new Medicine { Code = "42471", Title = "Klimicin 300 mg trde kaps. 16x", Active = true, Cost = 14 };</t>
  </si>
  <si>
    <t>var m805 = new Medicine { Code = "42536", Title = "MicardisPlus 80 mg/25 mg tbl. 28x", Active = true, Cost = 9 };</t>
  </si>
  <si>
    <t>var m806 = new Medicine { Code = "42633", Title = "Sorbisterit prašek za peroral./rektal.susp. 500 g", Active = true, Cost = 20 };</t>
  </si>
  <si>
    <t>var m807 = new Medicine { Code = "42706", Title = "Ketonal 100 mg film.obl.tbl. 20x", Active = true, Cost = 13 };</t>
  </si>
  <si>
    <t>var m808 = new Medicine { Code = "42730", Title = "Kreon 40 000 Ph.Eur.e. trde gastrorezist.kaps. 400 mg 100x", Active = true, Cost = 17 };</t>
  </si>
  <si>
    <t>var m809 = new Medicine { Code = "42757", Title = "Kreon 40 000 Ph.Eur.e. trde gastrorezist.kaps. 400 mg 20x", Active = true, Cost = 11 };</t>
  </si>
  <si>
    <t>var m810 = new Medicine { Code = "42773", Title = "Kreon 40 000 Ph.Eur.e. trde gastrorezist.kaps. 400 mg 50x", Active = true, Cost = 12 };</t>
  </si>
  <si>
    <t>var m811 = new Medicine { Code = "42943", Title = "REYATAZ 300 mg trde kaps. 30x", Active = true, Cost = 28 };</t>
  </si>
  <si>
    <t>var m812 = new Medicine { Code = "43230", Title = "Bicusan 50 mg film.obl.tbl. 28x", Active = true, Cost = 15 };</t>
  </si>
  <si>
    <t>var m813 = new Medicine { Code = "43427", Title = "Ketonal 100 mg svečka 12x", Active = true, Cost = 24 };</t>
  </si>
  <si>
    <t>var m814 = new Medicine { Code = "43435", Title = "Pradaxa 75 mg trde kaps. 30x", Active = true, Cost = 28 };</t>
  </si>
  <si>
    <t>var m815 = new Medicine { Code = "43494", Title = "Pradaxa 110 mg trde kaps. 60x", Active = true, Cost = 6 };</t>
  </si>
  <si>
    <t>var m816 = new Medicine { Code = "43524", Title = "VOLIBRIS 5 mg film.obl.tbl. 30x", Active = true, Cost = 6 };</t>
  </si>
  <si>
    <t>var m817 = new Medicine { Code = "43540", Title = "VOLIBRIS 10 mg film.obl.tbl. 30x", Active = true, Cost = 30 };</t>
  </si>
  <si>
    <t>var m818 = new Medicine { Code = "43575", Title = "Klimicin 150 mg trde kaps. 16x", Active = true, Cost = 23 };</t>
  </si>
  <si>
    <t>var m819 = new Medicine { Code = "43605", Title = "Cezera 5 mg film.obl.tbl. 30x", Active = true, Cost = 22 };</t>
  </si>
  <si>
    <t>var m820 = new Medicine { Code = "43613", Title = "Thalidomide Celgene 50 mg trde kaps. 28x", Active = true, Cost = 20 };</t>
  </si>
  <si>
    <t>var m821 = new Medicine { Code = "43680", Title = "Neupro 2 mg/24 h transdermal.obliž 28x", Active = true, Cost = 17 };</t>
  </si>
  <si>
    <t>var m822 = new Medicine { Code = "43702", Title = "Neupro 4 mg/24 h transdermal.obliž 28x", Active = true, Cost = 5 };</t>
  </si>
  <si>
    <t>var m823 = new Medicine { Code = "43729", Title = "Neupro 6 mg/24 h transdermal.obliž 28x", Active = true, Cost = 8 };</t>
  </si>
  <si>
    <t>var m824 = new Medicine { Code = "43745", Title = "Neupro 8 mg/24 h transdermal.obliž 28x", Active = true, Cost = 22 };</t>
  </si>
  <si>
    <t>var m825 = new Medicine { Code = "43753", Title = "Relistor 12 mg/0,6 ml razt. za inj. viala 1x", Active = true, Cost = 15 };</t>
  </si>
  <si>
    <t>var m826 = new Medicine { Code = "43770", Title = "Relistor 12 mg/0,6 ml razt. za inj. viala 7x", Active = true, Cost = 5 };</t>
  </si>
  <si>
    <t>var m827 = new Medicine { Code = "43966", Title = "Kuterid 0,5 mg/g mazilo 20 g", Active = true, Cost = 6 };</t>
  </si>
  <si>
    <t>var m828 = new Medicine { Code = "44199", Title = "Kalcijev karbonat Krka 1 g tbl. 50x", Active = true, Cost = 7 };</t>
  </si>
  <si>
    <t>var m829 = new Medicine { Code = "44202", Title = "LADIOMIL 50 mg film.obl.tbl. 30x", Active = true, Cost = 26 };</t>
  </si>
  <si>
    <t>var m830 = new Medicine { Code = "44326", Title = "Lanitop 0,1 mg tbl. 50x", Active = true, Cost = 14 };</t>
  </si>
  <si>
    <t>var m831 = new Medicine { Code = "44598", Title = "Sumacta 100 mg obložene tableta 6x", Active = true, Cost = 29 };</t>
  </si>
  <si>
    <t>var m832 = new Medicine { Code = "44601", Title = "Sumacta 50 mg obložene tableta 12x", Active = true, Cost = 18 };</t>
  </si>
  <si>
    <t>var m833 = new Medicine { Code = "44792", Title = "ZALASTA 5 mg peroral.disperz.tbl. 28x", Active = true, Cost = 29 };</t>
  </si>
  <si>
    <t>var m834 = new Medicine { Code = "44814", Title = "ZALASTA 10 mg peroral.disperz.tbl. 28x", Active = true, Cost = 5 };</t>
  </si>
  <si>
    <t>var m835 = new Medicine { Code = "44822", Title = "ZALASTA 15 mg peroral.disperz.tbl. 28x", Active = true, Cost = 14 };</t>
  </si>
  <si>
    <t>var m836 = new Medicine { Code = "44857", Title = "ZALASTA 20 mg peroral.disperz.tbl. 28x", Active = true, Cost = 28 };</t>
  </si>
  <si>
    <t>var m837 = new Medicine { Code = "44865", Title = "Janumet 50 mg/850 mg film.obl.tbl. 56x", Active = true, Cost = 14 };</t>
  </si>
  <si>
    <t>var m838 = new Medicine { Code = "44890", Title = "Janumet 50 mg/1000 mg film.obl.tbl. 56x", Active = true, Cost = 5 };</t>
  </si>
  <si>
    <t>var m839 = new Medicine { Code = "44911", Title = "Epufen 150 mcg/h transdermal.obliž 5x", Active = true, Cost = 9 };</t>
  </si>
  <si>
    <t>var m840 = new Medicine { Code = "44989", Title = "Nexium 10 mg gastrorez. zrnca za peroral.susp. 28 vrečk", Active = true, Cost = 30 };</t>
  </si>
  <si>
    <t>var m841 = new Medicine { Code = "45080", Title = "COSOPT brez konzervansa 20 mg/ml + 5 mg/ml kapljice za oko razt. 0,2 ml 60x", Active = true, Cost = 15 };</t>
  </si>
  <si>
    <t>var m842 = new Medicine { Code = "45101", Title = "PAROGEN 20 mg film.obl.tbl. 28x", Active = true, Cost = 20 };</t>
  </si>
  <si>
    <t>var m843 = new Medicine { Code = "45136", Title = "Lekotam 3 mg tbl. 30x", Active = true, Cost = 29 };</t>
  </si>
  <si>
    <t>var m844 = new Medicine { Code = "45292", Title = "Lekotam 1,5 mg tbl. 30x", Active = true, Cost = 27 };</t>
  </si>
  <si>
    <t>var m845 = new Medicine { Code = "45519", Title = "SINTROM 4 mg tbl. 20x", Active = true, Cost = 13 };</t>
  </si>
  <si>
    <t>var m846 = new Medicine { Code = "45527", Title = "SALAGEN 5 mg tbl. 84x", Active = true, Cost = 15 };</t>
  </si>
  <si>
    <t>var m847 = new Medicine { Code = "45543", Title = "Salofalk 1000 mg gastrorezist.zrnca s podaljš.sprošč. vrečka 50x", Active = true, Cost = 6 };</t>
  </si>
  <si>
    <t>var m848 = new Medicine { Code = "45551", Title = "Salofalk 1000 mg gastrorezist.zrnca s podaljš.sprošč. vrečka 100x", Active = true, Cost = 27 };</t>
  </si>
  <si>
    <t>var m849 = new Medicine { Code = "45578", Title = "Salofalk 1000 mg gastrorezist.zrnca s podaljš.sprošč. vrečka 150x", Active = true, Cost = 18 };</t>
  </si>
  <si>
    <t>var m850 = new Medicine { Code = "45594", Title = "Salofalk 500 mg gastrorezist.zrnca s podaljš.sprošč. vrečka 100x", Active = true, Cost = 8 };</t>
  </si>
  <si>
    <t>var m851 = new Medicine { Code = "45667", Title = "QUILONORM RETARD film.obl.tbl. 450 mg 60x", Active = true, Cost = 24 };</t>
  </si>
  <si>
    <t>var m852 = new Medicine { Code = "45683", Title = "LIORESAL 10 mg tbl. 50x", Active = true, Cost = 21 };</t>
  </si>
  <si>
    <t>var m853 = new Medicine { Code = "45691", Title = "LIORESAL 25 mg tbl. 50x", Active = true, Cost = 8 };</t>
  </si>
  <si>
    <t>var m854 = new Medicine { Code = "45705", Title = "Matrifen 12 mcg/uro transdermal.obliž 5x", Active = true, Cost = 8 };</t>
  </si>
  <si>
    <t>var m855 = new Medicine { Code = "45756", Title = "Mofetilmikofenolat Lek 250 mg trde kaps. 100x", Active = true, Cost = 29 };</t>
  </si>
  <si>
    <t>var m856 = new Medicine { Code = "45764", Title = "Mofetilmikofenolat Lek 500 mg film.obl.tbl. 50x", Active = true, Cost = 22 };</t>
  </si>
  <si>
    <t>var m857 = new Medicine { Code = "45802", Title = "MOVIPREP prašek za peroral.razt. škatla za enkratno zdravljenje", Active = true, Cost = 17 };</t>
  </si>
  <si>
    <t>var m858 = new Medicine { Code = "45829", Title = "TOVIAZ 4 mg tbl. s podaljš.sprošč. 28x", Active = true, Cost = 6 };</t>
  </si>
  <si>
    <t>var m859 = new Medicine { Code = "45837", Title = "TOVIAZ 8 mg tbl. s podaljš.sprošč. 28x", Active = true, Cost = 9 };</t>
  </si>
  <si>
    <t>var m860 = new Medicine { Code = "45993", Title = "XANAX 0,25 mg tbl. 30x", Active = true, Cost = 13 };</t>
  </si>
  <si>
    <t>var m861 = new Medicine { Code = "46035", Title = "LEXILIUM 1,5 mg tbl. 30x", Active = true, Cost = 7 };</t>
  </si>
  <si>
    <t>var m862 = new Medicine { Code = "46043", Title = "LEXILIUM 3 mg tbl. 30x", Active = true, Cost = 5 };</t>
  </si>
  <si>
    <t>var m863 = new Medicine { Code = "46078", Title = "Alventa 75 mg trde kaps.s podaljš.sprošč. 28x", Active = true, Cost = 24 };</t>
  </si>
  <si>
    <t>var m864 = new Medicine { Code = "46086", Title = "XANAX 0,5 mg tbl. 30x", Active = true, Cost = 25 };</t>
  </si>
  <si>
    <t>var m865 = new Medicine { Code = "46108", Title = "Lexaurin 1,5 mg tbl. 30x", Active = true, Cost = 19 };</t>
  </si>
  <si>
    <t>var m866 = new Medicine { Code = "46124", Title = "Lexaurin 3 mg tbl. 30x", Active = true, Cost = 8 };</t>
  </si>
  <si>
    <t>var m867 = new Medicine { Code = "46132", Title = "Lexaurin 6 mg tbl. 30x", Active = true, Cost = 19 };</t>
  </si>
  <si>
    <t>var m868 = new Medicine { Code = "46140", Title = "Alventa 75 mg kaps.s podaljš.sprošč. 98x", Active = true, Cost = 11 };</t>
  </si>
  <si>
    <t>var m869 = new Medicine { Code = "46159", Title = "Alventa 150 mg trde kaps.s podaljš.sprošč. 28x", Active = true, Cost = 21 };</t>
  </si>
  <si>
    <t>var m870 = new Medicine { Code = "46175", Title = "Alventa 150 mg kaps.s podaljš.sprošč. 98x", Active = true, Cost = 27 };</t>
  </si>
  <si>
    <t>var m871 = new Medicine { Code = "46213", Title = "Kuterid salicil 0,5 mg/30 mg v 1 g mazilo 50 g", Active = true, Cost = 18 };</t>
  </si>
  <si>
    <t>var m872 = new Medicine { Code = "46256", Title = "Ramilife HCT 2,5 mg/12,5 mg tbl. 30x", Active = true, Cost = 29 };</t>
  </si>
  <si>
    <t>var m873 = new Medicine { Code = "46272", Title = "Ramilife HCT 5 mg/25 mg tbl. 30x", Active = true, Cost = 11 };</t>
  </si>
  <si>
    <t>var m874 = new Medicine { Code = "46388", Title = "Matrifen 25 mcg/uro transdermal.obliž 5x", Active = true, Cost = 29 };</t>
  </si>
  <si>
    <t>var m875 = new Medicine { Code = "46396", Title = "Matrifen 50 mcg/uro transdermal.obliž 5x", Active = true, Cost = 29 };</t>
  </si>
  <si>
    <t>var m876 = new Medicine { Code = "46400", Title = "Matrifen 75 mcg/uro transdermal.obliž 5x", Active = true, Cost = 6 };</t>
  </si>
  <si>
    <t>var m877 = new Medicine { Code = "46418", Title = "Matrifen 100 mcg/uro transdermal.obliž 5x", Active = true, Cost = 11 };</t>
  </si>
  <si>
    <t>var m878 = new Medicine { Code = "46434", Title = "Olanzapin Teva 5 mg film.obl.tbl. 28x", Active = true, Cost = 25 };</t>
  </si>
  <si>
    <t>var m879 = new Medicine { Code = "46442", Title = "Olanzapin Teva 10 mg film.obl.tbl. 28x", Active = true, Cost = 22 };</t>
  </si>
  <si>
    <t>var m880 = new Medicine { Code = "46450", Title = "MONOSAN 40 mg tbl. 30x", Active = true, Cost = 6 };</t>
  </si>
  <si>
    <t>var m881 = new Medicine { Code = "46485", Title = "Olanzapin Teva 5 mg orodisperz.tbl. 28x", Active = true, Cost = 13 };</t>
  </si>
  <si>
    <t>var m882 = new Medicine { Code = "46493", Title = "Olanzapin Teva 10 mg orodisperz.tbl. 28x", Active = true, Cost = 6 };</t>
  </si>
  <si>
    <t>var m883 = new Medicine { Code = "46515", Title = "Olanzapin Teva 15 mg orodisperz.tbl. 28x", Active = true, Cost = 8 };</t>
  </si>
  <si>
    <t>var m884 = new Medicine { Code = "46523", Title = "Olanzapin Teva 20 mg orodisperz.tbl. 28x", Active = true, Cost = 11 };</t>
  </si>
  <si>
    <t>var m885 = new Medicine { Code = "46582", Title = "VERMOX 100 mg tbl. 6x", Active = true, Cost = 16 };</t>
  </si>
  <si>
    <t>var m886 = new Medicine { Code = "46639", Title = "Actalipid 10 mg film.obl.tbl. 30x", Active = true, Cost = 12 };</t>
  </si>
  <si>
    <t>var m887 = new Medicine { Code = "46647", Title = "Actalipid 20 mg film.obl.tbl. 30x", Active = true, Cost = 25 };</t>
  </si>
  <si>
    <t>var m888 = new Medicine { Code = "46655", Title = "Actalipid 40 mg film.obl.tbl. 30x", Active = true, Cost = 14 };</t>
  </si>
  <si>
    <t>var m889 = new Medicine { Code = "46833", Title = "Litijev karbonat Lekarna Ljubljana 300 mg tbl. 100x", Active = true, Cost = 14 };</t>
  </si>
  <si>
    <t>var m890 = new Medicine { Code = "46892", Title = "Lekoptin 240 mg film.obl.tbl.s podalj.sprošč. 20x", Active = true, Cost = 26 };</t>
  </si>
  <si>
    <t>var m891 = new Medicine { Code = "47112", Title = "Loram 2,5 mg tbl. 20x", Active = true, Cost = 9 };</t>
  </si>
  <si>
    <t>var m892 = new Medicine { Code = "47236", Title = "MIRCERA 30 mcg/0,3 ml razt. za inj. brizga 1x", Active = true, Cost = 15 };</t>
  </si>
  <si>
    <t>var m893 = new Medicine { Code = "47252", Title = "MIRCERA 120 mcg/0,3 ml razt. za inj. brizga 1x", Active = true, Cost = 23 };</t>
  </si>
  <si>
    <t>var m894 = new Medicine { Code = "47260", Title = "MIRCERA 360 mcg/0,6 ml razt. za inj. brizga 1x", Active = true, Cost = 29 };</t>
  </si>
  <si>
    <t>var m895 = new Medicine { Code = "47279", Title = "Xarelto 10 mg film.obl.tbl.10x", Active = true, Cost = 16 };</t>
  </si>
  <si>
    <t>var m896 = new Medicine { Code = "47287", Title = "Xarelto 10 mg film.obl.tbl. 30x", Active = true, Cost = 26 };</t>
  </si>
  <si>
    <t>var m897 = new Medicine { Code = "47325", Title = "Lorsilan 1 mg tbl. 30x", Active = true, Cost = 12 };</t>
  </si>
  <si>
    <t>var m898 = new Medicine { Code = "47589", Title = "Clexane 12.000 anti-Xa i.e./0,8 ml razt.za inj.brizga 10x", Active = true, Cost = 13 };</t>
  </si>
  <si>
    <t>var m899 = new Medicine { Code = "47813", Title = "PRESTANCE 10 mg/10 mg tbl. 30x", Active = true, Cost = 30 };</t>
  </si>
  <si>
    <t>var m900 = new Medicine { Code = "47821", Title = "PRESTANCE 10 mg/5 mg tbl. 30x", Active = true, Cost = 10 };</t>
  </si>
  <si>
    <t>var m901 = new Medicine { Code = "47830", Title = "PRESTANCE 5 mg/10 mg tbl. 30x", Active = true, Cost = 9 };</t>
  </si>
  <si>
    <t>var m902 = new Medicine { Code = "47848", Title = "PRESTANCE 5 mg/5 mg tbl. 30x", Active = true, Cost = 17 };</t>
  </si>
  <si>
    <t>var m903 = new Medicine { Code = "47856", Title = "Rispons 1 mg film.obl.tbl. 30x", Active = true, Cost = 28 };</t>
  </si>
  <si>
    <t>var m904 = new Medicine { Code = "47864", Title = "Rispons 2 mg film.obl.tbl. 30x", Active = true, Cost = 27 };</t>
  </si>
  <si>
    <t>var m905 = new Medicine { Code = "47872", Title = "Rispons 3 mg film.obl.tbl. 30x", Active = true, Cost = 9 };</t>
  </si>
  <si>
    <t>var m906 = new Medicine { Code = "47880", Title = "Rispons 4 mg film.obl.tbl. 30x", Active = true, Cost = 21 };</t>
  </si>
  <si>
    <t>var m907 = new Medicine { Code = "47902", Title = "SUMAMED 40 mg/ml prašek za peroral.susp. 15 ml", Active = true, Cost = 15 };</t>
  </si>
  <si>
    <t>var m908 = new Medicine { Code = "48291", Title = "Macropen 400 mg film.obl.tbl. mg 16x", Active = true, Cost = 9 };</t>
  </si>
  <si>
    <t>var m909 = new Medicine { Code = "48640", Title = "Qlaira film.obl.tbl. 28x", Active = true, Cost = 12 };</t>
  </si>
  <si>
    <t>var m910 = new Medicine { Code = "49123", Title = "Perindopril Teva 4 mg tbl. 30x", Active = true, Cost = 16 };</t>
  </si>
  <si>
    <t>var m911 = new Medicine { Code = "49131", Title = "Perindopril Teva 8 mg tbl. 30x", Active = true, Cost = 6 };</t>
  </si>
  <si>
    <t>var m912 = new Medicine { Code = "49565", Title = "Lorista 50 mg film.obl.tbl. 84x", Active = true, Cost = 6 };</t>
  </si>
  <si>
    <t>var m913 = new Medicine { Code = "49590", Title = "Lorista H 50 mg/12,5 mg film.obl.tbl. 28x", Active = true, Cost = 14 };</t>
  </si>
  <si>
    <t>var m914 = new Medicine { Code = "49670", Title = "Lorista HD 100 mg/25 mg film.obl.tbl. 28x", Active = true, Cost = 26 };</t>
  </si>
  <si>
    <t>var m915 = new Medicine { Code = "49778", Title = "Salofalk 4 g rektalna susp. 60 ml 7x", Active = true, Cost = 15 };</t>
  </si>
  <si>
    <t>var m916 = new Medicine { Code = "49808", Title = "Mestinon 60 mg obl.tbl. 20x", Active = true, Cost = 28 };</t>
  </si>
  <si>
    <t>var m917 = new Medicine { Code = "49816", Title = "Bicusan 150 mg film.obl.tbl. 30x", Active = true, Cost = 29 };</t>
  </si>
  <si>
    <t>var m918 = new Medicine { Code = "49999", Title = "Sertralin Actavis 100 mg film.obl.tbl. 30x", Active = true, Cost = 22 };</t>
  </si>
  <si>
    <t>var m919 = new Medicine { Code = "50083", Title = "Femara 2,5 mg tbl 30x", Active = true, Cost = 19 };</t>
  </si>
  <si>
    <t>var m920 = new Medicine { Code = "50130", Title = "Sertralin Actavis 50 mg film.obl.tbl. 30x", Active = true, Cost = 14 };</t>
  </si>
  <si>
    <t>var m921 = new Medicine { Code = "50385", Title = "REPLAGAL 1 mg/ml razt.za inf. viala 3,5 ml 1x", Active = true, Cost = 20 };</t>
  </si>
  <si>
    <t>var m922 = new Medicine { Code = "50440", Title = "Trittico 150 mg tbl.s podaljš.sprošč. 20x", Active = true, Cost = 28 };</t>
  </si>
  <si>
    <t>var m923 = new Medicine { Code = "50490", Title = "Trittico 75 mg tbl.s podaljš.sprošč. 30x", Active = true, Cost = 11 };</t>
  </si>
  <si>
    <t>var m924 = new Medicine { Code = "50547", Title = "Bonefos 800 mg film.obl.tbl. 60x", Active = true, Cost = 30 };</t>
  </si>
  <si>
    <t>var m925 = new Medicine { Code = "50555", Title = "Diovan 80 mg film.obl.tbl. 28x", Active = true, Cost = 27 };</t>
  </si>
  <si>
    <t>var m926 = new Medicine { Code = "50563", Title = "Diovan 160 mg film.obl.tbl. 28x", Active = true, Cost = 21 };</t>
  </si>
  <si>
    <t>var m927 = new Medicine { Code = "50822", Title = "ZYPREXA VELOTAB 5 mg orodisperz.tbl. 28x", Active = true, Cost = 20 };</t>
  </si>
  <si>
    <t>var m928 = new Medicine { Code = "50849", Title = "ZYPREXA VELOTAB 10 mg orodisperz.tbl. 28x", Active = true, Cost = 28 };</t>
  </si>
  <si>
    <t>var m929 = new Medicine { Code = "50857", Title = "ZYPREXA VELOTAB 15 mg orodisperz.tbl. 28x", Active = true, Cost = 27 };</t>
  </si>
  <si>
    <t>var m930 = new Medicine { Code = "50873", Title = "ZYPREXA VELOTAB 20 mg orodisperz.tbl. 28x", Active = true, Cost = 9 };</t>
  </si>
  <si>
    <t>var m931 = new Medicine { Code = "50881", Title = "COPEGUS 200 mg film.obl.tbl. 168x", Active = true, Cost = 20 };</t>
  </si>
  <si>
    <t>var m932 = new Medicine { Code = "51004", Title = "NOVOFEM film.obl.tbl. 28x", Active = true, Cost = 27 };</t>
  </si>
  <si>
    <t>var m933 = new Medicine { Code = "51012", Title = "Elidel 10 mg/g krema 30 g", Active = true, Cost = 29 };</t>
  </si>
  <si>
    <t>var m934 = new Medicine { Code = "51179", Title = "Insulatard FlexPen 100 i.e./ml susp.injekc.peresnik 3 ml 5x", Active = true, Cost = 6 };</t>
  </si>
  <si>
    <t>var m935 = new Medicine { Code = "51373", Title = "Microgynon 0,03 mg/0,15 mg obl.tbl. 63x", Active = true, Cost = 12 };</t>
  </si>
  <si>
    <t>var m936 = new Medicine { Code = "51497", Title = "Irumed 10 mg tbl. 30x", Active = true, Cost = 7 };</t>
  </si>
  <si>
    <t>var m937 = new Medicine { Code = "51535", Title = "Irumed 20 mg tbl. 30x", Active = true, Cost = 5 };</t>
  </si>
  <si>
    <t>var m938 = new Medicine { Code = "51551", Title = "Irumed 5 mg tbl. 30x", Active = true, Cost = 12 };</t>
  </si>
  <si>
    <t>var m939 = new Medicine { Code = "51608", Title = "Iruzid 20 mg/12,5 mg tbl. 30x", Active = true, Cost = 27 };</t>
  </si>
  <si>
    <t>var m940 = new Medicine { Code = "51934", Title = "Moditen 5 mg obl.tbl. 100x", Active = true, Cost = 17 };</t>
  </si>
  <si>
    <t>var m941 = new Medicine { Code = "51969", Title = "Moditen 1 mg obl.tbl. 25x", Active = true, Cost = 16 };</t>
  </si>
  <si>
    <t>var m942 = new Medicine { Code = "52051", Title = "Artelac 3,2 mg/ml kapljice za oko razt. 10 ml", Active = true, Cost = 29 };</t>
  </si>
  <si>
    <t>var m943 = new Medicine { Code = "52078", Title = "Artelac UNO 3,2 mg/ml kapljice za oko razt. 0,6 ml 30x", Active = true, Cost = 14 };</t>
  </si>
  <si>
    <t>var m944 = new Medicine { Code = "52116", Title = "Petnidan 250 mg/5 ml sirup 250 ml", Active = true, Cost = 27 };</t>
  </si>
  <si>
    <t>var m945 = new Medicine { Code = "52205", Title = "Kalijev klorid Lekarna Ljubljana 500 mg tbl. 20x", Active = true, Cost = 16 };</t>
  </si>
  <si>
    <t>var m946 = new Medicine { Code = "52353", Title = "Zolsana 10 mg film.obl.tbl. 20x", Active = true, Cost = 8 };</t>
  </si>
  <si>
    <t>var m947 = new Medicine { Code = "52388", Title = "Zolsana 5 mg film.obl.tbl. 20x", Active = true, Cost = 20 };</t>
  </si>
  <si>
    <t>var m948 = new Medicine { Code = "52418", Title = "Finpros 5 mg film.obl.tbl. 28x", Active = true, Cost = 10 };</t>
  </si>
  <si>
    <t>var m949 = new Medicine { Code = "52809", Title = "Tulip 40 mg film.obl.tbl. 30x", Active = true, Cost = 27 };</t>
  </si>
  <si>
    <t>var m950 = new Medicine { Code = "52833", Title = "Tulip 40 mg film.obl.tbl. 90x", Active = true, Cost = 25 };</t>
  </si>
  <si>
    <t>var m951 = new Medicine { Code = "52884", Title = "PROZAC 20 mg trde kaps. 28x", Active = true, Cost = 22 };</t>
  </si>
  <si>
    <t>var m952 = new Medicine { Code = "52906", Title = "Amoksiklav SOLVO 875 mg/125 mg disperz.tbl. 10x", Active = true, Cost = 18 };</t>
  </si>
  <si>
    <t>var m953 = new Medicine { Code = "52965", Title = "Amoksiklav SOLVO 500 mg/125 mg disperz.tbl. 10x", Active = true, Cost = 10 };</t>
  </si>
  <si>
    <t>var m954 = new Medicine { Code = "53058", Title = "SANDOSTATIN 0,1 mg razt.za inj. 5x", Active = true, Cost = 16 };</t>
  </si>
  <si>
    <t>var m955 = new Medicine { Code = "53163", Title = "Picozone 2,5 mg film.obl.tbl. 30x", Active = true, Cost = 19 };</t>
  </si>
  <si>
    <t>var m956 = new Medicine { Code = "53449", Title = "Zaldiar 37,5 mg/325 mg šumeče tbl. 20x", Active = true, Cost = 25 };</t>
  </si>
  <si>
    <t>var m957 = new Medicine { Code = "53660", Title = "Lizinopril/hidroklorotiazid Actavis 20 mg/12,5 mg tbl. 30x", Active = true, Cost = 7 };</t>
  </si>
  <si>
    <t>var m958 = new Medicine { Code = "53678", Title = "Nakom 250 mg/25 mg tbl. 100x", Active = true, Cost = 10 };</t>
  </si>
  <si>
    <t>var m959 = new Medicine { Code = "53686", Title = "Nakom mite 100 mg/25 mg tbl. 100x", Active = true, Cost = 21 };</t>
  </si>
  <si>
    <t>var m960 = new Medicine { Code = "53775", Title = "Percarnil 4 mg tbl. 30x", Active = true, Cost = 23 };</t>
  </si>
  <si>
    <t>var m961 = new Medicine { Code = "53783", Title = "Percarnil 8 mg tbl. 30x", Active = true, Cost = 23 };</t>
  </si>
  <si>
    <t>var m962 = new Medicine { Code = "53791", Title = "Victanyl 100 mcg/uro transdermal.obliž 5x", Active = true, Cost = 8 };</t>
  </si>
  <si>
    <t>var m963 = new Medicine { Code = "53805", Title = "Victanyl 25 mcg/uro transdermal.obliž 5x", Active = true, Cost = 11 };</t>
  </si>
  <si>
    <t>var m964 = new Medicine { Code = "53821", Title = "Naprosyn 500 mg gastrorezist.tbl. 20x", Active = true, Cost = 20 };</t>
  </si>
  <si>
    <t>var m965 = new Medicine { Code = "53830", Title = "Victanyl 50 mcg/uro transdermal.obliž 5x", Active = true, Cost = 5 };</t>
  </si>
  <si>
    <t>var m966 = new Medicine { Code = "53872", Title = "Nitrolingual 0,4 mg/razpršek podjezično pršilo 200 odm.", Active = true, Cost = 29 };</t>
  </si>
  <si>
    <t>var m967 = new Medicine { Code = "53910", Title = "Fenistil 1 mg/ml peroral.kapljice razt. 20 ml", Active = true, Cost = 24 };</t>
  </si>
  <si>
    <t>var m968 = new Medicine { Code = "53945", Title = "AZARGA 10 mg/ml + 5 mg/ml kapljice za oko susp. 5 ml", Active = true, Cost = 28 };</t>
  </si>
  <si>
    <t>var m969 = new Medicine { Code = "54100", Title = "Glucobay 50 mg tbl. 30x", Active = true, Cost = 5 };</t>
  </si>
  <si>
    <t>var m970 = new Medicine { Code = "54127", Title = "Humalog KwikPen 100 i.e./ml susp.za inj. peresnik 5x", Active = true, Cost = 9 };</t>
  </si>
  <si>
    <t>var m971 = new Medicine { Code = "54135", Title = "Humalog Mix25 KwikPen 100 i.e./ml susp.za inj. peresnik 5x", Active = true, Cost = 13 };</t>
  </si>
  <si>
    <t>var m972 = new Medicine { Code = "54143", Title = "Naklofen SR 100 mg tbl.s podaljš.sprošč. 20x", Active = true, Cost = 25 };</t>
  </si>
  <si>
    <t>var m973 = new Medicine { Code = "54151", Title = "Humalog Mix50 KwikPen 100 i.e./ml susp.za inj. peresnik 5x", Active = true, Cost = 8 };</t>
  </si>
  <si>
    <t>var m974 = new Medicine { Code = "54160", Title = "FOSAVANCE 70 mg/5.600 i.e. tbl. 12x", Active = true, Cost = 8 };</t>
  </si>
  <si>
    <t>var m975 = new Medicine { Code = "54224", Title = "Glucobay 100 mg tbl. 30x", Active = true, Cost = 19 };</t>
  </si>
  <si>
    <t>var m976 = new Medicine { Code = "54399", Title = "ZINNAT 500 mg film.obl.tbl. 10x", Active = true, Cost = 18 };</t>
  </si>
  <si>
    <t>var m977 = new Medicine { Code = "54402", Title = "PREZISTA 600 mg film.obl.tbl. 60x", Active = true, Cost = 6 };</t>
  </si>
  <si>
    <t>var m978 = new Medicine { Code = "54410", Title = "ZINNAT 125 mg/5 ml zrnca za peroral.susp. 50 ml", Active = true, Cost = 15 };</t>
  </si>
  <si>
    <t>var m979 = new Medicine { Code = "54500", Title = "Clexane 15.000 anti-Xa i.e./1 ml razt.za inj.brizga 10x", Active = true, Cost = 23 };</t>
  </si>
  <si>
    <t>var m980 = new Medicine { Code = "54968", Title = "Tulip 80 mg film.obl.tbl. 30x", Active = true, Cost = 27 };</t>
  </si>
  <si>
    <t>var m981 = new Medicine { Code = "55220", Title = "NEURONTIN 600 mg film.obl.tbl.50x", Active = true, Cost = 6 };</t>
  </si>
  <si>
    <t>var m982 = new Medicine { Code = "55255", Title = "NEURONTIN 800 mg film.obl.tbl.50x", Active = true, Cost = 12 };</t>
  </si>
  <si>
    <t>var m983 = new Medicine { Code = "55310", Title = "Valaciklovir Teva 500 mg film.obl.tbl. 10x", Active = true, Cost = 19 };</t>
  </si>
  <si>
    <t>var m984 = new Medicine { Code = "55328", Title = "KEPPRA 250 mg film.obl.tbl. 60x", Active = true, Cost = 12 };</t>
  </si>
  <si>
    <t>var m985 = new Medicine { Code = "55336", Title = "Ciprinol 750 mg film.obl.tbl. 10x", Active = true, Cost = 12 };</t>
  </si>
  <si>
    <t>var m986 = new Medicine { Code = "55450", Title = "Valaciklovir Teva 500 mg film.obl.tbl. 42x", Active = true, Cost = 14 };</t>
  </si>
  <si>
    <t>var m987 = new Medicine { Code = "55468", Title = "KEPPRA 500 mg film.obl.tbl. 60x", Active = true, Cost = 17 };</t>
  </si>
  <si>
    <t>var m988 = new Medicine { Code = "55492", Title = "KEPPRA 1000 mg film.obl.tbl. 60x", Active = true, Cost = 16 };</t>
  </si>
  <si>
    <t>var m989 = new Medicine { Code = "55603", Title = "Atacand 4 mg tbl. 28x", Active = true, Cost = 26 };</t>
  </si>
  <si>
    <t>var m990 = new Medicine { Code = "55611", Title = "Atacand 16 mg tbl. 28x", Active = true, Cost = 11 };</t>
  </si>
  <si>
    <t>var m991 = new Medicine { Code = "55638", Title = "Atacand 8 mg tbl. 28x", Active = true, Cost = 10 };</t>
  </si>
  <si>
    <t>var m992 = new Medicine { Code = "55654", Title = "LEKADOL 500 mg tbl. 20x", Active = true, Cost = 16 };</t>
  </si>
  <si>
    <t>var m993 = new Medicine { Code = "55786", Title = "Symbicort Turbuhaler 160 mcg /4,5 mcg na odmerek prašek za inhal. 120 odm.", Active = true, Cost = 13 };</t>
  </si>
  <si>
    <t>var m994 = new Medicine { Code = "55794", Title = "Symbicort Turbuhaler 80 mcg /4,5 mcg na odmerek prašek za inhal. 120 odm.", Active = true, Cost = 11 };</t>
  </si>
  <si>
    <t>var m995 = new Medicine { Code = "56049", Title = "ZADITEN 0,25 mg/ml kapljice za oko 5ml", Active = true, Cost = 19 };</t>
  </si>
  <si>
    <t>var m996 = new Medicine { Code = "56057", Title = "ZADITEN SDU 0,25 mg/ml kapljice za oko 0,4ml 20x", Active = true, Cost = 25 };</t>
  </si>
  <si>
    <t>var m997 = new Medicine { Code = "56065", Title = "Rytmonorm 150 mg film.obl.tbl. 50x", Active = true, Cost = 19 };</t>
  </si>
  <si>
    <t>var m998 = new Medicine { Code = "56162", Title = "Opatanol 1 mg/ml kapljice za oko razt. kapalna plastenka 5 ml 1x", Active = true, Cost = 23 };</t>
  </si>
  <si>
    <t>var m999 = new Medicine { Code = "56200", Title = "VIREAD 245 mg film.obl.tbl. 30x", Active = true, Cost = 16 };</t>
  </si>
  <si>
    <t>var m1000 = new Medicine { Code = "56260", Title = "Valdoxan 25 mg film.obl.tbl. 28x", Active = true, Cost = 14 };</t>
  </si>
  <si>
    <t>var m1001 = new Medicine { Code = "56308", Title = "Nolicin 400 mg film.obl.tbl. 20x", Active = true, Cost = 14 };</t>
  </si>
  <si>
    <t>var m1002 = new Medicine { Code = "56340", Title = "SPRYCEL 100 mg film.obl.tbl. 30x", Active = true, Cost = 22 };</t>
  </si>
  <si>
    <t>var m1003 = new Medicine { Code = "56391", Title = "Diflucan 50 mg trde kaps. 7x", Active = true, Cost = 28 };</t>
  </si>
  <si>
    <t>var m1004 = new Medicine { Code = "56804", Title = "Nolvadex 10 mg film.obl.tbl. 30x", Active = true, Cost = 10 };</t>
  </si>
  <si>
    <t>var m1005 = new Medicine { Code = "56812", Title = "Nillar 20 mg gastrorezist.tbl. 14x", Active = true, Cost = 18 };</t>
  </si>
  <si>
    <t>var m1006 = new Medicine { Code = "56855", Title = "Nillar 20 mg gastrorezist.tbl. 28x", Active = true, Cost = 27 };</t>
  </si>
  <si>
    <t>var m1007 = new Medicine { Code = "56880", Title = "Nillar 40 mg gastrorezist.tbl. 14x", Active = true, Cost = 30 };</t>
  </si>
  <si>
    <t>var m1008 = new Medicine { Code = "56910", Title = "Nillar 40 mg gastrorezist.tbl. 28x", Active = true, Cost = 20 };</t>
  </si>
  <si>
    <t>var m1009 = new Medicine { Code = "57410", Title = "Tonocardin SR 4 mg tbl.s podaljš.sprošč. 30x", Active = true, Cost = 14 };</t>
  </si>
  <si>
    <t>var m1010 = new Medicine { Code = "57509", Title = "Helex 0,25 mg tbl. 30x", Active = true, Cost = 14 };</t>
  </si>
  <si>
    <t>var m1011 = new Medicine { Code = "57517", Title = "Helex 0,5 mg tbl. 30x", Active = true, Cost = 6 };</t>
  </si>
  <si>
    <t>var m1012 = new Medicine { Code = "57550", Title = "Tonocardin SR 4 mg tbl.s podaljš.sprošč. 100x", Active = true, Cost = 12 };</t>
  </si>
  <si>
    <t>var m1013 = new Medicine { Code = "57711", Title = "Gopten 2 mg trde kaps. 28x", Active = true, Cost = 25 };</t>
  </si>
  <si>
    <t>var m1014 = new Medicine { Code = "57720", Title = "Zarzio 30 M e./0,5 ml razt.za inj./inf. brizga 1x", Active = true, Cost = 19 };</t>
  </si>
  <si>
    <t>var m1015 = new Medicine { Code = "57746", Title = "Lanzul 30 mg trde gastrorezist.kaps. 14x", Active = true, Cost = 10 };</t>
  </si>
  <si>
    <t>var m1016 = new Medicine { Code = "57754", Title = "Zarzio 48 M e./0,5 ml razt.za inj./inf. brizga 1x", Active = true, Cost = 25 };</t>
  </si>
  <si>
    <t>var m1017 = new Medicine { Code = "57797", Title = "TRITACE 1,25 mg tbl. 28x", Active = true, Cost = 16 };</t>
  </si>
  <si>
    <t>var m1018 = new Medicine { Code = "57827", Title = "TRITACE 2,5 mg tbl. 28x", Active = true, Cost = 15 };</t>
  </si>
  <si>
    <t>var m1019 = new Medicine { Code = "57835", Title = "TRITACE 5 mg tbl. 28x", Active = true, Cost = 25 };</t>
  </si>
  <si>
    <t>var m1020 = new Medicine { Code = "57860", Title = "TEMODAL 20 mg trde kaps. 5x", Active = true, Cost = 17 };</t>
  </si>
  <si>
    <t>var m1021 = new Medicine { Code = "57878", Title = "TEMODAL 100 mg trde kaps. 5x", Active = true, Cost = 15 };</t>
  </si>
  <si>
    <t>var m1022 = new Medicine { Code = "57916", Title = "TEMODAL 140 mg trde kaps. 5x", Active = true, Cost = 12 };</t>
  </si>
  <si>
    <t>var m1023 = new Medicine { Code = "57932", Title = "TEMODAL 180 mg trde kaps.5x", Active = true, Cost = 11 };</t>
  </si>
  <si>
    <t>var m1024 = new Medicine { Code = "57959", Title = "TEMODAL 250 mg trde kaps. 5x", Active = true, Cost = 9 };</t>
  </si>
  <si>
    <t>var m1025 = new Medicine { Code = "58017", Title = "Berodual 0,5 mg/0,261 mg v 1 ml inhal.razt.za nebulator 20 ml", Active = true, Cost = 23 };</t>
  </si>
  <si>
    <t>var m1026 = new Medicine { Code = "58440", Title = "Gopten 0,5 mg trde kaps. 20x", Active = true, Cost = 21 };</t>
  </si>
  <si>
    <t>var m1027 = new Medicine { Code = "58572", Title = "Co-Nebilet 5 mg/12,5 mg film.obl.tbl. 28x", Active = true, Cost = 12 };</t>
  </si>
  <si>
    <t>var m1028 = new Medicine { Code = "58793", Title = "Ecytara 10 mg film.obl.tbl. 28x", Active = true, Cost = 20 };</t>
  </si>
  <si>
    <t>var m1029 = new Medicine { Code = "58882", Title = "Montelukast Teva 10 mg film.obl.tbl. 28x", Active = true, Cost = 27 };</t>
  </si>
  <si>
    <t>var m1030 = new Medicine { Code = "59005", Title = "Olivin 5 mg tbl. 90x", Active = true, Cost = 17 };</t>
  </si>
  <si>
    <t>var m1031 = new Medicine { Code = "59064", Title = "Olivin 10 mg tbl. 90x", Active = true, Cost = 7 };</t>
  </si>
  <si>
    <t>var m1032 = new Medicine { Code = "59102", Title = "Olivin 20 mg tbl. 90x", Active = true, Cost = 16 };</t>
  </si>
  <si>
    <t>var m1033 = new Medicine { Code = "59285", Title = "Lamisil 10 mg/g krema 15 g", Active = true, Cost = 16 };</t>
  </si>
  <si>
    <t>var m1034 = new Medicine { Code = "59498", Title = "Cozaar 50 mg film.obl.tbl. 28x", Active = true, Cost = 29 };</t>
  </si>
  <si>
    <t>var m1035 = new Medicine { Code = "59668", Title = "Olivin 5 mg tbl. 20x", Active = true, Cost = 14 };</t>
  </si>
  <si>
    <t>var m1036 = new Medicine { Code = "59676", Title = "OKSAZEPAM BELUPO 10 mg tbl. 30x", Active = true, Cost = 17 };</t>
  </si>
  <si>
    <t>var m1037 = new Medicine { Code = "59820", Title = "STALEVO 75 mg/18,75 mg/200 mg film.obl.tbl. 30x", Active = true, Cost = 25 };</t>
  </si>
  <si>
    <t>var m1038 = new Medicine { Code = "59838", Title = "STALEVO 125 mg/31,25 mg/200 mg film.obl.tbl. 30x", Active = true, Cost = 12 };</t>
  </si>
  <si>
    <t>var m1039 = new Medicine { Code = "59846", Title = "Ranexa 375 mg tbl.s podaljš.sprošč. 60x", Active = true, Cost = 16 };</t>
  </si>
  <si>
    <t>var m1040 = new Medicine { Code = "59889", Title = "Ranexa 500 mg tbl.s podaljš.sprošč. 60x", Active = true, Cost = 30 };</t>
  </si>
  <si>
    <t>var m1041 = new Medicine { Code = "59927", Title = "Ranexa 750 mg tbl.s podaljš.sprošč. 60x", Active = true, Cost = 27 };</t>
  </si>
  <si>
    <t>var m1042 = new Medicine { Code = "60046", Title = "SOLIAN 100 mg tbl.30x", Active = true, Cost = 8 };</t>
  </si>
  <si>
    <t>var m1043 = new Medicine { Code = "60062", Title = "SOLIAN 200 mg tbl. 30x", Active = true, Cost = 25 };</t>
  </si>
  <si>
    <t>var m1044 = new Medicine { Code = "60070", Title = "SOLIAN 400 mg film.obl. tbl.30x", Active = true, Cost = 21 };</t>
  </si>
  <si>
    <t>var m1045 = new Medicine { Code = "60100", Title = "KOGENATE BAYER 500 i.e. prašek in vehikel za razt.za inj. 1x", Active = true, Cost = 7 };</t>
  </si>
  <si>
    <t>var m1046 = new Medicine { Code = "60127", Title = "KOGENATE BAYER 250 i.e. prašek in vehikel za razt.za inj. 1x", Active = true, Cost = 25 };</t>
  </si>
  <si>
    <t>var m1047 = new Medicine { Code = "60143", Title = "KOGENATE BAYER 1000 i.e. prašek in vehikel za razt.za inj. 1x", Active = true, Cost = 14 };</t>
  </si>
  <si>
    <t>var m1048 = new Medicine { Code = "60224", Title = "Enbrel 25 mg prašek in vehikel za inj.razt. 4x", Active = true, Cost = 30 };</t>
  </si>
  <si>
    <t>var m1049 = new Medicine { Code = "60283", Title = "Tonocardin 2 mg tbl. 20x", Active = true, Cost = 9 };</t>
  </si>
  <si>
    <t>var m1050 = new Medicine { Code = "60291", Title = "PREDUCTAL MR 35 mg film.obl.tbl. s prirej.sprošč. 60x", Active = true, Cost = 13 };</t>
  </si>
  <si>
    <t>var m1051 = new Medicine { Code = "60313", Title = "Tonocardin 4 mg tbl. 20x", Active = true, Cost = 14 };</t>
  </si>
  <si>
    <t>var m1052 = new Medicine { Code = "60364", Title = "Abstral 100 mcg podjezične tbl. 10x", Active = true, Cost = 17 };</t>
  </si>
  <si>
    <t>var m1053 = new Medicine { Code = "60437", Title = "Abstral 200 mcg podjezične tbl. 10x", Active = true, Cost = 25 };</t>
  </si>
  <si>
    <t>var m1054 = new Medicine { Code = "60470", Title = "Abstral 300 mcg podjezične tbl. 10x", Active = true, Cost = 25 };</t>
  </si>
  <si>
    <t>var m1055 = new Medicine { Code = "60500", Title = "Abstral 400 mcg podjezične tbl. 10x", Active = true, Cost = 26 };</t>
  </si>
  <si>
    <t>var m1056 = new Medicine { Code = "60569", Title = "ORMIDOL 100 mg tbl. 14x", Active = true, Cost = 28 };</t>
  </si>
  <si>
    <t>var m1057 = new Medicine { Code = "60640", Title = "Abstral 600 mcg podjezične tbl. 10x", Active = true, Cost = 23 };</t>
  </si>
  <si>
    <t>var m1058 = new Medicine { Code = "60682", Title = "Abstral 800 mcg podjezične tbl. 10x", Active = true, Cost = 24 };</t>
  </si>
  <si>
    <t>var m1059 = new Medicine { Code = "60720", Title = "Efient 5 mg film.obl.tbl. 28x", Active = true, Cost = 17 };</t>
  </si>
  <si>
    <t>var m1060 = new Medicine { Code = "60755", Title = "Lodoz 5 mg/6,25 mg film.obl.tbl. 30x", Active = true, Cost = 29 };</t>
  </si>
  <si>
    <t>var m1061 = new Medicine { Code = "60763", Title = "Lodoz 2,5 mg/6,25 mg film.obl.tbl. 30x", Active = true, Cost = 10 };</t>
  </si>
  <si>
    <t>var m1062 = new Medicine { Code = "60771", Title = "Lodoz 10 mg/6,25 mg film.obl.tbl. 30x", Active = true, Cost = 15 };</t>
  </si>
  <si>
    <t>var m1063 = new Medicine { Code = "60780", Title = "Efient 10 mg film.obl.tbl. 28x", Active = true, Cost = 11 };</t>
  </si>
  <si>
    <t>var m1064 = new Medicine { Code = "60844", Title = "DOXY-100 Ge 100 mg film.obl.tbl. 30x", Active = true, Cost = 25 };</t>
  </si>
  <si>
    <t>var m1065 = new Medicine { Code = "60925", Title = "Nimvastid 1,5 mg orodisperz.tbl. 28x", Active = true, Cost = 18 };</t>
  </si>
  <si>
    <t>var m1066 = new Medicine { Code = "60941", Title = "Nimvastid 3 mg orodisperz.tbl. 28x", Active = true, Cost = 9 };</t>
  </si>
  <si>
    <t>var m1067 = new Medicine { Code = "60950", Title = "Nimvastid 4,5 mg orodisperz.tbl. 28x", Active = true, Cost = 10 };</t>
  </si>
  <si>
    <t>var m1068 = new Medicine { Code = "60976", Title = "Nimvastid 6 mg orodisperz.tbl. 28x", Active = true, Cost = 29 };</t>
  </si>
  <si>
    <t>var m1069 = new Medicine { Code = "61018", Title = "Ospen 1 000 000 i.e. film.obl.tbl. 30x", Active = true, Cost = 21 };</t>
  </si>
  <si>
    <t>var m1070 = new Medicine { Code = "61034", Title = "Ospen 1 500 000 i.e. film.obl.tbl. 30x", Active = true, Cost = 28 };</t>
  </si>
  <si>
    <t>var m1071 = new Medicine { Code = "61042", Title = "EMEND 80 mg trde kaps. 2x", Active = true, Cost = 17 };</t>
  </si>
  <si>
    <t>var m1072 = new Medicine { Code = "61239", Title = "Aranesp 10 mcg razt.za inj.brizga 0,4 ml 1x", Active = true, Cost = 19 };</t>
  </si>
  <si>
    <t>var m1073 = new Medicine { Code = "61654", Title = "RIVOTRIL 0,5 mg tbl. 50x", Active = true, Cost = 19 };</t>
  </si>
  <si>
    <t>var m1074 = new Medicine { Code = "61662", Title = "RIVOTRIL 2 mg tbl. 30x", Active = true, Cost = 9 };</t>
  </si>
  <si>
    <t>var m1075 = new Medicine { Code = "61832", Title = "Cedax 36 mg/ml peroral.susp. 60 ml", Active = true, Cost = 11 };</t>
  </si>
  <si>
    <t>var m1076 = new Medicine { Code = "61840", Title = "Cedax 400 mg kaps. 5x", Active = true, Cost = 18 };</t>
  </si>
  <si>
    <t>var m1077 = new Medicine { Code = "61891", Title = "Levemir 100 e./ml razt.za inj. vložek 3 ml 5x", Active = true, Cost = 6 };</t>
  </si>
  <si>
    <t>var m1078 = new Medicine { Code = "61913", Title = "Diprosone 0,5 mg/g mazilo 500 g", Active = true, Cost = 18 };</t>
  </si>
  <si>
    <t>var m1079 = new Medicine { Code = "61921", Title = "Levemir 100 e./ml razt.za inj. peresnik 3 ml 5x", Active = true, Cost = 17 };</t>
  </si>
  <si>
    <t>var m1080 = new Medicine { Code = "61948", Title = "Diprosone 0,5 mg/g krema 500 g", Active = true, Cost = 8 };</t>
  </si>
  <si>
    <t>var m1081 = new Medicine { Code = "61956", Title = "Panrazol 20 mg gastrorezist.tbl. 30x", Active = true, Cost = 25 };</t>
  </si>
  <si>
    <t>var m1082 = new Medicine { Code = "61972", Title = "Panrazol 40 mg gastrorezist.tbl. 30x", Active = true, Cost = 17 };</t>
  </si>
  <si>
    <t>var m1083 = new Medicine { Code = "61999", Title = "Voxin 8 mg tbl. 30x", Active = true, Cost = 26 };</t>
  </si>
  <si>
    <t>var m1084 = new Medicine { Code = "62090", Title = "Tertensif SR 1,5 mg film.obl.tbl. s podaljš.sprošč. 90x", Active = true, Cost = 17 };</t>
  </si>
  <si>
    <t>var m1085 = new Medicine { Code = "62103", Title = "ABILIFY 10 mg tbl. 28x", Active = true, Cost = 8 };</t>
  </si>
  <si>
    <t>var m1086 = new Medicine { Code = "62146", Title = "ABILIFY 15 mg tbl. 28x", Active = true, Cost = 22 };</t>
  </si>
  <si>
    <t>var m1087 = new Medicine { Code = "62170", Title = "Rawel SR 1,5 mg film.obl.tbl. s podaljš.sprošč. 30x", Active = true, Cost = 27 };</t>
  </si>
  <si>
    <t>var m1088 = new Medicine { Code = "62235", Title = "Ampril 1,25 mg tbl. 28x", Active = true, Cost = 20 };</t>
  </si>
  <si>
    <t>var m1089 = new Medicine { Code = "62278", Title = "Ampril 1,25 mg tbl. 84x", Active = true, Cost = 22 };</t>
  </si>
  <si>
    <t>var m1090 = new Medicine { Code = "62308", Title = "Ampril 2,5 mg tbl. 28x", Active = true, Cost = 16 };</t>
  </si>
  <si>
    <t>var m1091 = new Medicine { Code = "62375", Title = "Ampril 2,5 mg tbl. 84x", Active = true, Cost = 11 };</t>
  </si>
  <si>
    <t>var m1092 = new Medicine { Code = "62499", Title = "Ampril 5 mg tbl. 28x", Active = true, Cost = 15 };</t>
  </si>
  <si>
    <t>var m1093 = new Medicine { Code = "62545", Title = "Ampril 5 mg tbl. 84x", Active = true, Cost = 24 };</t>
  </si>
  <si>
    <t>var m1094 = new Medicine { Code = "62588", Title = "Ampril 10 mg tbl. 28x", Active = true, Cost = 26 };</t>
  </si>
  <si>
    <t>var m1095 = new Medicine { Code = "62626", Title = "Ampril 10 mg tbl. 84x", Active = true, Cost = 11 };</t>
  </si>
  <si>
    <t>var m1096 = new Medicine { Code = "62642", Title = "Metadon Krka 10 mg/ml peroral.razt. 100 ml", Active = true, Cost = 18 };</t>
  </si>
  <si>
    <t>var m1097 = new Medicine { Code = "62995", Title = "Claritine 5 mg/5 ml sirup 120 ml", Active = true, Cost = 14 };</t>
  </si>
  <si>
    <t>var m1098 = new Medicine { Code = "63010", Title = "AVONEX 30 mcg/0,5 ml razt.za inj. brizge 4x", Active = true, Cost = 14 };</t>
  </si>
  <si>
    <t>var m1099 = new Medicine { Code = "63134", Title = "FLIXONASE 50 mcg/vpih pršilo za nos susp. 120 vpihov", Active = true, Cost = 7 };</t>
  </si>
  <si>
    <t>var m1100 = new Medicine { Code = "63754", Title = "Lacipil 4 mg film.obl.tbl. 28x", Active = true, Cost = 20 };</t>
  </si>
  <si>
    <t>var m1101 = new Medicine { Code = "63770", Title = "Distraneurin 192 mg mehke kaps. 25x", Active = true, Cost = 9 };</t>
  </si>
  <si>
    <t>var m1102 = new Medicine { Code = "63916", Title = "FLIXOTIDE DISKUS 100 mcg/odm. prašek za inhal.odmerjeni 60 odm.", Active = true, Cost = 9 };</t>
  </si>
  <si>
    <t>var m1103 = new Medicine { Code = "63924", Title = "FLIXOTIDE DISKUS 250 mcg/odm. prašek za inhal.odmerjeni 60 odm.", Active = true, Cost = 8 };</t>
  </si>
  <si>
    <t>var m1104 = new Medicine { Code = "63940", Title = "FLIXOTIDE DISKUS 50 mcg/odm. prašek za inhal.odmerjeni 60 odm.", Active = true, Cost = 12 };</t>
  </si>
  <si>
    <t>var m1105 = new Medicine { Code = "63959", Title = "FLIXOTIDE DISKUS 500 mcg/odm. prašek za inhal.odmerjeni 60 odm.", Active = true, Cost = 24 };</t>
  </si>
  <si>
    <t>var m1106 = new Medicine { Code = "64238", Title = "ReFacto AF 2000 i.e. razt.za inj.viala 1x", Active = true, Cost = 20 };</t>
  </si>
  <si>
    <t>var m1107 = new Medicine { Code = "64327", Title = "Elderin 600 mg tbl.s podaljš.sprošč. 20x", Active = true, Cost = 24 };</t>
  </si>
  <si>
    <t>var m1108 = new Medicine { Code = "64483", Title = "Alvesco 80 mcg inhal.razt.pod tlakom 120 vpihov", Active = true, Cost = 11 };</t>
  </si>
  <si>
    <t>var m1109 = new Medicine { Code = "64505", Title = "Alvesco 160 mcg inhal.razt.pod tlakom 120 vpihov", Active = true, Cost = 21 };</t>
  </si>
  <si>
    <t>var m1110 = new Medicine { Code = "64661", Title = "CYMBALTA 30 mg trde gastrorezist. kaps. 28x", Active = true, Cost = 20 };</t>
  </si>
  <si>
    <t>var m1111 = new Medicine { Code = "64688", Title = "CYMBALTA 60 mg trde gastrorezist. kaps. 28x", Active = true, Cost = 10 };</t>
  </si>
  <si>
    <t>var m1112 = new Medicine { Code = "64734", Title = "PROTELOS 2 g zrnca za peroral.susp. 28 vrečk", Active = true, Cost = 25 };</t>
  </si>
  <si>
    <t>var m1113 = new Medicine { Code = "64742", Title = "PROTOPIC 0,03% mazilo 30 g", Active = true, Cost = 16 };</t>
  </si>
  <si>
    <t>var m1114 = new Medicine { Code = "64769", Title = "PROTOPIC 0,1% mazilo 30 g", Active = true, Cost = 7 };</t>
  </si>
  <si>
    <t>var m1115 = new Medicine { Code = "64807", Title = "LITAK 2 mg/ml razt.za inj. 5 ml 1x", Active = true, Cost = 8 };</t>
  </si>
  <si>
    <t>var m1116 = new Medicine { Code = "64823", Title = "LITAK 2 mg/ml razt.za inj. 5 ml 5x", Active = true, Cost = 10 };</t>
  </si>
  <si>
    <t>var m1117 = new Medicine { Code = "64890", Title = "Rispolux 1 mg film.obl.tbl. 20x", Active = true, Cost = 19 };</t>
  </si>
  <si>
    <t>var m1118 = new Medicine { Code = "64939", Title = "Rispolux 2 mg film.obl.tbl. 20x", Active = true, Cost = 20 };</t>
  </si>
  <si>
    <t>var m1119 = new Medicine { Code = "64955", Title = "PHEMITON 200 mg tbl. 50x", Active = true, Cost = 22 };</t>
  </si>
  <si>
    <t>var m1120 = new Medicine { Code = "65072", Title = "Tenzopril 7,5 mg film.obl.tbl. 28x", Active = true, Cost = 30 };</t>
  </si>
  <si>
    <t>var m1121 = new Medicine { Code = "65153", Title = "ZOFRAN 8 mg film.obl.tbl. 10x", Active = true, Cost = 8 };</t>
  </si>
  <si>
    <t>var m1122 = new Medicine { Code = "65188", Title = "ZOFRAN 4 mg film.obl.tbl. 10x", Active = true, Cost = 15 };</t>
  </si>
  <si>
    <t>var m1123 = new Medicine { Code = "65196", Title = "Tenzopril 30 mg film.obl.tbl. 28x", Active = true, Cost = 5 };</t>
  </si>
  <si>
    <t>var m1124 = new Medicine { Code = "65234", Title = "GLURENORM 30 mg tbl. 60x", Active = true, Cost = 6 };</t>
  </si>
  <si>
    <t>var m1125 = new Medicine { Code = "65390", Title = "Paracetamol Lekarna Ljubljana 120 mg svečke za otroke 10x", Active = true, Cost = 12 };</t>
  </si>
  <si>
    <t>var m1126 = new Medicine { Code = "65552", Title = "PHENOBARBITON tbl. 100 mg 10x", Active = true, Cost = 19 };</t>
  </si>
  <si>
    <t>var m1127 = new Medicine { Code = "65684", Title = "Aurorix 150 mg film.obl.tbl. 30x", Active = true, Cost = 7 };</t>
  </si>
  <si>
    <t>var m1128 = new Medicine { Code = "65706", Title = "PHENOBARBITON tbl. 15 mg 30x", Active = true, Cost = 19 };</t>
  </si>
  <si>
    <t>var m1129 = new Medicine { Code = "65765", Title = "Ciprobay 750 film.obl.tbl. 10x", Active = true, Cost = 23 };</t>
  </si>
  <si>
    <t>var m1130 = new Medicine { Code = "65854", Title = "EMEND 1 kaps.125mg + 2 kaps. 80mg", Active = true, Cost = 11 };</t>
  </si>
  <si>
    <t>var m1131 = new Medicine { Code = "66079", Title = "FOLKODIN ALKALOID-INT 1 mg/ml peroral.razt. 150 ml", Active = true, Cost = 15 };</t>
  </si>
  <si>
    <t>var m1132 = new Medicine { Code = "66117", Title = "Actrapid Penfill 100 i.e./ml razt.za inj.vložek 3 ml 5x", Active = true, Cost = 30 };</t>
  </si>
  <si>
    <t>var m1133 = new Medicine { Code = "66222", Title = "Enap-HL 10 mg/12,5 mg tbl. 20x", Active = true, Cost = 18 };</t>
  </si>
  <si>
    <t>var m1134 = new Medicine { Code = "66281", Title = "IBUPROFEN BELUPO 600 mg film.obl.tbl. 30x", Active = true, Cost = 17 };</t>
  </si>
  <si>
    <t>var m1135 = new Medicine { Code = "66354", Title = "STALEVO 50 mg/12,5 mg/200 mg film.obl.tbl. 30x", Active = true, Cost = 27 };</t>
  </si>
  <si>
    <t>var m1136 = new Medicine { Code = "66516", Title = "Medrol 4 mg tbl. 30x", Active = true, Cost = 12 };</t>
  </si>
  <si>
    <t>var m1137 = new Medicine { Code = "66575", Title = "STALEVO 100 mg/25 mg/200 mg film.obl.tbl. 30x", Active = true, Cost = 8 };</t>
  </si>
  <si>
    <t>var m1138 = new Medicine { Code = "66621", Title = "STALEVO 150 mg/37,5 mg/200 mg film.obl.tbl. 30x", Active = true, Cost = 9 };</t>
  </si>
  <si>
    <t>var m1139 = new Medicine { Code = "66664", Title = "Hydrocortisone Roussel 10 mg tbl. 25x", Active = true, Cost = 20 };</t>
  </si>
  <si>
    <t>var m1140 = new Medicine { Code = "66885", Title = "TADOL 50 mg trde kaps. 20x", Active = true, Cost = 20 };</t>
  </si>
  <si>
    <t>var m1141 = new Medicine { Code = "67008", Title = "Neupogen 300 mcg razt. za inj. brizga 0,5 ml 1x", Active = true, Cost = 24 };</t>
  </si>
  <si>
    <t>var m1142 = new Medicine { Code = "67024", Title = "LEGOFER 40 mg/15 ml peroral.razt. 150 ml", Active = true, Cost = 16 };</t>
  </si>
  <si>
    <t>var m1143 = new Medicine { Code = "67199", Title = "BUSCOPAN 10 mg obl.tbl. 20x", Active = true, Cost = 7 };</t>
  </si>
  <si>
    <t>var m1144 = new Medicine { Code = "67466", Title = "Carvedigamma 6,25 mg film.obl.tbl. 30x", Active = true, Cost = 26 };</t>
  </si>
  <si>
    <t>var m1145 = new Medicine { Code = "67563", Title = "Diflucan 100 mg trde kaps. 28x", Active = true, Cost = 13 };</t>
  </si>
  <si>
    <t>var m1146 = new Medicine { Code = "67636", Title = "Diflucan 150 mg trde kaps. 1x", Active = true, Cost = 30 };</t>
  </si>
  <si>
    <t>var m1147 = new Medicine { Code = "67695", Title = "Dormicum 15 mg film.obl.tbl. 10x", Active = true, Cost = 23 };</t>
  </si>
  <si>
    <t>var m1148 = new Medicine { Code = "67814", Title = "Carvedigamma 12,5 mg film.obl.tbl. 30x", Active = true, Cost = 24 };</t>
  </si>
  <si>
    <t>var m1149 = new Medicine { Code = "67830", Title = "Flixotide 125 mcg/vpih inhal.susp.pod tlakom 60 odm.", Active = true, Cost = 23 };</t>
  </si>
  <si>
    <t>var m1150 = new Medicine { Code = "67865", Title = "Flixotide 250 mcg/vpih inhal.susp.pod tlakom 60 odm.", Active = true, Cost = 7 };</t>
  </si>
  <si>
    <t>var m1151 = new Medicine { Code = "67881", Title = "Carvedigamma 25 mg film.obl.tbl. 30x", Active = true, Cost = 16 };</t>
  </si>
  <si>
    <t>var m1152 = new Medicine { Code = "67903", Title = "Plivit D3 4000 i.e./ml peroral.kapljice razt. 10 ml", Active = true, Cost = 26 };</t>
  </si>
  <si>
    <t>var m1153 = new Medicine { Code = "67954", Title = "Betoptic 5 mg/ml kapljice za oko razt. 5 ml", Active = true, Cost = 7 };</t>
  </si>
  <si>
    <t>var m1154 = new Medicine { Code = "68004", Title = "Neupogen 480 mcg razt. za inj. brizga 0,5 ml 1x", Active = true, Cost = 10 };</t>
  </si>
  <si>
    <t>var m1155 = new Medicine { Code = "68012", Title = "TADOL 150 mg tbl.s podaljš.sprošč.30x", Active = true, Cost = 22 };</t>
  </si>
  <si>
    <t>var m1156 = new Medicine { Code = "68055", Title = "Kliogest 2 mg/1 mg film.obl.tbl. 28x", Active = true, Cost = 21 };</t>
  </si>
  <si>
    <t>var m1157 = new Medicine { Code = "68063", Title = "TADOL 200 mg tbl.s podaljš.sprošč.30x", Active = true, Cost = 25 };</t>
  </si>
  <si>
    <t>var m1158 = new Medicine { Code = "68071", Title = "Leponex 25 mg tbl. 50x", Active = true, Cost = 22 };</t>
  </si>
  <si>
    <t>var m1159 = new Medicine { Code = "68098", Title = "Leponex 100 mg tbl. 50x", Active = true, Cost = 15 };</t>
  </si>
  <si>
    <t>var m1160 = new Medicine { Code = "68284", Title = "REMINYL 16 mg kaps.s podaljš.sprošč. 28x", Active = true, Cost = 11 };</t>
  </si>
  <si>
    <t>var m1161 = new Medicine { Code = "68314", Title = "REMINYL 24 mg kaps.s podaljš.sprošč. 28x", Active = true, Cost = 10 };</t>
  </si>
  <si>
    <t>var m1162 = new Medicine { Code = "68322", Title = "PORTALAK 667 mg/ml sirup 500 ml", Active = true, Cost = 27 };</t>
  </si>
  <si>
    <t>var m1163 = new Medicine { Code = "68357", Title = "REMINYL 8 mg kaps.s podaljš.sprošč. 28x", Active = true, Cost = 29 };</t>
  </si>
  <si>
    <t>var m1164 = new Medicine { Code = "68411", Title = "Combigan 2 mg/ml + 5 mg/ml kapljice za oko razt. 5 ml", Active = true, Cost = 11 };</t>
  </si>
  <si>
    <t>var m1165 = new Medicine { Code = "68551", Title = "PRAZINE 100 mg obl.tbl. 50x", Active = true, Cost = 25 };</t>
  </si>
  <si>
    <t>var m1166 = new Medicine { Code = "68586", Title = "PRAZINE 25 mg obl.tbl. 50x", Active = true, Cost = 22 };</t>
  </si>
  <si>
    <t>var m1167 = new Medicine { Code = "68624", Title = "Ursofalk 250 mg kaps. 50x", Active = true, Cost = 9 };</t>
  </si>
  <si>
    <t>var m1168 = new Medicine { Code = "68675", Title = "Athyrazol 10 mg tbl. 30x", Active = true, Cost = 23 };</t>
  </si>
  <si>
    <t>var m1169 = new Medicine { Code = "68683", Title = "Nimodipin Bayer 30 mg film.obl.tbl. 30x", Active = true, Cost = 10 };</t>
  </si>
  <si>
    <t>var m1170 = new Medicine { Code = "69000", Title = "Diflucan 100 mg trde kaps. 7x", Active = true, Cost = 14 };</t>
  </si>
  <si>
    <t>var m1171 = new Medicine { Code = "69213", Title = "AD3 6000 i.e./2000 i.e. v 1 ml peroral.kapljice emulzija 15 ml", Active = true, Cost = 21 };</t>
  </si>
  <si>
    <t>var m1172 = new Medicine { Code = "69280", Title = "Amoksiklav 500 mg/125 mg film.obl.tbl. 15x", Active = true, Cost = 10 };</t>
  </si>
  <si>
    <t>var m1173 = new Medicine { Code = "69418", Title = "Primotren 80 mg/400 mg tbl. 20x", Active = true, Cost = 12 };</t>
  </si>
  <si>
    <t>var m1174 = new Medicine { Code = "70025", Title = "ASASANTIN 200 mg /25 mg kaps. s prirej.sprošč. 60x", Active = true, Cost = 17 };</t>
  </si>
  <si>
    <t>var m1175 = new Medicine { Code = "70076", Title = "XALACOM 0,05 mg/5 mg v 1 ml kapljice za oko razt. 2,5 ml", Active = true, Cost = 5 };</t>
  </si>
  <si>
    <t>var m1176 = new Medicine { Code = "70106", Title = "Mirzaten 45 mg film.obl.tbl. 30x", Active = true, Cost = 15 };</t>
  </si>
  <si>
    <t>var m1177 = new Medicine { Code = "70114", Title = "Mirzaten 30 mg film.obl.tbl. 30x", Active = true, Cost = 6 };</t>
  </si>
  <si>
    <t>var m1178 = new Medicine { Code = "70122", Title = "HYPOTEARS 10 mg/g gel za oko 10 g", Active = true, Cost = 26 };</t>
  </si>
  <si>
    <t>var m1179 = new Medicine { Code = "70289", Title = "Orgametril 5 mg tbl. 30x", Active = true, Cost = 15 };</t>
  </si>
  <si>
    <t>var m1180 = new Medicine { Code = "70297", Title = "VENTAVIS 10 mcg/ml inhal.razt.za nebulator ampula 2 ml 30x", Active = true, Cost = 23 };</t>
  </si>
  <si>
    <t>var m1181 = new Medicine { Code = "70416", Title = "PegIntron 120 mcg prašek in vehikel za razt.za inj.peresnik 4x", Active = true, Cost = 11 };</t>
  </si>
  <si>
    <t>var m1182 = new Medicine { Code = "70424", Title = "PegIntron 150 mcg prašek in vehikel za razt.za inj.peresnik 4x", Active = true, Cost = 9 };</t>
  </si>
  <si>
    <t>var m1183 = new Medicine { Code = "70572", Title = "SOMAVERT 20 mg viala in vehikel za pripravo inj. 30x", Active = true, Cost = 27 };</t>
  </si>
  <si>
    <t>var m1184 = new Medicine { Code = "70602", Title = "LYRICA 25 mg trde kaps. 56x", Active = true, Cost = 6 };</t>
  </si>
  <si>
    <t>var m1185 = new Medicine { Code = "70629", Title = "LYRICA 75 mg trde kaps. 56x", Active = true, Cost = 19 };</t>
  </si>
  <si>
    <t>var m1186 = new Medicine { Code = "70653", Title = "Propranolol Lek 40 mg tbl. 50x", Active = true, Cost = 24 };</t>
  </si>
  <si>
    <t>var m1187 = new Medicine { Code = "70734", Title = "Salofalk 250 mg svečka 30x", Active = true, Cost = 14 };</t>
  </si>
  <si>
    <t>var m1188 = new Medicine { Code = "70785", Title = "LYRICA 150 mg trde kaps. 56x", Active = true, Cost = 20 };</t>
  </si>
  <si>
    <t>var m1189 = new Medicine { Code = "70815", Title = "LYRICA 300 mg trde kaps. 56x", Active = true, Cost = 9 };</t>
  </si>
  <si>
    <t>var m1190 = new Medicine { Code = "70840", Title = "Amlodipin Alkaloid-INT 10 mg tbl. 30x", Active = true, Cost = 28 };</t>
  </si>
  <si>
    <t>var m1191 = new Medicine { Code = "70858", Title = "Amlodipin Alkaloid-INT 5 mg tbl. 30x", Active = true, Cost = 25 };</t>
  </si>
  <si>
    <t>var m1192 = new Medicine { Code = "70866", Title = "AZILECT 1mg tbl. 28x", Active = true, Cost = 22 };</t>
  </si>
  <si>
    <t>var m1193 = new Medicine { Code = "70890", Title = "Ezoleta 10 mg tbl. 30x (3x10)", Active = true, Cost = 19 };</t>
  </si>
  <si>
    <t>var m1194 = new Medicine { Code = "70912", Title = "TRITACE 10 mg tbl. 28 x", Active = true, Cost = 28 };</t>
  </si>
  <si>
    <t>var m1195 = new Medicine { Code = "70920", Title = "Citalox 20 mg film.obl.tbl. 28x", Active = true, Cost = 15 };</t>
  </si>
  <si>
    <t>var m1196 = new Medicine { Code = "70980", Title = "Ezoleta 10 mg tbl. 30x (2x15)", Active = true, Cost = 25 };</t>
  </si>
  <si>
    <t>var m1197 = new Medicine { Code = "71196", Title = "Puri-Nethol 50 mg tbl. 25x", Active = true, Cost = 13 };</t>
  </si>
  <si>
    <t>var m1198 = new Medicine { Code = "71420", Title = "Natrijev klorid Braun 9 mg/ml razt.za inf. plastenka 500 ml 1x", Active = true, Cost = 25 };</t>
  </si>
  <si>
    <t>var m1199 = new Medicine { Code = "71684", Title = "Ranital 150 mg film.obl.tbl. 20x", Active = true, Cost = 15 };</t>
  </si>
  <si>
    <t>var m1200 = new Medicine { Code = "71692", Title = "Ranital 300 mg film.obl.tbl. 30x", Active = true, Cost = 27 };</t>
  </si>
  <si>
    <t>var m1201 = new Medicine { Code = "71897", Title = "Nimotop 30 mg film.obl.tbl. 100x", Active = true, Cost = 17 };</t>
  </si>
  <si>
    <t>var m1202 = new Medicine { Code = "71978", Title = "Claritine 10 mg tbl. 30x", Active = true, Cost = 19 };</t>
  </si>
  <si>
    <t>var m1203 = new Medicine { Code = "72192", Title = "Natrijev klorid Braun 9 mg/ml razt.za inf. plastenka 100 ml 1x", Active = true, Cost = 29 };</t>
  </si>
  <si>
    <t>var m1204 = new Medicine { Code = "72354", Title = "OLICARD 60 mg kaps.s podaljš.sprošč. 50x", Active = true, Cost = 29 };</t>
  </si>
  <si>
    <t>var m1205 = new Medicine { Code = "72370", Title = "OLICARD 40 mg kaps.s podaljš.sprošč. 50x", Active = true, Cost = 17 };</t>
  </si>
  <si>
    <t>var m1206 = new Medicine { Code = "72508", Title = "REGLAN 1 mg/ ml peroral.razt. 120 ml", Active = true, Cost = 20 };</t>
  </si>
  <si>
    <t>var m1207 = new Medicine { Code = "72575", Title = "REGLAN 10 mg tbl. 40x", Active = true, Cost = 25 };</t>
  </si>
  <si>
    <t>var m1208 = new Medicine { Code = "72583", Title = "TRAMAL 100 mg film.obl.tbl. s podaljš.sprošč. 30x", Active = true, Cost = 7 };</t>
  </si>
  <si>
    <t>var m1209 = new Medicine { Code = "72656", Title = "LASIX 40 mg tbl. 20x", Active = true, Cost = 15 };</t>
  </si>
  <si>
    <t>var m1210 = new Medicine { Code = "72699", Title = "SABRIL 500 mg film.obl.tbl. 100x", Active = true, Cost = 14 };</t>
  </si>
  <si>
    <t>var m1211 = new Medicine { Code = "72907", Title = "Aspirin protect 100 mg gastrorezist.tbl. 100x", Active = true, Cost = 24 };</t>
  </si>
  <si>
    <t>var m1212 = new Medicine { Code = "72940", Title = "Doreta 37,5 mg/325 mg film.obl.tbl. 30x", Active = true, Cost = 13 };</t>
  </si>
  <si>
    <t>var m1213 = new Medicine { Code = "72990", Title = "Kvelux 25 mg film.obl.tbl. 60x", Active = true, Cost = 12 };</t>
  </si>
  <si>
    <t>var m1214 = new Medicine { Code = "73040", Title = "VIGAMOX 5mg/ml kapljice za oko razt. 5 ml", Active = true, Cost = 10 };</t>
  </si>
  <si>
    <t>var m1215 = new Medicine { Code = "73237", Title = "SKINOREN 200 mg/g krema 30 g", Active = true, Cost = 12 };</t>
  </si>
  <si>
    <t>var m1216 = new Medicine { Code = "73326", Title = "NEOTIGASON 10 mg trde kaps. 30x", Active = true, Cost = 22 };</t>
  </si>
  <si>
    <t>var m1217 = new Medicine { Code = "73334", Title = "NEOTIGASON 25 mg trde kaps. 30x", Active = true, Cost = 16 };</t>
  </si>
  <si>
    <t>var m1218 = new Medicine { Code = "73350", Title = "TOBREX 3 mg/g mazilo za oko 3,5 g", Active = true, Cost = 11 };</t>
  </si>
  <si>
    <t>var m1219 = new Medicine { Code = "73636", Title = "SANDIMMUN NEORAL peroral.razt. 100 mg/ml 50 ml", Active = true, Cost = 10 };</t>
  </si>
  <si>
    <t>var m1220 = new Medicine { Code = "73652", Title = "SANDIMMUN NEORAL 100 mg mehke kaps. 50x", Active = true, Cost = 22 };</t>
  </si>
  <si>
    <t>var m1221 = new Medicine { Code = "73660", Title = "SANDIMMUN NEORAL 50 mg mehke kaps. 50x", Active = true, Cost = 25 };</t>
  </si>
  <si>
    <t>var m1222 = new Medicine { Code = "73687", Title = "SANDIMMUN NEORAL 25 mg mehke kaps. 50x", Active = true, Cost = 23 };</t>
  </si>
  <si>
    <t>var m1223 = new Medicine { Code = "73784", Title = "TOBREX 3 mg/ml kapljice za oko razt.5 ml", Active = true, Cost = 30 };</t>
  </si>
  <si>
    <t>var m1224 = new Medicine { Code = "74250", Title = "Codilek 10 mg tbl.s podaljš.sprošč. 60x", Active = true, Cost = 12 };</t>
  </si>
  <si>
    <t>var m1225 = new Medicine { Code = "74314", Title = "Codilek 20 mg tbl.s podaljš.sprošč. 60x", Active = true, Cost = 5 };</t>
  </si>
  <si>
    <t>var m1226 = new Medicine { Code = "74330", Title = "EPREX 2.000 i.e./0,5 ml razt.za inj.brizga 6x", Active = true, Cost = 8 };</t>
  </si>
  <si>
    <t>var m1227 = new Medicine { Code = "74349", Title = "EPREX 3.000 i.e./0,3 ml razt.za inj.brizga 6x", Active = true, Cost = 6 };</t>
  </si>
  <si>
    <t>var m1228 = new Medicine { Code = "74365", Title = "EPREX 4.000 i.e./0,4 ml razt.za inj.brizga 6x", Active = true, Cost = 19 };</t>
  </si>
  <si>
    <t>var m1229 = new Medicine { Code = "74373", Title = "EPREX 10.000 i.e./1 ml razt.za inj.brizga 6x", Active = true, Cost = 19 };</t>
  </si>
  <si>
    <t>var m1230 = new Medicine { Code = "74411", Title = "Flonidan 5 mg/ 5 ml peroral.susp. 120 ml", Active = true, Cost = 20 };</t>
  </si>
  <si>
    <t>var m1231 = new Medicine { Code = "74454", Title = "Codilek 5 mg tbl.s podaljš.sprošč. 60x", Active = true, Cost = 28 };</t>
  </si>
  <si>
    <t>var m1232 = new Medicine { Code = "74764", Title = "Portal 20 mg trde kaps. 28x", Active = true, Cost = 10 };</t>
  </si>
  <si>
    <t>var m1233 = new Medicine { Code = "74802", Title = "Donepezil Actavis 10 mg film.obl.tbl. 28x", Active = true, Cost = 14 };</t>
  </si>
  <si>
    <t>var m1234 = new Medicine { Code = "74810", Title = "Donepezil Actavis 5 mg film.obl.tbl. 28x", Active = true, Cost = 12 };</t>
  </si>
  <si>
    <t>var m1235 = new Medicine { Code = "74870", Title = "Gopten 4 mg trde kaps. 56x", Active = true, Cost = 30 };</t>
  </si>
  <si>
    <t>var m1236 = new Medicine { Code = "74888", Title = "Gopten 4 mg trde kaps. 28x", Active = true, Cost = 26 };</t>
  </si>
  <si>
    <t>var m1237 = new Medicine { Code = "74934", Title = "Rocaltrol 0,25 mcg mehke kaps. 100x", Active = true, Cost = 24 };</t>
  </si>
  <si>
    <t>var m1238 = new Medicine { Code = "74993", Title = "ROACCUTANE 10 mg mehke kaps. 30x", Active = true, Cost = 22 };</t>
  </si>
  <si>
    <t>var m1239 = new Medicine { Code = "75000", Title = "EPREX 1.000 i.e./0,5 ml razt.za inj.brizga 6x", Active = true, Cost = 20 };</t>
  </si>
  <si>
    <t>var m1240 = new Medicine { Code = "75027", Title = "ROACCUTANE 20 mg mehke kaps. 30x", Active = true, Cost = 13 };</t>
  </si>
  <si>
    <t>var m1241 = new Medicine { Code = "75663", Title = "Budiair 200 mcg inhal.razt.pod tlakom z Jet nastavkom 200 odm.", Active = true, Cost = 25 };</t>
  </si>
  <si>
    <t>var m1242 = new Medicine { Code = "76007", Title = "Rytmonorm 300 mg film.obl.tbl. 50x", Active = true, Cost = 14 };</t>
  </si>
  <si>
    <t>var m1243 = new Medicine { Code = "76023", Title = "Lorista 50 mg film.obl.tbl. 28x", Active = true, Cost = 6 };</t>
  </si>
  <si>
    <t>var m1244 = new Medicine { Code = "76031", Title = "Vagisan 167 mg/100 mg vaginal.globula 7x", Active = true, Cost = 7 };</t>
  </si>
  <si>
    <t>var m1245 = new Medicine { Code = "76058", Title = "SIOFOR 850 mg tbl. 60x", Active = true, Cost = 27 };</t>
  </si>
  <si>
    <t>var m1246 = new Medicine { Code = "76120", Title = "Advantan 1 mg/g dermal.emulzija 50 g", Active = true, Cost = 21 };</t>
  </si>
  <si>
    <t>var m1247 = new Medicine { Code = "76139", Title = "FRISIUM 10 mg tbl. 30x", Active = true, Cost = 16 };</t>
  </si>
  <si>
    <t>var m1248 = new Medicine { Code = "76171", Title = "PANCEF 100 mg/5 ml prašek za peroral.susp. 100 ml", Active = true, Cost = 27 };</t>
  </si>
  <si>
    <t>var m1249 = new Medicine { Code = "76350", Title = "Renvela 800 mg film.obl.tbl. 180x", Active = true, Cost = 14 };</t>
  </si>
  <si>
    <t>var m1250 = new Medicine { Code = "76490", Title = "Renvela 2,4 g peroral.susp. vrečka 60x", Active = true, Cost = 19 };</t>
  </si>
  <si>
    <t>var m1251 = new Medicine { Code = "76562", Title = "XYZAL 0,5 mg/ml peroral.razt. 200ml", Active = true, Cost = 19 };</t>
  </si>
  <si>
    <t>var m1252 = new Medicine { Code = "76740", Title = "MINULET 75 mcg/30 mcg obl.tbl. 21x", Active = true, Cost = 10 };</t>
  </si>
  <si>
    <t>var m1253 = new Medicine { Code = "76830", Title = "ISOZID 50 mg tbl. 100x", Active = true, Cost = 18 };</t>
  </si>
  <si>
    <t>var m1254 = new Medicine { Code = "76880", Title = "Diclo Duo 75 mg trde gastrorezist.kaps. 20x", Active = true, Cost = 14 };</t>
  </si>
  <si>
    <t>var m1255 = new Medicine { Code = "77046", Title = "Lamal 100 mg tbl. 30x", Active = true, Cost = 13 };</t>
  </si>
  <si>
    <t>var m1256 = new Medicine { Code = "77089", Title = "Lamal 25 mg tbl. 30x", Active = true, Cost = 16 };</t>
  </si>
  <si>
    <t>var m1257 = new Medicine { Code = "77119", Title = "Lamal 50 mg tbl. 30x", Active = true, Cost = 30 };</t>
  </si>
  <si>
    <t>var m1258 = new Medicine { Code = "77267", Title = "IMIGRAN SPRINT 100 mg disperz.tbl. 6x", Active = true, Cost = 25 };</t>
  </si>
  <si>
    <t>var m1259 = new Medicine { Code = "77275", Title = "IMIGRAN SPRINT 50 mg disperz.tbl. 12x", Active = true, Cost = 15 };</t>
  </si>
  <si>
    <t>var m1260 = new Medicine { Code = "77313", Title = "VENTOLIN 2 mg tbl. 100x", Active = true, Cost = 16 };</t>
  </si>
  <si>
    <t>var m1261 = new Medicine { Code = "77380", Title = "VENTOLIN 2 mg/5 ml sirup 150 ml", Active = true, Cost = 9 };</t>
  </si>
  <si>
    <t>var m1262 = new Medicine { Code = "77410", Title = "VENTOLIN 100 mcg/vpih inhal.susp.pod tlakom 200 odm.", Active = true, Cost = 14 };</t>
  </si>
  <si>
    <t>var m1263 = new Medicine { Code = "77470", Title = "Belara 0,03 mg/2 mg film.obl.tbl. 21x", Active = true, Cost = 16 };</t>
  </si>
  <si>
    <t>var m1264 = new Medicine { Code = "77550", Title = "Darob mite 80 mg tbl. 50x", Active = true, Cost = 7 };</t>
  </si>
  <si>
    <t>var m1265 = new Medicine { Code = "77666", Title = "Akineton 2 mg tbl. 50x", Active = true, Cost = 22 };</t>
  </si>
  <si>
    <t>var m1266 = new Medicine { Code = "77720", Title = "Oropram 20 mg film.obl.tbl. 28x", Active = true, Cost = 14 };</t>
  </si>
  <si>
    <t>var m1267 = new Medicine { Code = "77895", Title = "Zaldiar 37,5 mg/325 mg film.obl.tbl. 20x", Active = true, Cost = 13 };</t>
  </si>
  <si>
    <t>var m1268 = new Medicine { Code = "77933", Title = "Certican 0,25 mg tbl. 60x", Active = true, Cost = 27 };</t>
  </si>
  <si>
    <t>var m1269 = new Medicine { Code = "77968", Title = "Certican 0,5 mg tbl. 60x", Active = true, Cost = 30 };</t>
  </si>
  <si>
    <t>var m1270 = new Medicine { Code = "78026", Title = "Sirdalud 2 mg tbl. 30x", Active = true, Cost = 19 };</t>
  </si>
  <si>
    <t>var m1271 = new Medicine { Code = "78077", Title = "Detrusitol 4 mg kaps. s podaljš.sprošč. 84x", Active = true, Cost = 10 };</t>
  </si>
  <si>
    <t>var m1272 = new Medicine { Code = "78107", Title = "Sirdalud 4 mg tbl. 30x", Active = true, Cost = 11 };</t>
  </si>
  <si>
    <t>var m1273 = new Medicine { Code = "78166", Title = "Detrusitol 2 mg kaps.s podaljš.sprošč. 84x", Active = true, Cost = 18 };</t>
  </si>
  <si>
    <t>var m1274 = new Medicine { Code = "78336", Title = "TOPAMAX 15 mg trde kaps. 60x", Active = true, Cost = 10 };</t>
  </si>
  <si>
    <t>var m1275 = new Medicine { Code = "78816", Title = "Tomalon 0,5 mg trde kaps. 28x", Active = true, Cost = 12 };</t>
  </si>
  <si>
    <t>var m1276 = new Medicine { Code = "78824", Title = "SPASMEX 5 mg tbl. 20x", Active = true, Cost = 27 };</t>
  </si>
  <si>
    <t>var m1277 = new Medicine { Code = "78840", Title = "Tomalon 2 mg trde kaps. 28x", Active = true, Cost = 24 };</t>
  </si>
  <si>
    <t>var m1278 = new Medicine { Code = "78859", Title = "Tomalon 4 mg trde kaps. 28x", Active = true, Cost = 14 };</t>
  </si>
  <si>
    <t>var m1279 = new Medicine { Code = "79006", Title = "Avelox 400 mg film.obl.tbl. 7x", Active = true, Cost = 26 };</t>
  </si>
  <si>
    <t>var m1280 = new Medicine { Code = "79138", Title = "Atacand Plus 16 mg/12,5 mg tbl. 28x", Active = true, Cost = 5 };</t>
  </si>
  <si>
    <t>var m1281 = new Medicine { Code = "79391", Title = "Afinitor 5 mg tbl. 30x", Active = true, Cost = 9 };</t>
  </si>
  <si>
    <t>var m1282 = new Medicine { Code = "79405", Title = "Afinitor 10 mg tbl. 30x", Active = true, Cost = 9 };</t>
  </si>
  <si>
    <t>var m1283 = new Medicine { Code = "79413", Title = "Onglyza 5 mg film.obl.tbl. 30x", Active = true, Cost = 7 };</t>
  </si>
  <si>
    <t>var m1284 = new Medicine { Code = "79430", Title = "MIRAPEXIN 0,52 mg tbl.s podaljš.sprošč. 30x", Active = true, Cost = 10 };</t>
  </si>
  <si>
    <t>var m1285 = new Medicine { Code = "79448", Title = "MIRAPEXIN 1,05 mg tbl.s podaljš.sprošč. 30x", Active = true, Cost = 5 };</t>
  </si>
  <si>
    <t>var m1286 = new Medicine { Code = "79456", Title = "MIRAPEXIN 2,1 mg tbl.s podaljš.sprošč. 30x", Active = true, Cost = 8 };</t>
  </si>
  <si>
    <t>var m1287 = new Medicine { Code = "79510", Title = "Ferrum Lek sirup 50 mg/5 ml 100 ml", Active = true, Cost = 28 };</t>
  </si>
  <si>
    <t>var m1288 = new Medicine { Code = "79588", Title = "SANVAL 5 mg tbl. 20x", Active = true, Cost = 16 };</t>
  </si>
  <si>
    <t>var m1289 = new Medicine { Code = "79600", Title = "Ansyn 1 mg film.obl.tbl. 28x", Active = true, Cost = 14 };</t>
  </si>
  <si>
    <t>var m1290 = new Medicine { Code = "79618", Title = "SANVAL 10 mg tbl. 20x", Active = true, Cost = 19 };</t>
  </si>
  <si>
    <t>var m1291 = new Medicine { Code = "79685", Title = "Candea 4 mg tbl. 28x", Active = true, Cost = 23 };</t>
  </si>
  <si>
    <t>var m1292 = new Medicine { Code = "79693", Title = "Candea 8 mg tbl. 28x", Active = true, Cost = 12 };</t>
  </si>
  <si>
    <t>var m1293 = new Medicine { Code = "79715", Title = "Candea 16 mg tbl. 28x", Active = true, Cost = 12 };</t>
  </si>
  <si>
    <t>var m1294 = new Medicine { Code = "79740", Title = "Candea 32 mg tbl. 28x", Active = true, Cost = 13 };</t>
  </si>
  <si>
    <t>var m1295 = new Medicine { Code = "79790", Title = "IRESSA 250 mg film.obl.tbl. 30x", Active = true, Cost = 28 };</t>
  </si>
  <si>
    <t>var m1296 = new Medicine { Code = "79820", Title = "Victoza 6 mg/ml razt.za inj.peresnik 3 ml 2x", Active = true, Cost = 20 };</t>
  </si>
  <si>
    <t>var m1297 = new Medicine { Code = "79863", Title = "Rebif 44 mcg/0,5 ml razt.za inj.v vložku vložek 1,5 ml 4x", Active = true, Cost = 21 };</t>
  </si>
  <si>
    <t>var m1298 = new Medicine { Code = "79936", Title = "Tramal 100 mg/ml peroral.kapljice razt. v steklenici z odmerno črpalko 96 ml", Active = true, Cost = 26 };</t>
  </si>
  <si>
    <t>var m1299 = new Medicine { Code = "80047", Title = "SPORANOX 100 mg trde kaps. 28x", Active = true, Cost = 24 };</t>
  </si>
  <si>
    <t>var m1300 = new Medicine { Code = "80055", Title = "Cerezyme 400 enot prašek za razt.za inf. viala 1x", Active = true, Cost = 8 };</t>
  </si>
  <si>
    <t>var m1301 = new Medicine { Code = "80101", Title = "Yasnal 10 mg film.obl.tbl. 28x", Active = true, Cost = 28 };</t>
  </si>
  <si>
    <t>var m1302 = new Medicine { Code = "80179", Title = "Atoris 20 mg film.obl.tbl. 30x", Active = true, Cost = 10 };</t>
  </si>
  <si>
    <t>var m1303 = new Medicine { Code = "80225", Title = "Yasnal 5 mg film.obl.tbl. 28x", Active = true, Cost = 29 };</t>
  </si>
  <si>
    <t>var m1304 = new Medicine { Code = "80349", Title = "Epilan-D GEROT tbl. 100 mg 100x", Active = true, Cost = 14 };</t>
  </si>
  <si>
    <t>var m1305 = new Medicine { Code = "80462", Title = "SULFASALAZIN Krka gastrorezist.tbl.500 mg 50x", Active = true, Cost = 9 };</t>
  </si>
  <si>
    <t>var m1306 = new Medicine { Code = "80535", Title = "GLIVEC 400 mg film.obl.tbl. 30x", Active = true, Cost = 18 };</t>
  </si>
  <si>
    <t>var m1307 = new Medicine { Code = "80608", Title = "GLIVEC 100 mg film.obl.tbl. 120x", Active = true, Cost = 27 };</t>
  </si>
  <si>
    <t>var m1308 = new Medicine { Code = "80640", Title = "Helex 1 mg tbl. 30x", Active = true, Cost = 27 };</t>
  </si>
  <si>
    <t>var m1309 = new Medicine { Code = "80721", Title = "ALPHA D3 0,25 mcg mehke kaps. 50x", Active = true, Cost = 20 };</t>
  </si>
  <si>
    <t>var m1310 = new Medicine { Code = "80853", Title = "LINDYNETTE 0,075 mg/0,02 mg obl.tbl. 21x", Active = true, Cost = 28 };</t>
  </si>
  <si>
    <t>var m1311 = new Medicine { Code = "80993", Title = "SULPIRID BELUPO 50 mg trde kaps. 30x", Active = true, Cost = 10 };</t>
  </si>
  <si>
    <t>var m1312 = new Medicine { Code = "81000", Title = "Atoris 10 mg film.obl.tbl. 30x", Active = true, Cost = 7 };</t>
  </si>
  <si>
    <t>var m1313 = new Medicine { Code = "81027", Title = "LINDYNETTE 0,075 mg/0,03 mg obl.tbl. 21x", Active = true, Cost = 11 };</t>
  </si>
  <si>
    <t>var m1314 = new Medicine { Code = "81191", Title = "Arixtra 2,5 mg/0,5 ml razt.za inj. brizga 10x", Active = true, Cost = 24 };</t>
  </si>
  <si>
    <t>var m1315 = new Medicine { Code = "81264", Title = "RILUTEK 50 mg film.obl.tbl. 56x", Active = true, Cost = 11 };</t>
  </si>
  <si>
    <t>var m1316 = new Medicine { Code = "81345", Title = "SOMAVERT 10 mg viala in vehikel za pripravo inj. 30x", Active = true, Cost = 10 };</t>
  </si>
  <si>
    <t>var m1317 = new Medicine { Code = "81426", Title = "SOMAVERT 15 mg viala in vehikel za pripravo inj. 30x", Active = true, Cost = 24 };</t>
  </si>
  <si>
    <t>var m1318 = new Medicine { Code = "81450", Title = "Kalcijev karbonat Lekarna Ljubljana 500 mg trde kap.100x", Active = true, Cost = 10 };</t>
  </si>
  <si>
    <t>var m1319 = new Medicine { Code = "81710", Title = "Instanyl 50 mcg/odm. pršilo za nos razt. 10 odm.", Active = true, Cost = 19 };</t>
  </si>
  <si>
    <t>var m1320 = new Medicine { Code = "81841", Title = "Instanyl 100 mcg/odm. pršilo za nos razt. 20 odm.", Active = true, Cost = 19 };</t>
  </si>
  <si>
    <t>var m1321 = new Medicine { Code = "81906", Title = "Instanyl 200 mcg/odm. pršilo za nos razt. 20 odm.", Active = true, Cost = 24 };</t>
  </si>
  <si>
    <t>var m1322 = new Medicine { Code = "82007", Title = "Medrol 32 mg tbl. 20x", Active = true, Cost = 7 };</t>
  </si>
  <si>
    <t>var m1323 = new Medicine { Code = "82015", Title = "Medrol 16 mg tbl. 50x", Active = true, Cost = 16 };</t>
  </si>
  <si>
    <t>var m1324 = new Medicine { Code = "82325", Title = "SYNTOCINON 40 i.e./ml pršilo za nos 5 ml", Active = true, Cost = 25 };</t>
  </si>
  <si>
    <t>var m1325 = new Medicine { Code = "82350", Title = "Enalapril Vitabalans 10 mg tbl. 100x", Active = true, Cost = 29 };</t>
  </si>
  <si>
    <t>var m1326 = new Medicine { Code = "82392", Title = "Enalapril Vitabalans 10 mg tbl. 30x", Active = true, Cost = 6 };</t>
  </si>
  <si>
    <t>var m1327 = new Medicine { Code = "82490", Title = "Enalapril Vitabalans 20 mg tbl. 100x", Active = true, Cost = 13 };</t>
  </si>
  <si>
    <t>var m1328 = new Medicine { Code = "82520", Title = "Enalapril Vitabalans 20 mg tbl. 30x", Active = true, Cost = 13 };</t>
  </si>
  <si>
    <t>var m1329 = new Medicine { Code = "82635", Title = "Enalapril Vitabalans 5 mg tbl. 30x", Active = true, Cost = 26 };</t>
  </si>
  <si>
    <t>var m1330 = new Medicine { Code = "82660", Title = "Enalapril Vitabalans 5 mg tbl. 100x", Active = true, Cost = 27 };</t>
  </si>
  <si>
    <t>var m1331 = new Medicine { Code = "82864", Title = "TEGRETOL 200 mg tbl. 50x", Active = true, Cost = 30 };</t>
  </si>
  <si>
    <t>var m1332 = new Medicine { Code = "82945", Title = "Holetar 20 mg tbl. 20x", Active = true, Cost = 27 };</t>
  </si>
  <si>
    <t>var m1333 = new Medicine { Code = "82996", Title = "PAROXAT 20 mg film.obl.tbl. 30x", Active = true, Cost = 27 };</t>
  </si>
  <si>
    <t>var m1334 = new Medicine { Code = "83011", Title = "Sortis 80 mg film.obl.tbl. 30x", Active = true, Cost = 6 };</t>
  </si>
  <si>
    <t>var m1335 = new Medicine { Code = "83038", Title = "Symbicort Turbuhaler 320 mcg/9 mcg na odmerek pašek za inhal. 60 odm.", Active = true, Cost = 18 };</t>
  </si>
  <si>
    <t>var m1336 = new Medicine { Code = "83046", Title = "THROMBOREDUCTIN 0,5 mg trde kaps. 100x", Active = true, Cost = 30 };</t>
  </si>
  <si>
    <t>var m1337 = new Medicine { Code = "83054", Title = "Tametil 10 mg film.obl.tbl. 30x", Active = true, Cost = 9 };</t>
  </si>
  <si>
    <t>var m1338 = new Medicine { Code = "83127", Title = "Teotard 200 mg trde kaps. s podaljš.sprošč. 40x", Active = true, Cost = 28 };</t>
  </si>
  <si>
    <t>var m1339 = new Medicine { Code = "83143", Title = "Teotard 350 mg trde kaps. s podaljš.sprošč. 40x", Active = true, Cost = 16 };</t>
  </si>
  <si>
    <t>var m1340 = new Medicine { Code = "83160", Title = "Escitalopram Teva 10 mg film.obl.tbl. 28x", Active = true, Cost = 25 };</t>
  </si>
  <si>
    <t>var m1341 = new Medicine { Code = "83534", Title = "Madopar 100 mg/25 mg disperz.tbl. 30x", Active = true, Cost = 27 };</t>
  </si>
  <si>
    <t>var m1342 = new Medicine { Code = "83712", Title = "PREXANIL 4 mg tbl. 30x", Active = true, Cost = 24 };</t>
  </si>
  <si>
    <t>var m1343 = new Medicine { Code = "83852", Title = "Prograf 1 mg trde kaps. 60x", Active = true, Cost = 10 };</t>
  </si>
  <si>
    <t>var m1344 = new Medicine { Code = "83860", Title = "Prograf 5 mg trde kaps. 30x", Active = true, Cost = 12 };</t>
  </si>
  <si>
    <t>var m1345 = new Medicine { Code = "84069", Title = "Olfen 100 mg trde kaps.s podaljš.sprošč. 20x", Active = true, Cost = 27 };</t>
  </si>
  <si>
    <t>var m1346 = new Medicine { Code = "84182", Title = "IBUPROFEN BELUPO 800 mg film.obl.tbl. 30x", Active = true, Cost = 9 };</t>
  </si>
  <si>
    <t>var m1347 = new Medicine { Code = "84220", Title = "RELENZA 5 mg/odm. prašek za inhal. 20 odm.+Diskhaler", Active = true, Cost = 29 };</t>
  </si>
  <si>
    <t>var m1348 = new Medicine { Code = "84565", Title = "Percarnil Combo 2 mg/0,625 mg tbl. 30x", Active = true, Cost = 27 };</t>
  </si>
  <si>
    <t>var m1349 = new Medicine { Code = "84573", Title = "Percarnil Combo 4 mg/1,25 mg tbl. 30x", Active = true, Cost = 26 };</t>
  </si>
  <si>
    <t>var m1350 = new Medicine { Code = "84883", Title = "Enbrel 50 mg razt.za inj.peresnik 4x", Active = true, Cost = 17 };</t>
  </si>
  <si>
    <t>var m1351 = new Medicine { Code = "85030", Title = "LESCOL XL 80 mg tbl.s podaljš.sprošč.28x", Active = true, Cost = 6 };</t>
  </si>
  <si>
    <t>var m1352 = new Medicine { Code = "85073", Title = "Bikalutamid Lek 150 mg film.obl.tbl. 28x", Active = true, Cost = 27 };</t>
  </si>
  <si>
    <t>var m1353 = new Medicine { Code = "85081", Title = "Mofetilmikofenolat Actavis 500 mg film.obl.tbl. 50x", Active = true, Cost = 26 };</t>
  </si>
  <si>
    <t>var m1354 = new Medicine { Code = "85170", Title = "Lamisil 250 mg tbl. 14x", Active = true, Cost = 17 };</t>
  </si>
  <si>
    <t>var m1355 = new Medicine { Code = "85472", Title = "Casodex 50 mg film.obl.tbl. 28x", Active = true, Cost = 25 };</t>
  </si>
  <si>
    <t>var m1356 = new Medicine { Code = "85553", Title = "MIRAPEXIN 0,26 mg tbl.s podaljš.sprošč. 30x", Active = true, Cost = 11 };</t>
  </si>
  <si>
    <t>var m1357 = new Medicine { Code = "85570", Title = "Simponi 50 mg razt.za inj.peresnik 1x", Active = true, Cost = 15 };</t>
  </si>
  <si>
    <t>var m1358 = new Medicine { Code = "85952", Title = "Olanzapin Actavis 10 mg orodisperz.tbl. 28x", Active = true, Cost = 18 };</t>
  </si>
  <si>
    <t>var m1359 = new Medicine { Code = "85960", Title = "Olanzapin Actavis 15 mg orodisperz.tbl. 28x", Active = true, Cost = 11 };</t>
  </si>
  <si>
    <t>var m1360 = new Medicine { Code = "85979", Title = "Olanzapin Actavis 20 mg orodisperz.tbl. 28x", Active = true, Cost = 19 };</t>
  </si>
  <si>
    <t>var m1361 = new Medicine { Code = "85987", Title = "Olanzapin Actavis 5 mg orodisperz.tbl. 28x", Active = true, Cost = 12 };</t>
  </si>
  <si>
    <t>var m1362 = new Medicine { Code = "86002", Title = "Ciprofloksacin Lek 250 mg film.obl.tbl. 10x", Active = true, Cost = 12 };</t>
  </si>
  <si>
    <t>var m1363 = new Medicine { Code = "86029", Title = "Ciprofloksacin Lek 500 mg film.obl.tbl. 10x", Active = true, Cost = 21 };</t>
  </si>
  <si>
    <t>var m1364 = new Medicine { Code = "86045", Title = "Ciprofloksacin Lek 750 mg film.obl.tbl. 10x", Active = true, Cost = 7 };</t>
  </si>
  <si>
    <t>var m1365 = new Medicine { Code = "86169", Title = "TORECAN 6,5 mg obl.tbl. 50x", Active = true, Cost = 20 };</t>
  </si>
  <si>
    <t>var m1366 = new Medicine { Code = "86223", Title = "TORECAN 6,5 mg svečka 6x", Active = true, Cost = 19 };</t>
  </si>
  <si>
    <t>var m1367 = new Medicine { Code = "86240", Title = "PANCEF 400 mg film.obl.tbl. 10x", Active = true, Cost = 16 };</t>
  </si>
  <si>
    <t>var m1368 = new Medicine { Code = "86584", Title = "Femoden 0,03 mg/0,075 mg obl.tbl. 21x", Active = true, Cost = 28 };</t>
  </si>
  <si>
    <t>var m1369 = new Medicine { Code = "86800", Title = "Naclof 1 mg/ml kapljice za oko razt. 5 ml", Active = true, Cost = 14 };</t>
  </si>
  <si>
    <t>var m1370 = new Medicine { Code = "87009", Title = "XALATAN 50 mcg/ml kapljice za oko razt. 2,5 ml", Active = true, Cost = 7 };</t>
  </si>
  <si>
    <t>var m1371 = new Medicine { Code = "87017", Title = "Aurorix 300 mg film.obl.tbl. 30x", Active = true, Cost = 7 };</t>
  </si>
  <si>
    <t>var m1372 = new Medicine { Code = "87041", Title = "TEARS NATURALE II 1 mg/3 mg kapljice za oko razt. 15 ml", Active = true, Cost = 28 };</t>
  </si>
  <si>
    <t>var m1373 = new Medicine { Code = "87106", Title = "ZOMIG 2,5 mg film.obl.tbl. 6x", Active = true, Cost = 21 };</t>
  </si>
  <si>
    <t>var m1374 = new Medicine { Code = "87319", Title = "Nasonex 50 mcg/vpih pršilo za nos susp. 140 odm.", Active = true, Cost = 19 };</t>
  </si>
  <si>
    <t>var m1375 = new Medicine { Code = "87327", Title = "TELFAST 120 mg film.obl.tbl. 30x", Active = true, Cost = 22 };</t>
  </si>
  <si>
    <t>var m1376 = new Medicine { Code = "87335", Title = "TELFAST 180 mg film.obl.tbl. 30x", Active = true, Cost = 5 };</t>
  </si>
  <si>
    <t>var m1377 = new Medicine { Code = "87378", Title = "Fragmin 2.500 ie/0,2ml inj.brizga 10x", Active = true, Cost = 7 };</t>
  </si>
  <si>
    <t>var m1378 = new Medicine { Code = "87386", Title = "Fragmin 5.000 ie/0,2ml inj.brizga 10x", Active = true, Cost = 16 };</t>
  </si>
  <si>
    <t>var m1379 = new Medicine { Code = "87882", Title = "Ciloxan 3 mg/ml kapljice za oko razt. 5 ml", Active = true, Cost = 12 };</t>
  </si>
  <si>
    <t>var m1380 = new Medicine { Code = "88560", Title = "Kalinor 2,17 g/2,00 g/2,057 g šumeče tbl. 15x", Active = true, Cost = 18 };</t>
  </si>
  <si>
    <t>var m1381 = new Medicine { Code = "88625", Title = "Lamictal 25 mg žvečlj.disperz.tbl. 30x", Active = true, Cost = 20 };</t>
  </si>
  <si>
    <t>var m1382 = new Medicine { Code = "88692", Title = "MAXIDEX 1 mg/ml kapljice za oko susp. 5 ml", Active = true, Cost = 25 };</t>
  </si>
  <si>
    <t>var m1383 = new Medicine { Code = "88706", Title = "MAXIDEX 1 mg/g mazilo za oko 3,5 g", Active = true, Cost = 13 };</t>
  </si>
  <si>
    <t>var m1384 = new Medicine { Code = "88714", Title = "Lamictal 50 mg žvečlj.disperz.tbl. 30x", Active = true, Cost = 19 };</t>
  </si>
  <si>
    <t>var m1385 = new Medicine { Code = "88722", Title = "MAXITROL 1 mg/3500 i.e./6000 i.e. v 1 g mazilo za oko 3,5 g", Active = true, Cost = 18 };</t>
  </si>
  <si>
    <t>var m1386 = new Medicine { Code = "88730", Title = "MAXITROL 1 mg/3500 i.e./6000 i.e. v 1 ml kapljice za oko susp. 5 ml", Active = true, Cost = 24 };</t>
  </si>
  <si>
    <t>var m1387 = new Medicine { Code = "88803", Title = "Lamictal 100 mg žvečlj.disperz.tbl. 30x", Active = true, Cost = 23 };</t>
  </si>
  <si>
    <t>var m1388 = new Medicine { Code = "88838", Title = "Lamictal 200 mg žvečlj.disperz.tbl. 30x", Active = true, Cost = 9 };</t>
  </si>
  <si>
    <t>var m1389 = new Medicine { Code = "89079", Title = "TAGREN 250 mg film.obl.tbl. 30x", Active = true, Cost = 24 };</t>
  </si>
  <si>
    <t>var m1390 = new Medicine { Code = "89184", Title = "Betoptic S 2,5 mg/ml kapljice za oko susp. 5 ml", Active = true, Cost = 27 };</t>
  </si>
  <si>
    <t>var m1391 = new Medicine { Code = "89680", Title = "XYLOCAINE 20 mg/g gel tuba 30 g 10x", Active = true, Cost = 8 };</t>
  </si>
  <si>
    <t>var m1392 = new Medicine { Code = "89826", Title = "ZOLOFT 50 mg tbl. 28x", Active = true, Cost = 9 };</t>
  </si>
  <si>
    <t>var m1393 = new Medicine { Code = "89834", Title = "ZOLOFT 100 mg tbl. 28x", Active = true, Cost = 18 };</t>
  </si>
  <si>
    <t>var m1394 = new Medicine { Code = "89842", Title = "Controloc 40 mg gastrorezist.tbl. 14x", Active = true, Cost = 12 };</t>
  </si>
  <si>
    <t>var m1395 = new Medicine { Code = "89877", Title = "Diflucan 40 mg/ml peroral.susp. 35 ml", Active = true, Cost = 12 };</t>
  </si>
  <si>
    <t>var m1396 = new Medicine { Code = "89885", Title = "Diflucan 10 mg/ml peroral.susp. 35 ml", Active = true, Cost = 14 };</t>
  </si>
  <si>
    <t>var m1397 = new Medicine { Code = "89990", Title = "Enap 2,5 mg tbl. 20x", Active = true, Cost = 8 };</t>
  </si>
  <si>
    <t>var m1398 = new Medicine { Code = "90034", Title = "ORMIDOL 50 mg tbl. 30x", Active = true, Cost = 26 };</t>
  </si>
  <si>
    <t>var m1399 = new Medicine { Code = "90069", Title = "VASILIP 10 mg film.obl.tbl. 28x", Active = true, Cost = 9 };</t>
  </si>
  <si>
    <t>var m1400 = new Medicine { Code = "90077", Title = "VASILIP 20 mg film.obl.tbl. 28x", Active = true, Cost = 14 };</t>
  </si>
  <si>
    <t>var m1401 = new Medicine { Code = "90107", Title = "URUTAL 8 mg tbl. 100x", Active = true, Cost = 29 };</t>
  </si>
  <si>
    <t>var m1402 = new Medicine { Code = "90190", Title = "TRAMAL 50 mg trde kaps. 20x", Active = true, Cost = 21 };</t>
  </si>
  <si>
    <t>var m1403 = new Medicine { Code = "90999", Title = "Exforge HCT 10 mg/160 mg/12,5 mg film.obl.tbl. 28x", Active = true, Cost = 25 };</t>
  </si>
  <si>
    <t>var m1404 = new Medicine { Code = "91006", Title = "VEPESID 100 mg mehke kaps. 10x", Active = true, Cost = 7 };</t>
  </si>
  <si>
    <t>var m1405 = new Medicine { Code = "91022", Title = "Exforge HCT 5 mg/160 mg/12,5 mg film.obl.tbl. 28x", Active = true, Cost = 11 };</t>
  </si>
  <si>
    <t>var m1406 = new Medicine { Code = "91049", Title = "APO-go 10 mg/ml razt.za inj.amp. 2 ml 5x", Active = true, Cost = 26 };</t>
  </si>
  <si>
    <t>var m1407 = new Medicine { Code = "91057", Title = "APO-go 10 mg/ml razt.za inj.amp. 5 ml 5x", Active = true, Cost = 30 };</t>
  </si>
  <si>
    <t>var m1408 = new Medicine { Code = "91065", Title = "Exforge HCT 5 mg/160 mg/25 mg film.obl.tbl. 28x", Active = true, Cost = 14 };</t>
  </si>
  <si>
    <t>var m1409 = new Medicine { Code = "91081", Title = "Exforge HCT 10 mg/320 mg/25 mg film.obl.tbl. 28x", Active = true, Cost = 8 };</t>
  </si>
  <si>
    <t>var m1410 = new Medicine { Code = "91413", Title = "Controloc 40 mg gastrorezist.tbl. 28x", Active = true, Cost = 10 };</t>
  </si>
  <si>
    <t>var m1411 = new Medicine { Code = "91456", Title = "RISPERDAL 1 mg film.obl.tbl. 20x", Active = true, Cost = 20 };</t>
  </si>
  <si>
    <t>var m1412 = new Medicine { Code = "91502", Title = "RISPERDAL 2 mg film.obl.tbl. 20x", Active = true, Cost = 26 };</t>
  </si>
  <si>
    <t>var m1413 = new Medicine { Code = "91510", Title = "RISPERDAL 3 mg film.obl.tbl. 20x", Active = true, Cost = 24 };</t>
  </si>
  <si>
    <t>var m1414 = new Medicine { Code = "91553", Title = "RISPERDAL 4 mg film.obl.tbl. 20x", Active = true, Cost = 5 };</t>
  </si>
  <si>
    <t>var m1415 = new Medicine { Code = "91634", Title = "Virolex 200 mg tbl. 20x", Active = true, Cost = 27 };</t>
  </si>
  <si>
    <t>var m1416 = new Medicine { Code = "91820", Title = "SKOPRYL 10 mg tbl. 30x", Active = true, Cost = 7 };</t>
  </si>
  <si>
    <t>var m1417 = new Medicine { Code = "91839", Title = "SKOPRYL 10 mg tbl. 90x", Active = true, Cost = 7 };</t>
  </si>
  <si>
    <t>var m1418 = new Medicine { Code = "91847", Title = "SKOPRYL 20 mg tbl. 30x", Active = true, Cost = 28 };</t>
  </si>
  <si>
    <t>var m1419 = new Medicine { Code = "91855", Title = "SKOPRYL 20 mg tbl. 90x", Active = true, Cost = 6 };</t>
  </si>
  <si>
    <t>var m1420 = new Medicine { Code = "91863", Title = "Xamiol 50 mcg/500 mcg v 1 g gel 60 g", Active = true, Cost = 22 };</t>
  </si>
  <si>
    <t>var m1421 = new Medicine { Code = "92010", Title = "Eltroxin 50 mcg tbl. 100x", Active = true, Cost = 30 };</t>
  </si>
  <si>
    <t>var m1422 = new Medicine { Code = "92231", Title = "Onbrez Breezhaler 150 mcg prašek za inhal. trde kaps. 30x", Active = true, Cost = 12 };</t>
  </si>
  <si>
    <t>var m1423 = new Medicine { Code = "92240", Title = "Onbrez Breezhaler 300 mcg prašek za inhal. trde kaps. 30x", Active = true, Cost = 13 };</t>
  </si>
  <si>
    <t>var m1424 = new Medicine { Code = "92266", Title = "MULTAQ 400 mg film.obl.tbl. 60x", Active = true, Cost = 13 };</t>
  </si>
  <si>
    <t>var m1425 = new Medicine { Code = "92282", Title = "Amaryl 4 mg tbl. 30x", Active = true, Cost = 8 };</t>
  </si>
  <si>
    <t>var m1426 = new Medicine { Code = "92290", Title = "Amaryl 6 mg tbl. 30x", Active = true, Cost = 16 };</t>
  </si>
  <si>
    <t>var m1427 = new Medicine { Code = "92770", Title = "Kvelux 100 mg film.obl.tbl. 60x", Active = true, Cost = 26 };</t>
  </si>
  <si>
    <t>var m1428 = new Medicine { Code = "92789", Title = "Kvelux 200 mg film.obl.tbl. 60x", Active = true, Cost = 30 };</t>
  </si>
  <si>
    <t>var m1429 = new Medicine { Code = "92797", Title = "Kvelux 300 mg film.obl.tbl. 60x", Active = true, Cost = 12 };</t>
  </si>
  <si>
    <t>var m1430 = new Medicine { Code = "93076", Title = "Lamisil 10 mg/g dermal.pršilo 30 ml", Active = true, Cost = 18 };</t>
  </si>
  <si>
    <t>var m1431 = new Medicine { Code = "93130", Title = "Lamictal 100 mg tbl. 30x", Active = true, Cost = 27 };</t>
  </si>
  <si>
    <t>var m1432 = new Medicine { Code = "93149", Title = "Lamictal 25 mg tbl. 30x", Active = true, Cost = 19 };</t>
  </si>
  <si>
    <t>var m1433 = new Medicine { Code = "93165", Title = "Lamictal 50 mg tbl. 30x", Active = true, Cost = 30 };</t>
  </si>
  <si>
    <t>var m1434 = new Medicine { Code = "93483", Title = "NEURONTIN 100 mg trde kaps.20x", Active = true, Cost = 30 };</t>
  </si>
  <si>
    <t>var m1435 = new Medicine { Code = "93505", Title = "NEURONTIN 300 mg trde kaps.50x", Active = true, Cost = 11 };</t>
  </si>
  <si>
    <t>var m1436 = new Medicine { Code = "93521", Title = "NEURONTIN 400 mg trde kaps.50x", Active = true, Cost = 10 };</t>
  </si>
  <si>
    <t>var m1437 = new Medicine { Code = "93696", Title = "GLANDOSANE oralno pršilo 50 ml", Active = true, Cost = 8 };</t>
  </si>
  <si>
    <t>var m1438 = new Medicine { Code = "93785", Title = "VALTREX 500 mg film.obl.tbl. 42x", Active = true, Cost = 17 };</t>
  </si>
  <si>
    <t>var m1439 = new Medicine { Code = "93793", Title = "VALTREX 500 mg film.obl.tbl. 10x", Active = true, Cost = 8 };</t>
  </si>
  <si>
    <t>var m1440 = new Medicine { Code = "93866", Title = "Climara 50 mcg/24 ur transdermal.obliž 4x", Active = true, Cost = 13 };</t>
  </si>
  <si>
    <t>var m1441 = new Medicine { Code = "94064", Title = "Ursosan 250 mg trde kaps. 50x", Active = true, Cost = 7 };</t>
  </si>
  <si>
    <t>var m1442 = new Medicine { Code = "94110", Title = "Zaldiar 37,5 mg/325 mg film.obl.tbl. 60x", Active = true, Cost = 25 };</t>
  </si>
  <si>
    <t>var m1443 = new Medicine { Code = "94145", Title = "Zaldiar 37,5 mg/325 mg film.obl.tbl. 40x", Active = true, Cost = 11 };</t>
  </si>
  <si>
    <t>var m1444 = new Medicine { Code = "94153", Title = "Cimzia 200 mg razt.za inj. brizga 2x", Active = true, Cost = 24 };</t>
  </si>
  <si>
    <t>var m1445 = new Medicine { Code = "94439", Title = "Brufen 400 mg filmsko obl.tbl. 30x", Active = true, Cost = 30 };</t>
  </si>
  <si>
    <t>var m1446 = new Medicine { Code = "94447", Title = "Brufen 600 mg filmsko obl.tbl. 30x", Active = true, Cost = 27 };</t>
  </si>
  <si>
    <t>var m1447 = new Medicine { Code = "94455", Title = "Concor COR 1,25 mg film.obl.tbl. 20x", Active = true, Cost = 20 };</t>
  </si>
  <si>
    <t>var m1448 = new Medicine { Code = "94471", Title = "Concor COR 7,5 mg film.obl.tbl. 30x", Active = true, Cost = 23 };</t>
  </si>
  <si>
    <t>var m1449 = new Medicine { Code = "94692", Title = "Irbesartan Actavis 150 mg film.obl.tbl. 28x", Active = true, Cost = 23 };</t>
  </si>
  <si>
    <t>var m1450 = new Medicine { Code = "94714", Title = "Irbesartan Actavis 300 mg film.obl.tbl. 28x", Active = true, Cost = 30 };</t>
  </si>
  <si>
    <t>var m1451 = new Medicine { Code = "94889", Title = "Voltaren 12,5 mg svečke 10x", Active = true, Cost = 12 };</t>
  </si>
  <si>
    <t>var m1452 = new Medicine { Code = "95052", Title = "Humalog 100 i.e./ml vložki za inj.pero 3 ml 5x", Active = true, Cost = 23 };</t>
  </si>
  <si>
    <t>var m1453 = new Medicine { Code = "95206", Title = "Paroksetin Actavis 20 mg film.obl.tbl. 30x", Active = true, Cost = 11 };</t>
  </si>
  <si>
    <t>var m1454 = new Medicine { Code = "95222", Title = "Caverject 20 mcg prašek in vehikel za inj.razt. 1x", Active = true, Cost = 16 };</t>
  </si>
  <si>
    <t>var m1455 = new Medicine { Code = "95230", Title = "Caverject 10 mcg prašek in vehikel za inj.razt. 1x", Active = true, Cost = 12 };</t>
  </si>
  <si>
    <t>var m1456 = new Medicine { Code = "95257", Title = "Paroksetin Actavis 30 mg film.obl.tbl. 30x", Active = true, Cost = 10 };</t>
  </si>
  <si>
    <t>var m1457 = new Medicine { Code = "95320", Title = "Valdacir 500 mg film.obl.tbl. 10x", Active = true, Cost = 12 };</t>
  </si>
  <si>
    <t>var m1458 = new Medicine { Code = "95354", Title = "DIAPREL MR 60 mg tbl.s prirej.sprošč. 30x", Active = true, Cost = 18 };</t>
  </si>
  <si>
    <t>var m1459 = new Medicine { Code = "95435", Title = "DIAPREL MR 60 mg tbl.s prirej.sprošč. 90x", Active = true, Cost = 12 };</t>
  </si>
  <si>
    <t>var m1460 = new Medicine { Code = "95460", Title = "Rasilez 150 mg film.obl.tbl. 28x", Active = true, Cost = 25 };</t>
  </si>
  <si>
    <t>var m1461 = new Medicine { Code = "95591", Title = "Tevagrastim 30.000 k.i.e./0,5 ml razt.za inj./inf. brizga 1x", Active = true, Cost = 20 };</t>
  </si>
  <si>
    <t>var m1462 = new Medicine { Code = "95613", Title = "Tevagrastim 48.000 k.i.e./0,8 ml razt.za inj./inf. brizga 1x", Active = true, Cost = 26 };</t>
  </si>
  <si>
    <t>var m1463 = new Medicine { Code = "95923", Title = "Humatrope 6 mg prašek in vehikel za inj.razt. 1x", Active = true, Cost = 23 };</t>
  </si>
  <si>
    <t>var m1464 = new Medicine { Code = "95931", Title = "Humatrope 12 mg prašek in vehikel za inj.razt. 1x", Active = true, Cost = 17 };</t>
  </si>
  <si>
    <t>var m1465 = new Medicine { Code = "95958", Title = "Humulin N 100 i.e./ml susp.za inj. vložek 3 ml 5x", Active = true, Cost = 20 };</t>
  </si>
  <si>
    <t>var m1466 = new Medicine { Code = "95966", Title = "Humulin R 100 i.e./ml razt.za inj. vložek 3 ml 5x", Active = true, Cost = 23 };</t>
  </si>
  <si>
    <t>var m1467 = new Medicine { Code = "95990", Title = "Humulin M3 100 i.e./ml susp. za inj. vložek 3 ml 5x", Active = true, Cost = 28 };</t>
  </si>
  <si>
    <t>var m1468 = new Medicine { Code = "96040", Title = "XANAX 1 mg tbl. 30x", Active = true, Cost = 20 };</t>
  </si>
  <si>
    <t>var m1469 = new Medicine { Code = "96083", Title = "TEGRETOL CR 400 mg tbl.s podaljš.sprošč. 30x", Active = true, Cost = 9 };</t>
  </si>
  <si>
    <t>var m1470 = new Medicine { Code = "96601", Title = "Nitro-Dur 0,2 mg/h transdermal.obliž 28x", Active = true, Cost = 23 };</t>
  </si>
  <si>
    <t>var m1471 = new Medicine { Code = "96644", Title = "Nitro-Dur 0,4 mg/h transdermal.obliž 28x", Active = true, Cost = 9 };</t>
  </si>
  <si>
    <t>var m1472 = new Medicine { Code = "96660", Title = "Nitro-Dur 0,6 mg/h transdermal.obliž 28x", Active = true, Cost = 21 };</t>
  </si>
  <si>
    <t>var m1473 = new Medicine { Code = "96768", Title = "Sumamed S 500 mg film.obl.tbl. 2x", Active = true, Cost = 10 };</t>
  </si>
  <si>
    <t>var m1474 = new Medicine { Code = "96938", Title = "Amoksiklav 400 mg/57 mg v 5 ml prašek za peroral.susp. 70 ml", Active = true, Cost = 20 };</t>
  </si>
  <si>
    <t>var m1475 = new Medicine { Code = "96989", Title = "Fromilid 250 mg film.obl.tbl. 14x", Active = true, Cost = 6 };</t>
  </si>
  <si>
    <t>var m1476 = new Medicine { Code = "96997", Title = "Fromilid 500 mg film.obl.tbl. 14x", Active = true, Cost = 6 };</t>
  </si>
  <si>
    <t>var m1477 = new Medicine { Code = "97047", Title = "ARAVA 10 mg film.obl.tbl. 30x", Active = true, Cost = 7 };</t>
  </si>
  <si>
    <t>var m1478 = new Medicine { Code = "97128", Title = "Glucotrol XL 5 mg tbl.s podaljš.sprošč. 30x", Active = true, Cost = 26 };</t>
  </si>
  <si>
    <t>var m1479 = new Medicine { Code = "97187", Title = "PROSTIDE 5 mg film.obl.tbl. 28x", Active = true, Cost = 17 };</t>
  </si>
  <si>
    <t>var m1480 = new Medicine { Code = "97349", Title = "XANAX SR 0,5 mg tbl.s podaljš.sprošč.30x", Active = true, Cost = 17 };</t>
  </si>
  <si>
    <t>var m1481 = new Medicine { Code = "97357", Title = "XANAX SR 1 mg tbl.s podaljš.sprošč.30x", Active = true, Cost = 19 };</t>
  </si>
  <si>
    <t>var m1482 = new Medicine { Code = "97365", Title = "XANAX SR 2 mg tbl.s podaljš.sprošč.30x", Active = true, Cost = 29 };</t>
  </si>
  <si>
    <t>var m1483 = new Medicine { Code = "97381", Title = "Estrofem 2 mg film.obl.tbl. 28x", Active = true, Cost = 12 };</t>
  </si>
  <si>
    <t>var m1484 = new Medicine { Code = "97438", Title = "GlucaGen HypoKit 1 mg razt.za inj. viala 1x", Active = true, Cost = 15 };</t>
  </si>
  <si>
    <t>var m1485 = new Medicine { Code = "97489", Title = "TRISEQUENS obl.tbl. 28x", Active = true, Cost = 8 };</t>
  </si>
  <si>
    <t>var m1486 = new Medicine { Code = "97535", Title = "ARAVA 20 mg film.obl.tbl. 30x", Active = true, Cost = 26 };</t>
  </si>
  <si>
    <t>var m1487 = new Medicine { Code = "97560", Title = "Depakine 300 mg/ml peroral.razt. 60 ml", Active = true, Cost = 6 };</t>
  </si>
  <si>
    <t>var m1488 = new Medicine { Code = "97640", Title = "Cardosin Retard 4 mg tbl.s podaljš.sprošč. 30x", Active = true, Cost = 11 };</t>
  </si>
  <si>
    <t>var m1489 = new Medicine { Code = "97691", Title = "Crestor 5 mg film.obl.tbl. 28x", Active = true, Cost = 29 };</t>
  </si>
  <si>
    <t>var m1490 = new Medicine { Code = "97934", Title = "Seroquel SR 150 mg tbl.s podaljš.sprošč. 60x", Active = true, Cost = 20 };</t>
  </si>
  <si>
    <t>var m1491 = new Medicine { Code = "98299", Title = "ALOMIDE 1 mg/ml kapljice za oko razt. 5 ml", Active = true, Cost = 17 };</t>
  </si>
  <si>
    <t>var m1492 = new Medicine { Code = "98329", Title = "MST CONTINUS 30 mg film.obl.tbl. 60x", Active = true, Cost = 21 };</t>
  </si>
  <si>
    <t>var m1493 = new Medicine { Code = "98337", Title = "MST CONTINUS 60 mg film.obl.tbl. 60x", Active = true, Cost = 9 };</t>
  </si>
  <si>
    <t>var m1494 = new Medicine { Code = "98345", Title = "MST CONTINUS 100 mg film.obl.tbl. 60x", Active = true, Cost = 14 };</t>
  </si>
  <si>
    <t>var m1495 = new Medicine { Code = "98361", Title = "Oxis Turbuhaler 4,5 mcg/odm. prašek za inhal. 60 odm.", Active = true, Cost = 16 };</t>
  </si>
  <si>
    <t>var m1496 = new Medicine { Code = "98388", Title = "Oxis Turbuhaler 9 mcg/odm. prašek za inhal. 60 odm.", Active = true, Cost = 20 };</t>
  </si>
  <si>
    <t>var m1497 = new Medicine { Code = "98418", Title = "Inovelon 200 mg film.obl.tbl. 60x", Active = true, Cost = 12 };</t>
  </si>
  <si>
    <t>var m1498 = new Medicine { Code = "98426", Title = "Inovelon 400 mg film.obl.tbl. 100x", Active = true, Cost = 5 };</t>
  </si>
  <si>
    <t>var m1499 = new Medicine { Code = "98442", Title = "Aranesp 20 mcg razt.za inj.brizga s ščitnikom igle 0,5 ml 1x", Active = true, Cost = 19 };</t>
  </si>
  <si>
    <t>var m1500 = new Medicine { Code = "98450", Title = "Aranesp 30 mcg razt.za inj.brizga s ščitnikom igle 0,3 ml 1x", Active = true, Cost = 9 };</t>
  </si>
  <si>
    <t>var m1501 = new Medicine { Code = "98469", Title = "Aranesp 40 mcg razt.za inj.brizga s ščitnikom igle 0,4 ml 1x", Active = true, Cost = 19 };</t>
  </si>
  <si>
    <t>var m1502 = new Medicine { Code = "98477", Title = "Aranesp 50 mcg razt.za inj.brizga s ščitnikom igle 0,5 ml 1x", Active = true, Cost = 15 };</t>
  </si>
  <si>
    <t>var m1503 = new Medicine { Code = "98485", Title = "Aranesp 60 mcg razt.za inj.brizga s ščitnikom igle 0,3 ml 1x", Active = true, Cost = 26 };</t>
  </si>
  <si>
    <t>var m1504 = new Medicine { Code = "98493", Title = "Aranesp 80 mcg razt.za inj.brizga s ščitnikom igle 0,4 ml 1x", Active = true, Cost = 10 };</t>
  </si>
  <si>
    <t>var m1505 = new Medicine { Code = "98507", Title = "MST CONTINUS 10 mg film.obl.tbl. 60x", Active = true, Cost = 15 };</t>
  </si>
  <si>
    <t>var m1506 = new Medicine { Code = "98515", Title = "Aranesp 100 mcg razt.za inj.brizga s ščitnikom igle 0,5 ml 1x", Active = true, Cost = 6 };</t>
  </si>
  <si>
    <t>var m1507 = new Medicine { Code = "98531", Title = "Aranesp 150 mcg razt.za inj.brizga s ščitnikom igle 0,3 ml 1x", Active = true, Cost = 19 };</t>
  </si>
  <si>
    <t>var m1508 = new Medicine { Code = "98540", Title = "Aranesp 300 mcg razt.za inj.brizga s ščitnikom igle 0,6 ml 1x", Active = true, Cost = 16 };</t>
  </si>
  <si>
    <t>var m1509 = new Medicine { Code = "98558", Title = "Aranesp 500 mcg razt.za inj.brizga s ščitnikom igle 1 ml 1x", Active = true, Cost = 6 };</t>
  </si>
  <si>
    <t>var m1510 = new Medicine { Code = "98566", Title = "Neulasta 6 mg razt.za inj. brizga s ščitnikom igle 10 mg/ml 0,6 ml 1x", Active = true, Cost = 8 };</t>
  </si>
  <si>
    <t>var m1511 = new Medicine { Code = "98574", Title = "Nplate 250 mcg razt.za inj. viala 1x", Active = true, Cost = 29 };</t>
  </si>
  <si>
    <t>var m1512 = new Medicine { Code = "98582", Title = "Nplate 500 mcg razt.za inj. viala 1x", Active = true, Cost = 11 };</t>
  </si>
  <si>
    <t>var m1513 = new Medicine { Code = "98701", Title = "Minirin Melt 120 mcg peroral.liofilizat 30x", Active = true, Cost = 16 };</t>
  </si>
  <si>
    <t>var m1514 = new Medicine { Code = "98710", Title = "Minirin Melt 60 mcg peroral.liofilizat 30x", Active = true, Cost = 22 };</t>
  </si>
  <si>
    <t>var m1515 = new Medicine { Code = "98787", Title = "Bionoliprel 10 mg/2,5 mg film.obl.tbl. 30x", Active = true, Cost = 25 };</t>
  </si>
  <si>
    <t>var m1516 = new Medicine { Code = "98825", Title = "TertensifKomb 10 mg/2,5 mg film.obl.tbl. 30x", Active = true, Cost = 26 };</t>
  </si>
  <si>
    <t>var m1517 = new Medicine { Code = "98841", Title = "Visanne 2 mg tbl. 28x", Active = true, Cost = 29 };</t>
  </si>
  <si>
    <t>var m1518 = new Medicine { Code = "98965", Title = "Vimpat 50 mg film.obl.tbl. 56x", Active = true, Cost = 9 };</t>
  </si>
  <si>
    <t>var m1519 = new Medicine { Code = "98990", Title = "Vimpat 100 mg film.obl.tbl. 56x", Active = true, Cost = 9 };</t>
  </si>
  <si>
    <t>var m1520 = new Medicine { Code = "99139", Title = "Vimpat 150 mg film.obl.tbl. 56x", Active = true, Cost = 15 };</t>
  </si>
  <si>
    <t>var m1521 = new Medicine { Code = "99163", Title = "DALACIN 20 mg/g vaginal.krema 40 g + 7 aplikatorjev", Active = true, Cost = 22 };</t>
  </si>
  <si>
    <t>var m1522 = new Medicine { Code = "99500", Title = "STRATTERA 10 mg trde kaps. 7x", Active = true, Cost = 7 };</t>
  </si>
  <si>
    <t>var m1523 = new Medicine { Code = "99513", Title = "STRATTERA 18 mg trde kaps. 7x", Active = true, Cost = 9 };</t>
  </si>
  <si>
    <t>var m1524 = new Medicine { Code = "99527", Title = "STRATTERA 25 mg trde kaps. 28x", Active = true, Cost = 19 };</t>
  </si>
  <si>
    <t>var m1525 = new Medicine { Code = "99530", Title = "STRATTERA 40 mg trde kaps. 28x", Active = true, Cost = 8 };</t>
  </si>
  <si>
    <t>var m1526 = new Medicine { Code = "99544", Title = "STRATTERA 60 mg trde kaps. 28x", Active = true, Cost = 26 };</t>
  </si>
  <si>
    <t>var m1527 = new Medicine { Code = "99649", Title = "Lorista 100 mg film.obl.tbl. 28x", Active = true, Cost = 23 };</t>
  </si>
  <si>
    <t>var m1528 = new Medicine { Code = "99774", Title = "Prenessa 8 mg tbl. 30x", Active = true, Cost = 10 };</t>
  </si>
  <si>
    <t>var m1529 = new Medicine { Code = "99896", Title = "Prenessa 8 mg tbl. 90x", Active = true, Cost = 20 };</t>
  </si>
  <si>
    <t>var m1530 = new Medicine { Code = "100005", Title = "Vimpat 200 mg film.obl.tbl. 56x", Active = true, Cost = 8 };</t>
  </si>
  <si>
    <t>var m1531 = new Medicine { Code = "102121", Title = "STELARA 45 mg razt.za inj.brizga 1x", Active = true, Cost = 25 };</t>
  </si>
  <si>
    <t>var m1532 = new Medicine { Code = "102130", Title = "STELARA 90 mg razt.za inj.brizga 1x", Active = true, Cost = 19 };</t>
  </si>
  <si>
    <t>var m1533 = new Medicine { Code = "102164", Title = "Revolade 25 mg film.obl.tbl. 14x", Active = true, Cost = 23 };</t>
  </si>
  <si>
    <t>var m1534 = new Medicine { Code = "102172", Title = "Revolade 50 mg film.obl.tbl. 14x", Active = true, Cost = 19 };</t>
  </si>
  <si>
    <t>var m1535 = new Medicine { Code = "102229", Title = "LUMIGAN 0,1 mg/ml kapljice za oko razt. plastenka 3 ml 1x", Active = true, Cost = 12 };</t>
  </si>
  <si>
    <t>var m1536 = new Medicine { Code = "102830", Title = "FOLKODIN ALKALOID-INT 10 mg trde kaps. 20x", Active = true, Cost = 10 };</t>
  </si>
  <si>
    <t>var m1537 = new Medicine { Code = "103489", Title = "Lutinus 100 mg vaginalne tbl. 21x", Active = true, Cost = 27 };</t>
  </si>
  <si>
    <t>var m1538 = new Medicine { Code = "103683", Title = "Daonil 5 mg tbl. 30x (2x15)", Active = true, Cost = 14 };</t>
  </si>
  <si>
    <t>var m1539 = new Medicine { Code = "104213", Title = "Solatcit 10 mg film.obl.tbl. 28x", Active = true, Cost = 20 };</t>
  </si>
  <si>
    <t>var m1540 = new Medicine { Code = "104264", Title = "Valsacor 320 mg film.obl.tbl. 28x", Active = true, Cost = 11 };</t>
  </si>
  <si>
    <t>var m1541 = new Medicine { Code = "104310", Title = "Valsotens 160 mg film.obl.tbl. 28x", Active = true, Cost = 14 };</t>
  </si>
  <si>
    <t>var m1542 = new Medicine { Code = "104329", Title = "Valsotens 40 mg film.obl.tbl. 28x", Active = true, Cost = 23 };</t>
  </si>
  <si>
    <t>var m1543 = new Medicine { Code = "104337", Title = "Valsotens 80 mg film.obl.tbl. 28x", Active = true, Cost = 12 };</t>
  </si>
  <si>
    <t>var m1544 = new Medicine { Code = "104400", Title = "Coupet 10 mg film.obl.tbl. 28x", Active = true, Cost = 13 };</t>
  </si>
  <si>
    <t>var m1545 = new Medicine { Code = "104426", Title = "Coupet 20 mg film.obl.tbl. 28x", Active = true, Cost = 6 };</t>
  </si>
  <si>
    <t>var m1546 = new Medicine { Code = "104434", Title = "Coupet 40 mg film.obl.tbl. 28x", Active = true, Cost = 17 };</t>
  </si>
  <si>
    <t>var m1547 = new Medicine { Code = "104450", Title = "Coupet 5 mg film.obl.tbl. 28x", Active = true, Cost = 27 };</t>
  </si>
  <si>
    <t>var m1548 = new Medicine { Code = "104469", Title = "Loquen 100 mg film.obl.tbl. 60x", Active = true, Cost = 18 };</t>
  </si>
  <si>
    <t>var m1549 = new Medicine { Code = "104477", Title = "Loquen 200 mg film.obl.tbl. 60x", Active = true, Cost = 11 };</t>
  </si>
  <si>
    <t>var m1550 = new Medicine { Code = "104485", Title = "Loquen 25 mg film.obl.tbl. 60x", Active = true, Cost = 6 };</t>
  </si>
  <si>
    <t>var m1551 = new Medicine { Code = "104493", Title = "Loquen 300 mg film.obl.tbl. 60x", Active = true, Cost = 6 };</t>
  </si>
  <si>
    <t>var m1552 = new Medicine { Code = "104736", Title = "ORALAIR 100 IR in 300 IR podjezične tbl. (3x 100 IR in 28x 300 IR)", Active = true, Cost = 24 };</t>
  </si>
  <si>
    <t>var m1553 = new Medicine { Code = "104752", Title = "ORALAIR 300 IR podjezične tbl. 30x", Active = true, Cost = 14 };</t>
  </si>
  <si>
    <t>var m1554 = new Medicine { Code = "104760", Title = "ORALAIR 300 IR podjezične tbl. 90x", Active = true, Cost = 17 };</t>
  </si>
  <si>
    <t>var m1555 = new Medicine { Code = "104833", Title = "ADENURIC 80 mg film.obl.tbl. 28x", Active = true, Cost = 6 };</t>
  </si>
  <si>
    <t>var m1556 = new Medicine { Code = "104868", Title = "ADENURIC 120 mg film.obl.tbl. 28x", Active = true, Cost = 11 };</t>
  </si>
  <si>
    <t>var m1557 = new Medicine { Code = "104906", Title = "Temozolomide Teva 20 mg trde kaps. 5x", Active = true, Cost = 29 };</t>
  </si>
  <si>
    <t>var m1558 = new Medicine { Code = "104914", Title = "Temozolomide Teva 100 mg trde kaps. 5x", Active = true, Cost = 23 };</t>
  </si>
  <si>
    <t>var m1559 = new Medicine { Code = "104922", Title = "Temozolomide Teva 140 mg trde kaps. 5x", Active = true, Cost = 6 };</t>
  </si>
  <si>
    <t>var m1560 = new Medicine { Code = "104930", Title = "Temozolomide Teva 180 mg trde kaps. 5x", Active = true, Cost = 16 };</t>
  </si>
  <si>
    <t>var m1561 = new Medicine { Code = "104949", Title = "Temozolomide Teva 250 mg trde kaps. 5x", Active = true, Cost = 7 };</t>
  </si>
  <si>
    <t>var m1562 = new Medicine { Code = "104990", Title = "Temozolomid Accord 20 mg trde kaps. 5x", Active = true, Cost = 25 };</t>
  </si>
  <si>
    <t>var m1563 = new Medicine { Code = "105031", Title = "Temozolomid Accord 100 mg trde kaps. 5x", Active = true, Cost = 20 };</t>
  </si>
  <si>
    <t>var m1564 = new Medicine { Code = "105074", Title = "Temozolomid Accord 140 mg trde kaps. 5x", Active = true, Cost = 7 };</t>
  </si>
  <si>
    <t>var m1565 = new Medicine { Code = "105090", Title = "Temozolomid Accord 180 mg trde kaps. 5x", Active = true, Cost = 12 };</t>
  </si>
  <si>
    <t>var m1566 = new Medicine { Code = "105139", Title = "Temozolomid Accord 250 mg trde kaps. 5x", Active = true, Cost = 25 };</t>
  </si>
  <si>
    <t>var m1567 = new Medicine { Code = "105201", Title = "Binocrit 30.000 i.e./0,75 ml razt.za inj.brizga 1x", Active = true, Cost = 7 };</t>
  </si>
  <si>
    <t>var m1568 = new Medicine { Code = "105210", Title = "Binocrit 40.000 i.e./1 ml razt.za inj.brizga 1x", Active = true, Cost = 16 };</t>
  </si>
  <si>
    <t>var m1569 = new Medicine { Code = "105392", Title = "Toctino 10 mg mehke kaps. 30x", Active = true, Cost = 29 };</t>
  </si>
  <si>
    <t>var m1570 = new Medicine { Code = "105406", Title = "Toctino 30 mg mehke kaps. 30x", Active = true, Cost = 11 };</t>
  </si>
  <si>
    <t>var m1571 = new Medicine { Code = "105708", Title = "Mofenstra 10 mg film.obl.tbl. 28x", Active = true, Cost = 16 };</t>
  </si>
  <si>
    <t>var m1572 = new Medicine { Code = "105724", Title = "Mofenstra 5 mg žvečlj.tbl. 28x", Active = true, Cost = 23 };</t>
  </si>
  <si>
    <t>var m1573 = new Medicine { Code = "105767", Title = "Lecalpin 10 mg film.obl.tbl. 28x", Active = true, Cost = 27 };</t>
  </si>
  <si>
    <t>var m1574 = new Medicine { Code = "105775", Title = "Lecalpin 20 mg film.obl.tbl. 28x", Active = true, Cost = 6 };</t>
  </si>
  <si>
    <t>var m1575 = new Medicine { Code = "105813", Title = "Ibandronska kislina Mylan 150 mg film.obl.tbl. 3x", Active = true, Cost = 26 };</t>
  </si>
  <si>
    <t>var m1576 = new Medicine { Code = "105864", Title = "Combodart 0,5 mg/0,4 mg trde kaps. 30x", Active = true, Cost = 25 };</t>
  </si>
  <si>
    <t>var m1577 = new Medicine { Code = "106100", Title = "Acuver 8 mg/odm. peroral.razt. 120 ml", Active = true, Cost = 29 };</t>
  </si>
  <si>
    <t>var m1578 = new Medicine { Code = "106119", Title = "Firazyr 30 mg razt.za inj.brizga 1x", Active = true, Cost = 21 };</t>
  </si>
  <si>
    <t>var m1579 = new Medicine { Code = "106160", Title = "Temozolomid Sandoz 20 mg trde kaps. 5x", Active = true, Cost = 21 };</t>
  </si>
  <si>
    <t>var m1580 = new Medicine { Code = "106178", Title = "Temozolomid Sandoz 100 mg trde kaps. 5x", Active = true, Cost = 8 };</t>
  </si>
  <si>
    <t>var m1581 = new Medicine { Code = "106186", Title = "Temozolomid Sandoz 140 mg trde kaps. 5x", Active = true, Cost = 8 };</t>
  </si>
  <si>
    <t>var m1582 = new Medicine { Code = "106208", Title = "Temozolomid Sandoz 180 mg trde kaps. 5x", Active = true, Cost = 16 };</t>
  </si>
  <si>
    <t>var m1583 = new Medicine { Code = "106216", Title = "Temozolomid Sandoz 250 mg trde kaps. 5x", Active = true, Cost = 12 };</t>
  </si>
  <si>
    <t>var m1584 = new Medicine { Code = "106399", Title = "Sortis 10 mg film.obl.tbl. 90x", Active = true, Cost = 8 };</t>
  </si>
  <si>
    <t>var m1585 = new Medicine { Code = "106402", Title = "Sortis 20 mg film.obl.tbl. 90x", Active = true, Cost = 19 };</t>
  </si>
  <si>
    <t>var m1586 = new Medicine { Code = "106410", Title = "Sortis 40 mg film.obl.tbl. 90x", Active = true, Cost = 18 };</t>
  </si>
  <si>
    <t>var m1587 = new Medicine { Code = "106429", Title = "Sortis 80 mg film.obl.tbl. 90x", Active = true, Cost = 13 };</t>
  </si>
  <si>
    <t>var m1588 = new Medicine { Code = "106453", Title = "Repaglinid STADA 0,5 mg tbl. 90x", Active = true, Cost = 11 };</t>
  </si>
  <si>
    <t>var m1589 = new Medicine { Code = "106470", Title = "Repaglinid STADA 1 mg tbl. 90x", Active = true, Cost = 9 };</t>
  </si>
  <si>
    <t>var m1590 = new Medicine { Code = "106500", Title = "Repaglinid STADA 2 mg tbl. 90x", Active = true, Cost = 19 };</t>
  </si>
  <si>
    <t>var m1591 = new Medicine { Code = "106763", Title = "Budenofalk 2 mg/odm. rektalna pena 14 odm.", Active = true, Cost = 16 };</t>
  </si>
  <si>
    <t>var m1592 = new Medicine { Code = "106780", Title = "Candea HCT 16 mg/12,5 mg tbl. 28x", Active = true, Cost = 13 };</t>
  </si>
  <si>
    <t>var m1593 = new Medicine { Code = "106950", Title = "Fosicard HCT 20 mg/12,5 mg tbl. 30x", Active = true, Cost = 6 };</t>
  </si>
  <si>
    <t>var m1594 = new Medicine { Code = "107182", Title = "Levoxa 500 mg film.obl.tbl. 10x", Active = true, Cost = 20 };</t>
  </si>
  <si>
    <t>var m1595 = new Medicine { Code = "107611", Title = "Ursofalk 250 mg/5 ml peroral.susp. 250 ml", Active = true, Cost = 10 };</t>
  </si>
  <si>
    <t>var m1596 = new Medicine { Code = "107654", Title = "Prolia 60 mg razt.za inj.brizga 1x", Active = true, Cost = 18 };</t>
  </si>
  <si>
    <t>var m1597 = new Medicine { Code = "107689", Title = "Votrient 200 mg film.obl.tbl. 30x", Active = true, Cost = 22 };</t>
  </si>
  <si>
    <t>var m1598 = new Medicine { Code = "107700", Title = "Votrient 400 mg film.obl.tbl. 30x", Active = true, Cost = 7 };</t>
  </si>
  <si>
    <t>var m1599 = new Medicine { Code = "107751", Title = "Clopixol 10 mg film.obl.tbl. 100x", Active = true, Cost = 19 };</t>
  </si>
  <si>
    <t>var m1600 = new Medicine { Code = "107778", Title = "Voxin Combo 2 mg/0,625 mg tbl. 30x", Active = true, Cost = 14 };</t>
  </si>
  <si>
    <t>var m1601 = new Medicine { Code = "107786", Title = "Voxin Combo 4 mg/1,25 mg tbl. 30x", Active = true, Cost = 10 };</t>
  </si>
  <si>
    <t>var m1602 = new Medicine { Code = "107921", Title = "Vagifem 10 mcg vaginal.tbl. 18x", Active = true, Cost = 19 };</t>
  </si>
  <si>
    <t>var m1603 = new Medicine { Code = "108006", Title = "Ebixa 20 mg film.obl.tbl. 28x", Active = true, Cost = 16 };</t>
  </si>
  <si>
    <t>var m1604 = new Medicine { Code = "108138", Title = "Daxas 500 mcg film.obl.tbl. 30x", Active = true, Cost = 27 };</t>
  </si>
  <si>
    <t>var m1605 = new Medicine { Code = "109240", Title = "Metotreksat Ebewe 10 mg/ml razt.za inj.brizga 1 ml 1x", Active = true, Cost = 28 };</t>
  </si>
  <si>
    <t>var m1606 = new Medicine { Code = "109266", Title = "Metotreksat Ebewe 10 mg/ml razt.za inj.brizga 1,5 ml 1x", Active = true, Cost = 9 };</t>
  </si>
  <si>
    <t>var m1607 = new Medicine { Code = "109282", Title = "Metotreksat Ebewe 20 mg/ml razt.za inj.brizga 1 ml 1x", Active = true, Cost = 28 };</t>
  </si>
  <si>
    <t>var m1608 = new Medicine { Code = "109290", Title = "Metotreksat Ebewe 20 mg/ml razt.za inj.brizga 1,25 ml 1x", Active = true, Cost = 11 };</t>
  </si>
  <si>
    <t>var m1609 = new Medicine { Code = "109622", Title = "Prenewel 8 mg/2,5 mg tbl. 30x", Active = true, Cost = 14 };</t>
  </si>
  <si>
    <t>var m1610 = new Medicine { Code = "109630", Title = "Prenewel 8 mg/2,5 mg tbl. 90x", Active = true, Cost = 11 };</t>
  </si>
  <si>
    <t>var m1611 = new Medicine { Code = "109681", Title = "Rosuvastatin Teva 10 mg film.obl.tbl. 28x", Active = true, Cost = 23 };</t>
  </si>
  <si>
    <t>var m1612 = new Medicine { Code = "109690", Title = "Rosuvastatin Teva 20 mg film.obl.tbl. 28x", Active = true, Cost = 24 };</t>
  </si>
  <si>
    <t>var m1613 = new Medicine { Code = "109711", Title = "Rosuvastatin Teva 40 mg film.obl.tbl. 28x", Active = true, Cost = 11 };</t>
  </si>
  <si>
    <t>var m1614 = new Medicine { Code = "109738", Title = "Rosuvastatin Teva 5 mg film.obl.tbl. 28x", Active = true, Cost = 24 };</t>
  </si>
  <si>
    <t>var m1615 = new Medicine { Code = "109800", Title = "Sorvasta 10 mg film.obl.tbl. 84x", Active = true, Cost = 19 };</t>
  </si>
  <si>
    <t>var m1616 = new Medicine { Code = "109819", Title = "Sorvasta 10 mg film.obl.tbl. 28x", Active = true, Cost = 15 };</t>
  </si>
  <si>
    <t>var m1617 = new Medicine { Code = "109827", Title = "Sorvasta 20 mg film.obl.tbl. 28x", Active = true, Cost = 28 };</t>
  </si>
  <si>
    <t>var m1618 = new Medicine { Code = "109835", Title = "Sorvasta 20 mg film.obl.tbl. 84x", Active = true, Cost = 30 };</t>
  </si>
  <si>
    <t>var m1619 = new Medicine { Code = "109851", Title = "Sorvasta 40 mg film.obl.tbl. 28x", Active = true, Cost = 16 };</t>
  </si>
  <si>
    <t>var m1620 = new Medicine { Code = "109860", Title = "Sorvasta 40 mg film.obl.tbl. 84x", Active = true, Cost = 22 };</t>
  </si>
  <si>
    <t>var m1621 = new Medicine { Code = "109878", Title = "Sorvasta 5 mg film.obl.tbl. 28x", Active = true, Cost = 19 };</t>
  </si>
  <si>
    <t>var m1622 = new Medicine { Code = "109886", Title = "Sorvasta 5 mg film.obl.tbl. 84x", Active = true, Cost = 15 };</t>
  </si>
  <si>
    <t>var m1623 = new Medicine { Code = "110299", Title = "Advagraf 0,5 mg trde kaps.s podaljš.sprošč. 30x", Active = true, Cost = 24 };</t>
  </si>
  <si>
    <t>var m1624 = new Medicine { Code = "110329", Title = "Advagraf 1 mg trde kaps.s podaljš.sprošč. 30x", Active = true, Cost = 5 };</t>
  </si>
  <si>
    <t>var m1625 = new Medicine { Code = "110345", Title = "Advagraf 1 mg trde kaps.s podaljš.sprošč. 60x", Active = true, Cost = 26 };</t>
  </si>
  <si>
    <t>var m1626 = new Medicine { Code = "110361", Title = "Advagraf 5 mg trde kaps.s podaljš.sprošč. 30x", Active = true, Cost = 9 };</t>
  </si>
  <si>
    <t>var m1627 = new Medicine { Code = "110400", Title = "Advagraf 3 mg trde kaps.s podaljš.sprošč. 50x", Active = true, Cost = 28 };</t>
  </si>
  <si>
    <t>var m1628 = new Medicine { Code = "110531", Title = "Lercapress 10 mg film.obl.tbl. 90x", Active = true, Cost = 17 };</t>
  </si>
  <si>
    <t>var m1629 = new Medicine { Code = "110558", Title = "Lercapress 20 mg film.obl.tbl. 90x", Active = true, Cost = 26 };</t>
  </si>
  <si>
    <t>var m1630 = new Medicine { Code = "110590", Title = "Paluxon 20 mg film.obl.tbl. 30x", Active = true, Cost = 29 };</t>
  </si>
  <si>
    <t>var m1631 = new Medicine { Code = "110701", Title = "Amlodipin Actavis 10 mg tbl. 30x", Active = true, Cost = 24 };</t>
  </si>
  <si>
    <t>var m1632 = new Medicine { Code = "110736", Title = "Amlodipin Actavis 5 mg tbl. 30x", Active = true, Cost = 12 };</t>
  </si>
  <si>
    <t>var m1633 = new Medicine { Code = "110787", Title = "Klopidogrel Actavis 75 mg film.obl.tbl. 28x", Active = true, Cost = 11 };</t>
  </si>
  <si>
    <t>var m1634 = new Medicine { Code = "111171", Title = "Olanzapin Actavis 10 mg film.obl.tbl. 28x", Active = true, Cost = 30 };</t>
  </si>
  <si>
    <t>var m1635 = new Medicine { Code = "111228", Title = "Olanzapin Actavis 5 mg film.obl.tbl. 28x", Active = true, Cost = 10 };</t>
  </si>
  <si>
    <t>var m1636 = new Medicine { Code = "111520", Title = "PROPAFENON ALKALOID-INT 150 mg film.obl.tbl. 40x", Active = true, Cost = 13 };</t>
  </si>
  <si>
    <t>var m1637 = new Medicine { Code = "111600", Title = "Risset 1 mg film.obl.tbl. 20x", Active = true, Cost = 28 };</t>
  </si>
  <si>
    <t>var m1638 = new Medicine { Code = "111619", Title = "Risset 2 mg film.obl.tbl. 20x", Active = true, Cost = 11 };</t>
  </si>
  <si>
    <t>var m1639 = new Medicine { Code = "111643", Title = "Risset 3 mg film.obl.tbl. 20x", Active = true, Cost = 17 };</t>
  </si>
  <si>
    <t>var m1640 = new Medicine { Code = "111660", Title = "Risset 4 mg film.obl.tbl. 20x", Active = true, Cost = 18 };</t>
  </si>
  <si>
    <t>var m1641 = new Medicine { Code = "111899", Title = "Sycrest 5 mg podjezične tbl. 60x", Active = true, Cost = 20 };</t>
  </si>
  <si>
    <t>var m1642 = new Medicine { Code = "111910", Title = "Sycrest 10 mg podjezične tbl. 60x", Active = true, Cost = 8 };</t>
  </si>
  <si>
    <t>var m1643 = new Medicine { Code = "112348", Title = "Donepezil Mylan 10 mg orodisperz.tbl. 28x", Active = true, Cost = 11 };</t>
  </si>
  <si>
    <t>var m1644 = new Medicine { Code = "112356", Title = "Donepezil Mylan 5 mg orodisperz.tbl. 28x", Active = true, Cost = 13 };</t>
  </si>
  <si>
    <t>var m1645 = new Medicine { Code = "112380", Title = "Metoject 50 mg/ml razt.za inj. brizga 0,2 ml 1x", Active = true, Cost = 30 };</t>
  </si>
  <si>
    <t>var m1646 = new Medicine { Code = "112402", Title = "Metoject 50 mg/ml razt.za inj. brizga 0,3 ml 1x", Active = true, Cost = 25 };</t>
  </si>
  <si>
    <t>var m1647 = new Medicine { Code = "112410", Title = "Metoject 50 mg/ml razt.za inj. brizga 0,4 ml 1x", Active = true, Cost = 16 };</t>
  </si>
  <si>
    <t>var m1648 = new Medicine { Code = "112429", Title = "Metoject 50 mg/ml razt.za inj. brizga 0,5 ml 1x", Active = true, Cost = 29 };</t>
  </si>
  <si>
    <t>var m1649 = new Medicine { Code = "112755", Title = "Tramadol/paracetamol Teva 37,5 mg/325 mg film.obl.tbl. 20x", Active = true, Cost = 6 };</t>
  </si>
  <si>
    <t>var m1650 = new Medicine { Code = "112763", Title = "Valsartan/hidroklorotiazid Actavis 160 mg/12,5 mg film.obl.tbl. 28x", Active = true, Cost = 7 };</t>
  </si>
  <si>
    <t>var m1651 = new Medicine { Code = "112771", Title = "Valsartan/hidroklorotiazid Actavis 160 mg/25 mg film.obl.tbl. 28x", Active = true, Cost = 17 };</t>
  </si>
  <si>
    <t>var m1652 = new Medicine { Code = "112780", Title = "Valsartan/hidroklorotiazid Actavis 80 mg/12,5 mg film.obl.tbl. 28x", Active = true, Cost = 25 };</t>
  </si>
  <si>
    <t>var m1653 = new Medicine { Code = "113077", Title = "Twynsta 40 mg/5 mg tbl. 28x", Active = true, Cost = 16 };</t>
  </si>
  <si>
    <t>var m1654 = new Medicine { Code = "113107", Title = "Twynsta 40 mg/10 mg tbl. 28x", Active = true, Cost = 21 };</t>
  </si>
  <si>
    <t>var m1655 = new Medicine { Code = "113123", Title = "Twynsta 80 mg/5 mg tbl. 28x", Active = true, Cost = 28 };</t>
  </si>
  <si>
    <t>var m1656 = new Medicine { Code = "113140", Title = "Twynsta 80 mg/10 mg tbl. 28x", Active = true, Cost = 12 };</t>
  </si>
  <si>
    <t>var m1657 = new Medicine { Code = "113255", Title = "VPRIV 400 enot prašek za razt.za inf. viala 1x", Active = true, Cost = 19 };</t>
  </si>
  <si>
    <t>var m1658 = new Medicine { Code = "113620", Title = "Asolfena 10 mg film.obl.tbl. 30x", Active = true, Cost = 9 };</t>
  </si>
  <si>
    <t>var m1659 = new Medicine { Code = "113662", Title = "Asolfena 5 mg film.obl.tbl. 30x", Active = true, Cost = 8 };</t>
  </si>
  <si>
    <t>var m1660 = new Medicine { Code = "114006", Title = "Latanox 50 mcg/ml kapljice za oko razt. 2,5 ml", Active = true, Cost = 28 };</t>
  </si>
  <si>
    <t>var m1661 = new Medicine { Code = "114138", Title = "Altasomil 100 mg tbl. 30x", Active = true, Cost = 13 };</t>
  </si>
  <si>
    <t>var m1662 = new Medicine { Code = "114367", Title = "Ulzol 20 mg trde gastrorezist.kaps. 14x", Active = true, Cost = 14 };</t>
  </si>
  <si>
    <t>var m1663 = new Medicine { Code = "114375", Title = "Ulzol 20 mg trde gastrorezist.kaps. 28x", Active = true, Cost = 19 };</t>
  </si>
  <si>
    <t>var m1664 = new Medicine { Code = "115355", Title = "Ibandronska kislina Teva 150 mg film.obl.tbl. 3x", Active = true, Cost = 19 };</t>
  </si>
  <si>
    <t>var m1665 = new Medicine { Code = "115584", Title = "Bisatum 10 mg film.obl.tbl. 30x", Active = true, Cost = 23 };</t>
  </si>
  <si>
    <t>var m1666 = new Medicine { Code = "115622", Title = "Bisatum 20 mg film.obl.tbl. 30x", Active = true, Cost = 24 };</t>
  </si>
  <si>
    <t>var m1667 = new Medicine { Code = "115665", Title = "Bisatum 40 mg film.obl.tbl. 30x", Active = true, Cost = 18 };</t>
  </si>
  <si>
    <t>var m1668 = new Medicine { Code = "115690", Title = "Bisatum 80 mg film.obl.tbl. 30x", Active = true, Cost = 25 };</t>
  </si>
  <si>
    <t>var m1669 = new Medicine { Code = "115711", Title = "Byol 1,25 mg film.obl.tbl. 30x", Active = true, Cost = 11 };</t>
  </si>
  <si>
    <t>var m1670 = new Medicine { Code = "115720", Title = "Byol 10 mg film.obl.tbl. 30x", Active = true, Cost = 21 };</t>
  </si>
  <si>
    <t>var m1671 = new Medicine { Code = "115738", Title = "Byol 2,5 mg film.obl.tbl. 30x", Active = true, Cost = 19 };</t>
  </si>
  <si>
    <t>var m1672 = new Medicine { Code = "115746", Title = "Byol 5 mg film.obl.tbl. 30x", Active = true, Cost = 28 };</t>
  </si>
  <si>
    <t>var m1673 = new Medicine { Code = "115967", Title = "Zolmitriptan Actavis 2,5 mg orodisperz.tbl. 6x", Active = true, Cost = 12 };</t>
  </si>
  <si>
    <t>var m1674 = new Medicine { Code = "116076", Title = "Eporatio 1000 i.e./0,5 ml razt.za inj. brizga 6x", Active = true, Cost = 8 };</t>
  </si>
  <si>
    <t>var m1675 = new Medicine { Code = "116106", Title = "Eporatio 2000 i.e./0,5 ml razt.za inj. brizga 6x", Active = true, Cost = 29 };</t>
  </si>
  <si>
    <t>var m1676 = new Medicine { Code = "116122", Title = "Eporatio 3000 i.e./0,5 ml razt.za inj. brizga 6x", Active = true, Cost = 9 };</t>
  </si>
  <si>
    <t>var m1677 = new Medicine { Code = "116149", Title = "Eporatio 4000 i.e./0,5 ml razt.za inj. brizga 6x", Active = true, Cost = 12 };</t>
  </si>
  <si>
    <t>var m1678 = new Medicine { Code = "116165", Title = "Eporatio 5000 i.e./0,5 ml razt.za inj. brizga 6x", Active = true, Cost = 26 };</t>
  </si>
  <si>
    <t>var m1679 = new Medicine { Code = "116181", Title = "Eporatio 10.000 i.e./1 ml razt.za inj. brizga 6x", Active = true, Cost = 6 };</t>
  </si>
  <si>
    <t>var m1680 = new Medicine { Code = "116319", Title = "Bloonis 10 mg film.obl.tbl. 28x", Active = true, Cost = 13 };</t>
  </si>
  <si>
    <t>var m1681 = new Medicine { Code = "116327", Title = "Bloonis 10 mg orodisperz.tbl. 28x", Active = true, Cost = 28 };</t>
  </si>
  <si>
    <t>var m1682 = new Medicine { Code = "116351", Title = "Bloonis 15 mg orodisperz.tbl. 28x", Active = true, Cost = 21 };</t>
  </si>
  <si>
    <t>var m1683 = new Medicine { Code = "116386", Title = "Bloonis 20 mg orodisperz.tbl. 28x", Active = true, Cost = 7 };</t>
  </si>
  <si>
    <t>var m1684 = new Medicine { Code = "116394", Title = "Bloonis 5 mg film.obl.tbl. 28x", Active = true, Cost = 24 };</t>
  </si>
  <si>
    <t>var m1685 = new Medicine { Code = "116408", Title = "Bloonis 5 mg orodisperz.tbl. 28x", Active = true, Cost = 25 };</t>
  </si>
  <si>
    <t>var m1686 = new Medicine { Code = "117196", Title = "PALEXIA 50 mg film.obl.tbl. 60x", Active = true, Cost = 17 };</t>
  </si>
  <si>
    <t>var m1687 = new Medicine { Code = "117218", Title = "PALEXIA SR 100 mg tbl.s podaljš.sprošč. 60x", Active = true, Cost = 17 };</t>
  </si>
  <si>
    <t>var m1688 = new Medicine { Code = "117226", Title = "PALEXIA SR 150 mg tbl.s podaljš.sprošč. 60x", Active = true, Cost = 26 };</t>
  </si>
  <si>
    <t>var m1689 = new Medicine { Code = "117234", Title = "PALEXIA SR 200 mg tbl.s podaljš.sprošč. 60x", Active = true, Cost = 12 };</t>
  </si>
  <si>
    <t>var m1690 = new Medicine { Code = "117269", Title = "PALEXIA SR 50 mg tbl.s podaljš.sprošč. 60x", Active = true, Cost = 10 };</t>
  </si>
  <si>
    <t>var m1691 = new Medicine { Code = "117625", Title = "Brilique 90 mg film.obl.tbl. 56x", Active = true, Cost = 8 };</t>
  </si>
  <si>
    <t>var m1692 = new Medicine { Code = "118010", Title = "Tasigna 150 mg trde kaps. 112x", Active = true, Cost = 21 };</t>
  </si>
  <si>
    <t>var m1693 = new Medicine { Code = "118290", Title = "Lenizol 2,5 mg film.obl.tbl. 30x", Active = true, Cost = 25 };</t>
  </si>
  <si>
    <t>var m1694 = new Medicine { Code = "118591", Title = "Targinact 10 mg/5 mg tbl.s podaljš.sprošč. 30x", Active = true, Cost = 16 };</t>
  </si>
  <si>
    <t>var m1695 = new Medicine { Code = "118613", Title = "Targinact 10 mg/5 mg tbl.s podaljš.sprošč. 60x", Active = true, Cost = 5 };</t>
  </si>
  <si>
    <t>var m1696 = new Medicine { Code = "118621", Title = "Targinact 20 mg/10 mg tbl.s podaljš.sprošč. 30x", Active = true, Cost = 11 };</t>
  </si>
  <si>
    <t>var m1697 = new Medicine { Code = "118630", Title = "Targinact 20 mg/10 mg tbl.s podaljš.sprošč. 60x", Active = true, Cost = 18 };</t>
  </si>
  <si>
    <t>var m1698 = new Medicine { Code = "118648", Title = "Targinact 40 mg/20 mg tbl.s podaljš.sprošč. 30x", Active = true, Cost = 5 };</t>
  </si>
  <si>
    <t>var m1699 = new Medicine { Code = "118656", Title = "Targinact 40 mg/20 mg tbl.s podaljš.sprošč. 60x", Active = true, Cost = 9 };</t>
  </si>
  <si>
    <t>var m1700 = new Medicine { Code = "118664", Title = "Targinact 5 mg/2,5 mg tbl.s podaljš.sprošč. 30x", Active = true, Cost = 12 };</t>
  </si>
  <si>
    <t>var m1701 = new Medicine { Code = "118672", Title = "Targinact 5 mg/2,5 mg tbl.s podaljš.sprošč. 60x", Active = true, Cost = 27 };</t>
  </si>
  <si>
    <t>var m1702 = new Medicine { Code = "118699", Title = "URUTAL 24 mg tbl. 50x", Active = true, Cost = 12 };</t>
  </si>
  <si>
    <t>var m1703 = new Medicine { Code = "118753", Title = "Venlafaksin Actavis 150 mg trde kaps.s podaljš.sprošč. 28x", Active = true, Cost = 12 };</t>
  </si>
  <si>
    <t>var m1704 = new Medicine { Code = "118761", Title = "Venlafaksin Actavis 150 mg trde kaps.s podaljš.sprošč. 98x", Active = true, Cost = 12 };</t>
  </si>
  <si>
    <t>var m1705 = new Medicine { Code = "118800", Title = "Venlafaksin Actavis 75 mg trde kaps.s podaljš.sprošč. 28x", Active = true, Cost = 22 };</t>
  </si>
  <si>
    <t>var m1706 = new Medicine { Code = "118818", Title = "Venlafaksin Actavis 75 mg trde kaps.s podaljš.sprošč. 98x", Active = true, Cost = 16 };</t>
  </si>
  <si>
    <t>var m1707 = new Medicine { Code = "118850", Title = "Aranesp 10 mcg razt.za inj.brizga 1x", Active = true, Cost = 28 };</t>
  </si>
  <si>
    <t>var m1708 = new Medicine { Code = "119059", Title = "Eporatio 20.000 i.e./1 ml razt.za inj.brizga 1x", Active = true, Cost = 30 };</t>
  </si>
  <si>
    <t>var m1709 = new Medicine { Code = "119075", Title = "Eporatio 30.000 i.e./1 ml razt.za inj.brizga 1x", Active = true, Cost = 21 };</t>
  </si>
  <si>
    <t>var m1710 = new Medicine { Code = "119229", Title = "Telmisartan Actavis 40 mg tbl. 28x", Active = true, Cost = 23 };</t>
  </si>
  <si>
    <t>var m1711 = new Medicine { Code = "119288", Title = "Telmisartan Actavis 40 mg tbl. 98x", Active = true, Cost = 26 };</t>
  </si>
  <si>
    <t>var m1712 = new Medicine { Code = "119350", Title = "Telmisartan Actavis 80 mg tbl. 28x", Active = true, Cost = 18 };</t>
  </si>
  <si>
    <t>var m1713 = new Medicine { Code = "119415", Title = "Telmisartan Actavis 80 mg tbl. 98x", Active = true, Cost = 20 };</t>
  </si>
  <si>
    <t>var m1714 = new Medicine { Code = "119628", Title = "Nebilet 5 mg tbl. 90x", Active = true, Cost = 23 };</t>
  </si>
  <si>
    <t>var m1715 = new Medicine { Code = "119750", Title = "Pantoprazol Teva 20 mg gastrorezist.tbl. 28x", Active = true, Cost = 19 };</t>
  </si>
  <si>
    <t>var m1716 = new Medicine { Code = "119768", Title = "Pantoprazol Teva 40 mg gastrorezist.tbl. 14x", Active = true, Cost = 9 };</t>
  </si>
  <si>
    <t>var m1717 = new Medicine { Code = "119776", Title = "Pantoprazol Teva 40 mg gastrorezist.tbl. 28x", Active = true, Cost = 21 };</t>
  </si>
  <si>
    <t>var m1718 = new Medicine { Code = "120782", Title = "Epistatus Midazolam Buccal Liquid 10 mg/ml steklenička 5 ml", Active = true, Cost = 15 };</t>
  </si>
  <si>
    <t>var m1719 = new Medicine { Code = "120790", Title = "Actamone 10 mg film.obl.tbl. 28x", Active = true, Cost = 23 };</t>
  </si>
  <si>
    <t>var m1720 = new Medicine { Code = "120804", Title = "Actamone 4 mg žvečlj.tbl. 28x", Active = true, Cost = 25 };</t>
  </si>
  <si>
    <t>var m1721 = new Medicine { Code = "120812", Title = "Actamone 5 mg žvečlj.tbl. 28x", Active = true, Cost = 5 };</t>
  </si>
  <si>
    <t>var m1722 = new Medicine { Code = "120847", Title = "Gammanorm 165 mg/ml razt.za inj. viala 10 ml 10x", Active = true, Cost = 11 };</t>
  </si>
  <si>
    <t>var m1723 = new Medicine { Code = "120901", Title = "Lacidipin Teva 4 mg film.obl.tbl. 28x", Active = true, Cost = 18 };</t>
  </si>
  <si>
    <t>var m1724 = new Medicine { Code = "121029", Title = "Lizinopril Actavis 10 mg tbl. 30x", Active = true, Cost = 19 };</t>
  </si>
  <si>
    <t>var m1725 = new Medicine { Code = "121061", Title = "Lizinopril Actavis 20 mg tbl. 30x", Active = true, Cost = 9 };</t>
  </si>
  <si>
    <t>var m1726 = new Medicine { Code = "121088", Title = "Lizinopril Actavis 5 mg tbl. 30x", Active = true, Cost = 23 };</t>
  </si>
  <si>
    <t>var m1727 = new Medicine { Code = "121118", Title = "Mofenstra 4 mg zrnca vrečka 28x", Active = true, Cost = 27 };</t>
  </si>
  <si>
    <t>var m1728 = new Medicine { Code = "121126", Title = "TYVERB 250 mg film.obl.tbl. 70x", Active = true, Cost = 28 };</t>
  </si>
  <si>
    <t>var m1729 = new Medicine { Code = "121339", Title = "NORVIR 100 mg film.obl.tbl. 30x", Active = true, Cost = 27 };</t>
  </si>
  <si>
    <t>var m1730 = new Medicine { Code = "121657", Title = "Anapen za otroke 150 mcg/0,3 ml razt.za inj.brizga 1x", Active = true, Cost = 18 };</t>
  </si>
  <si>
    <t>var m1731 = new Medicine { Code = "121673", Title = "Anapen 300 mcg/0,3 ml razt.za inj.brizga 1x", Active = true, Cost = 10 };</t>
  </si>
  <si>
    <t>var m1732 = new Medicine { Code = "122815", Title = "Donepezil Pliva 10 mg film.obl.tbl. 28x", Active = true, Cost = 27 };</t>
  </si>
  <si>
    <t>var m1733 = new Medicine { Code = "122823", Title = "Donepezil Pliva 5 mg film.obl.tbl. 28x", Active = true, Cost = 13 };</t>
  </si>
  <si>
    <t>var m1734 = new Medicine { Code = "122912", Title = "Lorista H 100 mg/12,5 mg film.obl.tbl. 28x", Active = true, Cost = 11 };</t>
  </si>
  <si>
    <t>var m1735 = new Medicine { Code = "123145", Title = "Tacni 0,5 mg trde kaps. 30x", Active = true, Cost = 12 };</t>
  </si>
  <si>
    <t>var m1736 = new Medicine { Code = "123153", Title = "Tacni 1 mg trde kaps. 60x", Active = true, Cost = 12 };</t>
  </si>
  <si>
    <t>var m1737 = new Medicine { Code = "123498", Title = "Budenofalk 9 mg gastrorezist.zrnca vrečka 15x", Active = true, Cost = 19 };</t>
  </si>
  <si>
    <t>var m1738 = new Medicine { Code = "123811", Title = "Saflutan 15 mcg/ml kapljice za oko razt. enoodmerni vsebnik 0,3 ml 30x", Active = true, Cost = 20 };</t>
  </si>
  <si>
    <t>var m1739 = new Medicine { Code = "123838", Title = "TANYZ ERAS 0,4 mg tbl.s podaljš.sprošč. 30x", Active = true, Cost = 25 };</t>
  </si>
  <si>
    <t>var m1740 = new Medicine { Code = "124133", Title = "GILENYA 0,5 mg trde kapsule 28x", Active = true, Cost = 20 };</t>
  </si>
  <si>
    <t>var m1741 = new Medicine { Code = "124559", Title = "PANSEMYL 20 mg gastrorezist.tbl. 28x", Active = true, Cost = 22 };</t>
  </si>
  <si>
    <t>var m1742 = new Medicine { Code = "124567", Title = "PANSEMYL 40 mg gastrorezist.tbl. 14x", Active = true, Cost = 27 };</t>
  </si>
  <si>
    <t>var m1743 = new Medicine { Code = "124575", Title = "PANSEMYL 40 mg gastrorezist.tbl. 28x", Active = true, Cost = 23 };</t>
  </si>
  <si>
    <t>var m1744 = new Medicine { Code = "124591", Title = "Rolpryna SR 2 mg tbl.s podaljš.sprošč. 28x", Active = true, Cost = 29 };</t>
  </si>
  <si>
    <t>var m1745 = new Medicine { Code = "124621", Title = "Rolpryna SR 4 mg tbl.s podaljš.sprošč. 28x", Active = true, Cost = 26 };</t>
  </si>
  <si>
    <t>var m1746 = new Medicine { Code = "124656", Title = "Rolpryna SR 8 mg tbl.s podaljš.sprošč. 28x", Active = true, Cost = 22 };</t>
  </si>
  <si>
    <t>var m1747 = new Medicine { Code = "124680", Title = "Zaracet 37,5 mg/325 mg film.obl.tbl. 20x", Active = true, Cost = 26 };</t>
  </si>
  <si>
    <t>var m1748 = new Medicine { Code = "124710", Title = "Valsaden 320 mg/12,5 mg film.obl.tbl. 28x", Active = true, Cost = 9 };</t>
  </si>
  <si>
    <t>var m1749 = new Medicine { Code = "124850", Title = "Trobalt 50 mg film.obl.tbl. 21x", Active = true, Cost = 20 };</t>
  </si>
  <si>
    <t>var m1750 = new Medicine { Code = "124869", Title = "Trobalt 100 mg film.obl.tbl. 21x", Active = true, Cost = 13 };</t>
  </si>
  <si>
    <t>var m1751 = new Medicine { Code = "124877", Title = "Trobalt 200 mg film.obl.tbl. 84x", Active = true, Cost = 10 };</t>
  </si>
  <si>
    <t>var m1752 = new Medicine { Code = "124885", Title = "Trobalt 300 mg film.obl.tbl. 84x", Active = true, Cost = 28 };</t>
  </si>
  <si>
    <t>var m1753 = new Medicine { Code = "124893", Title = "Trobalt 400 mg film.obl.tbl. 84x", Active = true, Cost = 27 };</t>
  </si>
  <si>
    <t>var m1754 = new Medicine { Code = "125121", Title = "Lopacut 2 mg film.obl.tbl. 10x", Active = true, Cost = 17 };</t>
  </si>
  <si>
    <t>var m1755 = new Medicine { Code = "125350", Title = "Trimeluzine 35 mg tbl.s podaljš.sprošč. 60x", Active = true, Cost = 12 };</t>
  </si>
  <si>
    <t>var m1756 = new Medicine { Code = "125610", Title = "Citafort 10 mg film.obl.tbl. 28x", Active = true, Cost = 7 };</t>
  </si>
  <si>
    <t>var m1757 = new Medicine { Code = "125636", Title = "Citafort 20 mg film.obl.tbl. 28x", Active = true, Cost = 10 };</t>
  </si>
  <si>
    <t>var m1758 = new Medicine { Code = "125644", Title = "Citafort 5 mg film.obl.tbl. 28x", Active = true, Cost = 9 };</t>
  </si>
  <si>
    <t>var m1759 = new Medicine { Code = "125873", Title = "Pravastatin Teva 20 mg tbl. 30x", Active = true, Cost = 13 };</t>
  </si>
  <si>
    <t>var m1760 = new Medicine { Code = "125881", Title = "Pravastatin Teva 40 mg tbl. 30x", Active = true, Cost = 25 };</t>
  </si>
  <si>
    <t>var m1761 = new Medicine { Code = "126225", Title = "Celebrex 200 mg trde kaps. 30x", Active = true, Cost = 16 };</t>
  </si>
  <si>
    <t>var m1762 = new Medicine { Code = "126250", Title = "Setinin 100 mg film.obl.tbl. 60x", Active = true, Cost = 20 };</t>
  </si>
  <si>
    <t>var m1763 = new Medicine { Code = "126276", Title = "Setinin 200 mg film.obl.tbl. 60x", Active = true, Cost = 6 };</t>
  </si>
  <si>
    <t>var m1764 = new Medicine { Code = "126284", Title = "Setinin 25 mg film.obl.tbl. 60x", Active = true, Cost = 22 };</t>
  </si>
  <si>
    <t>var m1765 = new Medicine { Code = "126292", Title = "Setinin 300 mg film.obl.tbl. 60x", Active = true, Cost = 8 };</t>
  </si>
  <si>
    <t>var m1766 = new Medicine { Code = "126314", Title = "Pradaxa 150 mg trde kaps. 60x", Active = true, Cost = 7 };</t>
  </si>
  <si>
    <t>var m1767 = new Medicine { Code = "126330", Title = "Bydureon 2 mg prašek in vehikel za susp.s podaljš.sprošč.za inj. viala 4x", Active = true, Cost = 9 };</t>
  </si>
  <si>
    <t>var m1768 = new Medicine { Code = "126390", Title = "ELIQUIS 2,5 mg film.obl.tbl. 20x", Active = true, Cost = 28 };</t>
  </si>
  <si>
    <t>var m1769 = new Medicine { Code = "126403", Title = "ELIQUIS 2,5 mg film.obl.tbl. 60x", Active = true, Cost = 13 };</t>
  </si>
  <si>
    <t>var m1770 = new Medicine { Code = "126683", Title = "Liskantin 250 mg tbl. 100x", Active = true, Cost = 12 };</t>
  </si>
  <si>
    <t>var m1771 = new Medicine { Code = "126756", Title = "Octanate 50 i.e./ml prašek in vehikel za razt.za inj. viala 5 ml 1x", Active = true, Cost = 28 };</t>
  </si>
  <si>
    <t>var m1772 = new Medicine { Code = "126764", Title = "Octanate 50 i.e./ml prašek in vehikel za razt.za inj. viala 10 ml 1x", Active = true, Cost = 29 };</t>
  </si>
  <si>
    <t>var m1773 = new Medicine { Code = "126772", Title = "Octanate 100 i.e./ml prašek in vehikel za razt.za inj. viala 10 ml 1x", Active = true, Cost = 13 };</t>
  </si>
  <si>
    <t>var m1774 = new Medicine { Code = "126799", Title = "OCTANINE 500 i.e. prašek za razt.za inj. 1x", Active = true, Cost = 10 };</t>
  </si>
  <si>
    <t>var m1775 = new Medicine { Code = "126896", Title = "Galsya SR 16 mg trde kaps.s podaljš.sprošč. 28x", Active = true, Cost = 20 };</t>
  </si>
  <si>
    <t>var m1776 = new Medicine { Code = "126918", Title = "Galsya SR 24 mg trde kaps.s podaljš.sprošč. 28x", Active = true, Cost = 8 };</t>
  </si>
  <si>
    <t>var m1777 = new Medicine { Code = "126934", Title = "Galsya SR 8 mg trde kaps.s podaljš.sprošč. 28x", Active = true, Cost = 16 };</t>
  </si>
  <si>
    <t>var m1778 = new Medicine { Code = "126977", Title = "COLOMYCIN INJECTION 1 M i.e. razt.za inj./inf./inhal. viala 10x", Active = true, Cost = 26 };</t>
  </si>
  <si>
    <t>var m1779 = new Medicine { Code = "127094", Title = "AVONEX 30 mcg/0,5 ml razt.za inj.peresnik 4x", Active = true, Cost = 13 };</t>
  </si>
  <si>
    <t>var m1780 = new Medicine { Code = "127116", Title = "Pegasys 135 mcg razt.za inj.peresnik 4x", Active = true, Cost = 5 };</t>
  </si>
  <si>
    <t>var m1781 = new Medicine { Code = "127124", Title = "Pegasys 180 mcg razt.za inj.peresnik 4x", Active = true, Cost = 27 };</t>
  </si>
  <si>
    <t>var m1782 = new Medicine { Code = "128333", Title = "Miktan 0,4 mg tbl.s podaljš.sprošč. 30x", Active = true, Cost = 27 };</t>
  </si>
  <si>
    <t>var m1783 = new Medicine { Code = "128449", Title = "TOBI Podhaler 28 mg prašek za inhal.trde kaps. 224x", Active = true, Cost = 25 };</t>
  </si>
  <si>
    <t>var m1784 = new Medicine { Code = "128457", Title = "BeneFIX 500 i.e. prašek in vehikel za razt.za inj. viala 1x", Active = true, Cost = 9 };</t>
  </si>
  <si>
    <t>var m1785 = new Medicine { Code = "128465", Title = "Victrelis 200 mg trde kaps. 336x", Active = true, Cost = 21 };</t>
  </si>
  <si>
    <t>var m1786 = new Medicine { Code = "128520", Title = "Enbrel 10 mg prašek in vehikel za razt.za inj.za upor.pri otrocih viala 4x", Active = true, Cost = 26 };</t>
  </si>
  <si>
    <t>var m1787 = new Medicine { Code = "129453", Title = "Votubia 2,5 mg tbl. 30x", Active = true, Cost = 11 };</t>
  </si>
  <si>
    <t>var m1788 = new Medicine { Code = "129461", Title = "Votubia 5 mg tbl. 30x", Active = true, Cost = 21 };</t>
  </si>
  <si>
    <t>var m1789 = new Medicine { Code = "129500", Title = "Amlodipin Vitabalans 10 mg tbl. 30x", Active = true, Cost = 15 };</t>
  </si>
  <si>
    <t>var m1790 = new Medicine { Code = "129526", Title = "Amlodipin Vitabalans 10 mg tbl. 100x", Active = true, Cost = 19 };</t>
  </si>
  <si>
    <t>var m1791 = new Medicine { Code = "129534", Title = "Amlodipin Vitabalans 5 mg tbl. 30x", Active = true, Cost = 8 };</t>
  </si>
  <si>
    <t>var m1792 = new Medicine { Code = "129550", Title = "Amlodipin Vitabalans 5 mg tbl. 100x", Active = true, Cost = 25 };</t>
  </si>
  <si>
    <t>var m1793 = new Medicine { Code = "129585", Title = "BOREZ 10 mg film.obl.tbl. 30x", Active = true, Cost = 8 };</t>
  </si>
  <si>
    <t>var m1794 = new Medicine { Code = "129593", Title = "BOREZ 2,5 mg film.obl.tbl. 30x", Active = true, Cost = 12 };</t>
  </si>
  <si>
    <t>var m1795 = new Medicine { Code = "129607", Title = "BOREZ 5 mg film.obl.tbl. 30x", Active = true, Cost = 26 };</t>
  </si>
  <si>
    <t>var m1796 = new Medicine { Code = "129666", Title = "Fluanxol 3 mg film.obl.tbl. 100x", Active = true, Cost = 9 };</t>
  </si>
  <si>
    <t>var m1797 = new Medicine { Code = "129690", Title = "Ibuprofen Belupo 20 mg/ml peroral.susp. 100 ml", Active = true, Cost = 30 };</t>
  </si>
  <si>
    <t>var m1798 = new Medicine { Code = "129755", Title = "Metotreksat Ebewe 2,5 mg tbl. 50x", Active = true, Cost = 26 };</t>
  </si>
  <si>
    <t>var m1799 = new Medicine { Code = "129763", Title = "Metotreksat Ebewe 5 mg tbl. 50x", Active = true, Cost = 18 };</t>
  </si>
  <si>
    <t>var m1800 = new Medicine { Code = "129771", Title = "Metotreksat Ebewe 10 mg tbl. 50x", Active = true, Cost = 15 };</t>
  </si>
  <si>
    <t>var m1801 = new Medicine { Code = "129933", Title = "Eplerenon STADA 25 mg film.obl.tbl. 30x", Active = true, Cost = 22 };</t>
  </si>
  <si>
    <t>var m1802 = new Medicine { Code = "129950", Title = "Eplerenon STADA 50 mg film.obl.tbl. 30x", Active = true, Cost = 11 };</t>
  </si>
  <si>
    <t>var m1803 = new Medicine { Code = "130176", Title = "Atorvastatin STADA 10 mg film.obl.tbl. 30x", Active = true, Cost = 9 };</t>
  </si>
  <si>
    <t>var m1804 = new Medicine { Code = "130184", Title = "Atorvastatin STADA 20 mg film.obl.tbl. 30x", Active = true, Cost = 16 };</t>
  </si>
  <si>
    <t>var m1805 = new Medicine { Code = "130192", Title = "Atorvastatin STADA 40 mg film.obl.tbl. 30x", Active = true, Cost = 13 };</t>
  </si>
  <si>
    <t>var m1806 = new Medicine { Code = "130486", Title = "Amlessa 4 mg/10 mg tbl. 30x", Active = true, Cost = 25 };</t>
  </si>
  <si>
    <t>var m1807 = new Medicine { Code = "130494", Title = "Amlessa 4 mg/10 mg tbl. 90x", Active = true, Cost = 27 };</t>
  </si>
  <si>
    <t>var m1808 = new Medicine { Code = "130516", Title = "Amlessa 4 mg/5 mg tbl. 30x", Active = true, Cost = 13 };</t>
  </si>
  <si>
    <t>var m1809 = new Medicine { Code = "130524", Title = "Amlessa 4 mg/5 mg tbl. 90x", Active = true, Cost = 29 };</t>
  </si>
  <si>
    <t>var m1810 = new Medicine { Code = "130540", Title = "Amlessa 8 mg/10 mg tbl. 30x", Active = true, Cost = 6 };</t>
  </si>
  <si>
    <t>var m1811 = new Medicine { Code = "130559", Title = "Amlessa 8 mg/10 mg tbl. 90x", Active = true, Cost = 23 };</t>
  </si>
  <si>
    <t>var m1812 = new Medicine { Code = "130575", Title = "Amlessa 8 mg/5 mg tbl. 30x", Active = true, Cost = 6 };</t>
  </si>
  <si>
    <t>var m1813 = new Medicine { Code = "130583", Title = "Amlessa 8 mg/5 mg tbl. 90x", Active = true, Cost = 11 };</t>
  </si>
  <si>
    <t>var m1814 = new Medicine { Code = "130672", Title = "Humulin M3 KwikPen 100 i.e./ml susp.za inj.peresnik 3 ml 5x", Active = true, Cost = 25 };</t>
  </si>
  <si>
    <t>var m1815 = new Medicine { Code = "130680", Title = "Humulin N KwikPen 100 i.e./ml susp.za inj.peresnik 3 ml 5x", Active = true, Cost = 19 };</t>
  </si>
  <si>
    <t>var m1816 = new Medicine { Code = "130788", Title = "Sorvasta 15 mg film.obl.tbl. 28x", Active = true, Cost = 7 };</t>
  </si>
  <si>
    <t>var m1817 = new Medicine { Code = "130796", Title = "Sorvasta 15 mg film.obl.tbl. 84x", Active = true, Cost = 28 };</t>
  </si>
  <si>
    <t>var m1818 = new Medicine { Code = "130800", Title = "Sorvasta 30 mg film.obl.tbl. 28x", Active = true, Cost = 30 };</t>
  </si>
  <si>
    <t>var m1819 = new Medicine { Code = "130818", Title = "Sorvasta 30 mg film.obl.tbl. 84x", Active = true, Cost = 17 };</t>
  </si>
  <si>
    <t>var m1820 = new Medicine { Code = "131075", Title = "TRAJENTA 5 mg film.obl.tbl. 30x", Active = true, Cost = 8 };</t>
  </si>
  <si>
    <t>var m1821 = new Medicine { Code = "131083", Title = "ZYTIGA 250 mg tbl. 120x", Active = true, Cost = 13 };</t>
  </si>
  <si>
    <t>var m1822 = new Medicine { Code = "131296", Title = "Levetiracetam Teva 250 mg film.obl.tbl. 60x", Active = true, Cost = 13 };</t>
  </si>
  <si>
    <t>var m1823 = new Medicine { Code = "131300", Title = "Levetiracetam Teva 500 mg film.obl.tbl. 60x", Active = true, Cost = 14 };</t>
  </si>
  <si>
    <t>var m1824 = new Medicine { Code = "131318", Title = "Levetiracetam Teva 1000 mg film.obl.tbl. 60x", Active = true, Cost = 5 };</t>
  </si>
  <si>
    <t>var m1825 = new Medicine { Code = "131482", Title = "Brufen retard 800 mg tbl.s podaljš.sprošč. 30x", Active = true, Cost = 14 };</t>
  </si>
  <si>
    <t>var m1826 = new Medicine { Code = "131725", Title = "EQORES 10 mg film.obl.tbl. 30x", Active = true, Cost = 22 };</t>
  </si>
  <si>
    <t>var m1827 = new Medicine { Code = "131849", Title = "Fluoksetin Vitabalans 20 mg film.obl.tbl. 30x", Active = true, Cost = 18 };</t>
  </si>
  <si>
    <t>var m1828 = new Medicine { Code = "131857", Title = "Fluoksetin Vitabalans 20 mg film.obl.tbl. 100x", Active = true, Cost = 23 };</t>
  </si>
  <si>
    <t>var m1829 = new Medicine { Code = "132292", Title = "Brufen 20 mg/ml peroral.susp. 100 ml", Active = true, Cost = 16 };</t>
  </si>
  <si>
    <t>var m1830 = new Medicine { Code = "132381", Title = "Haemate P 500 i.e./1200 i.e. prašek za razt.za inj./inf. viala 1x", Active = true, Cost = 17 };</t>
  </si>
  <si>
    <t>var m1831 = new Medicine { Code = "132411", Title = "Sulfesa 10 mg film.obl.tbl. 30x", Active = true, Cost = 11 };</t>
  </si>
  <si>
    <t>var m1832 = new Medicine { Code = "132438", Title = "Sulfesa 5 mg film.obl.tbl. 30x", Active = true, Cost = 30 };</t>
  </si>
  <si>
    <t>var m1833 = new Medicine { Code = "132454", Title = "Levetiracetam Sandoz 1000 mg film.obl.tbl. 60x", Active = true, Cost = 27 };</t>
  </si>
  <si>
    <t>var m1834 = new Medicine { Code = "132462", Title = "Levetiracetam Sandoz 250 mg film.obl.tbl. 60x", Active = true, Cost = 19 };</t>
  </si>
  <si>
    <t>var m1835 = new Medicine { Code = "132470", Title = "Levetiracetam Sandoz 500 mg film.obl.tbl. 60x", Active = true, Cost = 26 };</t>
  </si>
  <si>
    <t>var m1836 = new Medicine { Code = "132500", Title = "MYDEN 4 mg tbl. 30x", Active = true, Cost = 27 };</t>
  </si>
  <si>
    <t>var m1837 = new Medicine { Code = "132519", Title = "MYDEN 8 mg tbl. 30x", Active = true, Cost = 21 };</t>
  </si>
  <si>
    <t>var m1838 = new Medicine { Code = "132659", Title = "AFLODERM 0,5 mg/g krema 40 g", Active = true, Cost = 27 };</t>
  </si>
  <si>
    <t>var m1839 = new Medicine { Code = "132667", Title = "AFLODERM 0,5 mg/g mazilo 40 g", Active = true, Cost = 15 };</t>
  </si>
  <si>
    <t>var m1840 = new Medicine { Code = "132683", Title = "Milgamma 100 mg/100 mg obl.tbl. 30x", Active = true, Cost = 26 };</t>
  </si>
  <si>
    <t>var m1841 = new Medicine { Code = "132691", Title = "Milgamma 100 mg/100 mg obl.tbl. 60x", Active = true, Cost = 19 };</t>
  </si>
  <si>
    <t>var m1842 = new Medicine { Code = "132870", Title = "Dasselta 5 mg film.obl.tbl. 30x", Active = true, Cost = 29 };</t>
  </si>
  <si>
    <t>var m1843 = new Medicine { Code = "133108", Title = "Levetiracetam Actavis 250 mg film.obl.tbl. 60x", Active = true, Cost = 28 };</t>
  </si>
  <si>
    <t>var m1844 = new Medicine { Code = "133205", Title = "Levetiracetam Actavis 500 mg film.obl.tbl. 60x", Active = true, Cost = 14 };</t>
  </si>
  <si>
    <t>var m1845 = new Medicine { Code = "133400", Title = "Levetiracetam Actavis 1000 mg film.obl.tbl. 60x", Active = true, Cost = 8 };</t>
  </si>
  <si>
    <t>var m1846 = new Medicine { Code = "133809", Title = "Daylette 3 mg/0,02 mg film.obl.tbl. 28x", Active = true, Cost = 6 };</t>
  </si>
  <si>
    <t>var m1847 = new Medicine { Code = "133841", Title = "Daylla 3 mg/0,02 mg film.obl.tbl. 21x", Active = true, Cost = 24 };</t>
  </si>
  <si>
    <t>var m1848 = new Medicine { Code = "133892", Title = "Emozul 20 mg trde gastrorezist.kaps. 28x", Active = true, Cost = 22 };</t>
  </si>
  <si>
    <t>var m1849 = new Medicine { Code = "133914", Title = "Emozul 40 mg trde gastrorezist.kaps. 28x", Active = true, Cost = 9 };</t>
  </si>
  <si>
    <t>var m1850 = new Medicine { Code = "134341", Title = "Salofalk 1000 mg svečka 30x", Active = true, Cost = 15 };</t>
  </si>
  <si>
    <t>var m1851 = new Medicine { Code = "134570", Title = "Donepezil Accord 5 mg film.obl.tbl. 28x", Active = true, Cost = 10 };</t>
  </si>
  <si>
    <t>var m1852 = new Medicine { Code = "134678", Title = "Donepezil Accord 10 mg film.obl.tbl. 28x", Active = true, Cost = 12 };</t>
  </si>
  <si>
    <t>var m1853 = new Medicine { Code = "135003", Title = "Ursofalk 500 mg film.obl.tbl. 50x", Active = true, Cost = 11 };</t>
  </si>
  <si>
    <t>var m1854 = new Medicine { Code = "135011", Title = "Ursofalk 500 mg film.obl.tbl. 100x", Active = true, Cost = 16 };</t>
  </si>
  <si>
    <t>var m1855 = new Medicine { Code = "135054", Title = "GENOTROPIN 5,3 mg/ml prašek za razt.za inj. peresnik GoQuick 1x", Active = true, Cost = 18 };</t>
  </si>
  <si>
    <t>var m1856 = new Medicine { Code = "135062", Title = "GENOTROPIN 12 mg/ml prašek za razt.za inj. peresnik GoQuick 1x", Active = true, Cost = 25 };</t>
  </si>
  <si>
    <t>var m1857 = new Medicine { Code = "135119", Title = "Xarelto 15 mg film.obl.tbl. 28x", Active = true, Cost = 8 };</t>
  </si>
  <si>
    <t>var m1858 = new Medicine { Code = "135127", Title = "Xarelto 15 mg film.obl.tbl. 42x", Active = true, Cost = 24 };</t>
  </si>
  <si>
    <t>var m1859 = new Medicine { Code = "135135", Title = "Xarelto 20 mg film.obl.tbl. 28x", Active = true, Cost = 10 };</t>
  </si>
  <si>
    <t>var m1860 = new Medicine { Code = "135186", Title = "Loquen SR 50 mg tbl.s podaljš.sprošč. 10x", Active = true, Cost = 12 };</t>
  </si>
  <si>
    <t>var m1861 = new Medicine { Code = "135194", Title = "Loquen SR 200 mg tbl.s podaljš.sprošč. 60x", Active = true, Cost = 24 };</t>
  </si>
  <si>
    <t>var m1862 = new Medicine { Code = "135216", Title = "Loquen SR 300 mg tbl.s podaljš.sprošč. 60x", Active = true, Cost = 16 };</t>
  </si>
  <si>
    <t>var m1863 = new Medicine { Code = "135224", Title = "Loquen SR 400 mg tbl.s podaljš.sprošč. 60x", Active = true, Cost = 26 };</t>
  </si>
  <si>
    <t>var m1864 = new Medicine { Code = "135771", Title = "Cetixin 10 mg film.obl.tbl. 30x", Active = true, Cost = 27 };</t>
  </si>
  <si>
    <t>var m1865 = new Medicine { Code = "135785", Title = "Cetixin 10 mg film.obl.tbl. 50x", Active = true, Cost = 13 };</t>
  </si>
  <si>
    <t>var m1866 = new Medicine { Code = "135800", Title = "Citalopram Vitabalans 20 mg film.obl.tbl. 30x", Active = true, Cost = 13 };</t>
  </si>
  <si>
    <t>var m1867 = new Medicine { Code = "135828", Title = "Citalopram Vitabalans 20 mg film.obl.tbl. 100x", Active = true, Cost = 18 };</t>
  </si>
  <si>
    <t>var m1868 = new Medicine { Code = "135831", Title = "Citalopram Vitabalans 40 mg film.obl.tbl. 30x", Active = true, Cost = 9 };</t>
  </si>
  <si>
    <t>var m1869 = new Medicine { Code = "135859", Title = "Citalopram Vitabalans 40 mg film.obl.tbl. 100x", Active = true, Cost = 28 };</t>
  </si>
  <si>
    <t>var m1870 = new Medicine { Code = "136044", Title = "Tevitamol 500 mg tbl. 20x", Active = true, Cost = 16 };</t>
  </si>
  <si>
    <t>var m1871 = new Medicine { Code = "136061", Title = "Zolmitriptan Actavis 2,5 mg orodisperz.tbl.2x", Active = true, Cost = 19 };</t>
  </si>
  <si>
    <t>var m1872 = new Medicine { Code = "138227", Title = "PROPILTIOURACIL ALKALOID 50 mg tbl. 20x", Active = true, Cost = 20 };</t>
  </si>
  <si>
    <t>var m1873 = new Medicine { Code = "138503", Title = "Belakne 1 mg/g gel 30 g", Active = true, Cost = 7 };</t>
  </si>
  <si>
    <t>var m1874 = new Medicine { Code = "138517", Title = "Belakne 1 mg/g krema 30 g", Active = true, Cost = 25 };</t>
  </si>
  <si>
    <t>var m1875 = new Medicine { Code = "138608", Title = "Pentasa 2 g zrnca s podaljš.sprošč. vrečka 60x", Active = true, Cost = 24 };</t>
  </si>
  <si>
    <t>var m1876 = new Medicine { Code = "138795", Title = "NEVANAC 1 mg/ml kapljice za oko susp. 5 ml", Active = true, Cost = 26 };</t>
  </si>
  <si>
    <t>var m1877 = new Medicine { Code = "138824", Title = "Januvia 50 mg film.obl.tbl. 28x", Active = true, Cost = 18 };</t>
  </si>
  <si>
    <t>var m1878 = new Medicine { Code = "138841", Title = "Cayston 75 mg prašek in vehikel za inhal.razt.za nebulator viala 84x + nebulator", Active = true, Cost = 30 };</t>
  </si>
  <si>
    <t>var m1879 = new Medicine { Code = "138950", Title = "Levetiracetam Actavis Group 100 mg/ml peroral.razt. 300 ml", Active = true, Cost = 20 };</t>
  </si>
  <si>
    <t>var m1880 = new Medicine { Code = "138980", Title = "Effentora 100 mcg bukalne tbl. 4x", Active = true, Cost = 11 };</t>
  </si>
  <si>
    <t>var m1881 = new Medicine { Code = "138994", Title = "Effentora 100 mcg bukalne tbl. 28x", Active = true, Cost = 22 };</t>
  </si>
  <si>
    <t>var m1882 = new Medicine { Code = "139006", Title = "Effentora 200 mcg bukalne tbl. 4x", Active = true, Cost = 28 };</t>
  </si>
  <si>
    <t>var m1883 = new Medicine { Code = "139010", Title = "Effentora 200 mcg bukalne tbl. 28x", Active = true, Cost = 11 };</t>
  </si>
  <si>
    <t>var m1884 = new Medicine { Code = "139023", Title = "Effentora 400 mcg bukalne tbl. 4x", Active = true, Cost = 8 };</t>
  </si>
  <si>
    <t>var m1885 = new Medicine { Code = "139128", Title = "Modigraf 0,2 mg zrnca za peroral.susp. vrečka 50x", Active = true, Cost = 11 };</t>
  </si>
  <si>
    <t>var m1886 = new Medicine { Code = "139131", Title = "Modigraf 1 mg zrnca za peroral.susp. vrečka 50x", Active = true, Cost = 8 };</t>
  </si>
  <si>
    <t>var m1887 = new Medicine { Code = "139253", Title = "Efavirenz Teva 600 mg film.obl.tbl. 30x", Active = true, Cost = 9 };</t>
  </si>
  <si>
    <t>var m1888 = new Medicine { Code = "139389", Title = "Zelboraf 240 mg film.obl.tbl. 56x", Active = true, Cost = 17 };</t>
  </si>
  <si>
    <t>var m1889 = new Medicine { Code = "139392", Title = "Vimpat 10 mg/ml sirup 200 ml", Active = true, Cost = 25 };</t>
  </si>
  <si>
    <t>var m1890 = new Medicine { Code = "139418", Title = "EDURANT 25 mg film.obl.tbl. 30x", Active = true, Cost = 6 };</t>
  </si>
  <si>
    <t>var m1891 = new Medicine { Code = "139466", Title = "ANTABUS 400 mg šumeče tbl. 50x", Active = true, Cost = 23 };</t>
  </si>
  <si>
    <t>var m1892 = new Medicine { Code = "139603", Title = "Brimonidin Medops 2 mg/ml kapljice za oko razt. 5 ml", Active = true, Cost = 9 };</t>
  </si>
  <si>
    <t>var m1893 = new Medicine { Code = "139634", Title = "Doreta 75 mg/650 mg film.obl.tbl. 30x", Active = true, Cost = 20 };</t>
  </si>
  <si>
    <t>var m1894 = new Medicine { Code = "139739", Title = "Kvetiapin Accord 200 mg tbl.s podaljš.sprošč. 60x", Active = true, Cost = 24 };</t>
  </si>
  <si>
    <t>var m1895 = new Medicine { Code = "139787", Title = "Kvetiapin Accord 300 mg tbl.s podaljš.sprošč. 60x", Active = true, Cost = 18 };</t>
  </si>
  <si>
    <t>var m1896 = new Medicine { Code = "139833", Title = "Kvetiapin Accord 400 mg tbl.s podaljš.sprošč. 60x", Active = true, Cost = 16 };</t>
  </si>
  <si>
    <t>var m1897 = new Medicine { Code = "140281", Title = "Perluna 10 mg filmsko obožene tbl. 20x", Active = true, Cost = 23 };</t>
  </si>
  <si>
    <t>var m1898 = new Medicine { Code = "140307", Title = "Perluna 5 mg filmsko obožene tbl. 20x", Active = true, Cost = 10 };</t>
  </si>
  <si>
    <t>var m1899 = new Medicine { Code = "140523", Title = "Zolpidem Vitabalans 10 mg film.obl.tbl. 30x", Active = true, Cost = 28 };</t>
  </si>
  <si>
    <t>var m1900 = new Medicine { Code = "140800", Title = "CLOMID 50 mg tbl. 30x", Active = true, Cost = 29 };</t>
  </si>
  <si>
    <t>var m1901 = new Medicine { Code = "140813", Title = "DIAMOX SR 250 mg kaps.s prirej.sprošč. 30x", Active = true, Cost = 18 };</t>
  </si>
  <si>
    <t>var m1902 = new Medicine { Code = "140997", Title = "Concorasa 10 mg/100 mg trde kaps. 30x", Active = true, Cost = 8 };</t>
  </si>
  <si>
    <t>var m1903 = new Medicine { Code = "141009", Title = "Concorasa 5 mg/100 mg trde kaps. 30x", Active = true, Cost = 25 };</t>
  </si>
  <si>
    <t>var m1904 = new Medicine { Code = "141610", Title = "Wilate 1000 i.e./1000 i.e. prašek za razt.za inj. viala 1x", Active = true, Cost = 21 };</t>
  </si>
  <si>
    <t>var m1905 = new Medicine { Code = "141623", Title = "Wilate 500 i.e./500 i.e. prašek za razt.za inj. viala 1x", Active = true, Cost = 17 };</t>
  </si>
  <si>
    <t>var m1906 = new Medicine { Code = "141654", Title = "STESOLID rektalna tuba 5 mg 5x", Active = true, Cost = 9 };</t>
  </si>
  <si>
    <t>var m1907 = new Medicine { Code = "141668", Title = "STESOLID rektalna tuba 10 mg 5x", Active = true, Cost = 16 };</t>
  </si>
  <si>
    <t>var m1908 = new Medicine { Code = "141793", Title = "Esmya 5 mg tbl. 28x", Active = true, Cost = 20 };</t>
  </si>
  <si>
    <t>var m1909 = new Medicine { Code = "141836", Title = "Sclefic 50 mg film.obl.tbl. 28x", Active = true, Cost = 15 };</t>
  </si>
  <si>
    <t>var m1910 = new Medicine { Code = "141930", Title = "Azafalk 100 mg film.obl.tbl. 100x", Active = true, Cost = 14 };</t>
  </si>
  <si>
    <t>var m1911 = new Medicine { Code = "141958", Title = "Azafalk 75 mg film.obl.tbl. 60x", Active = true, Cost = 29 };</t>
  </si>
  <si>
    <t>var m1912 = new Medicine { Code = "141961", Title = "Azafalk 75 mg film.obl.tbl. 100x", Active = true, Cost = 20 };</t>
  </si>
  <si>
    <t>var m1913 = new Medicine { Code = "142070", Title = "Lentrica 5 mg film.obl.tbl. 30x", Active = true, Cost = 16 };</t>
  </si>
  <si>
    <t>var m1914 = new Medicine { Code = "142112", Title = "ADVATE 250 i.e. prašek za razt.za inj. viala 2 ml 1x", Active = true, Cost = 17 };</t>
  </si>
  <si>
    <t>var m1915 = new Medicine { Code = "142126", Title = "ADVATE 500 i.e. prašek za razt.za inj. viala 2 ml 1x", Active = true, Cost = 5 };</t>
  </si>
  <si>
    <t>var m1916 = new Medicine { Code = "142130", Title = "ADVATE 1000 i.e. prašek za razt.za inj. viala 2 ml 1x", Active = true, Cost = 22 };</t>
  </si>
  <si>
    <t>var m1917 = new Medicine { Code = "142157", Title = "Fampyra 10 mg tbl.s podaljš.sprošč. 28x", Active = true, Cost = 10 };</t>
  </si>
  <si>
    <t>var m1918 = new Medicine { Code = "142160", Title = "Fampyra 10 mg tbl.s podaljš.sprošč. 56x", Active = true, Cost = 9 };</t>
  </si>
  <si>
    <t>var m1919 = new Medicine { Code = "142188", Title = "PRESTANCE 10 mg/5 mg tbl. 90x", Active = true, Cost = 5 };</t>
  </si>
  <si>
    <t>var m1920 = new Medicine { Code = "142203", Title = "PRESTANCE 5 mg/5 mg tbl. 90x", Active = true, Cost = 18 };</t>
  </si>
  <si>
    <t>var m1921 = new Medicine { Code = "142251", Title = "Solcifen 10 mg film.obl.tbl. 30x", Active = true, Cost = 13 };</t>
  </si>
  <si>
    <t>var m1922 = new Medicine { Code = "142311", Title = "Solcifen 5 mg film.obl.tbl. 30x", Active = true, Cost = 30 };</t>
  </si>
  <si>
    <t>var m1923 = new Medicine { Code = "142373", Title = "Urotecin 10 mg film.obl.tbl. 30x", Active = true, Cost = 24 };</t>
  </si>
  <si>
    <t>var m1924 = new Medicine { Code = "142433", Title = "Urotecin 5 mg film.obl.tbl. 30x", Active = true, Cost = 29 };</t>
  </si>
  <si>
    <t>var m1925 = new Medicine { Code = "142615", Title = "Zabcare 5 mg film.obl.tbl. 30x", Active = true, Cost = 15 };</t>
  </si>
  <si>
    <t>var m1926 = new Medicine { Code = "142629", Title = "Zabcare 5 mg film.obl.tbl. 100x", Active = true, Cost = 13 };</t>
  </si>
  <si>
    <t>var m1927 = new Medicine { Code = "142632", Title = "Azyter 15 mg/g kapljice za oko razt. enoodmerni vsebnik 250 mg 6x", Active = true, Cost = 22 };</t>
  </si>
  <si>
    <t>var m1928 = new Medicine { Code = "143291", Title = "Vyndaqel 20 mg mehke kaps. 30x", Active = true, Cost = 7 };</t>
  </si>
  <si>
    <t>var m1929 = new Medicine { Code = "143348", Title = "Signifor 0,6 mg razt.za inj. ampula 1 ml 60x", Active = true, Cost = 20 };</t>
  </si>
  <si>
    <t>var m1930 = new Medicine { Code = "143351", Title = "Signifor 0,9 mg razt.za inj. ampula 1 ml 60x", Active = true, Cost = 15 };</t>
  </si>
  <si>
    <t>var m1931 = new Medicine { Code = "143365", Title = "Eviplera 200 mg/25 mg/245 mg film.obl.tbl. 30x", Active = true, Cost = 13 };</t>
  </si>
  <si>
    <t>var m1932 = new Medicine { Code = "143411", Title = "Ebixa film.obl.tbl. 5 mg 7x, 10 mg 7x, 15 mg 7x, 20 mg 7x", Active = true, Cost = 21 };</t>
  </si>
  <si>
    <t>var m1933 = new Medicine { Code = "143439", Title = "Teysuno 15 mg/4,35 mg/11,8 mg trde kaps. 126x", Active = true, Cost = 30 };</t>
  </si>
  <si>
    <t>var m1934 = new Medicine { Code = "143456", Title = "Teysuno 20 mg/5,8 mg/15,8 mg trde kaps. 84x", Active = true, Cost = 11 };</t>
  </si>
  <si>
    <t>var m1935 = new Medicine { Code = "143520", Title = "APO-go 5 mg/ml raztopina za inf.brizga 10 ml 5x", Active = true, Cost = 15 };</t>
  </si>
  <si>
    <t>var m1936 = new Medicine { Code = "143523", Title = "KAYEXALATE CALCIUM 14,99 g/15 g prašek za peroral./rektal.susp. 300 g", Active = true, Cost = 17 };</t>
  </si>
  <si>
    <t>var m1937 = new Medicine { Code = "143558", Title = "RESINCALCIO 14,96 g Ca polistirensulfonat/15 g praška za peroral.susp.vrečka 26x", Active = true, Cost = 29 };</t>
  </si>
  <si>
    <t>var m1938 = new Medicine { Code = "143580", Title = "ESTRIOL 0,01 % w/w vaginal.krema 80 g", Active = true, Cost = 28 };</t>
  </si>
  <si>
    <t>var m1939 = new Medicine { Code = "143586", Title = "XIFAXAN 550 mg film.obl.tbl. 56x", Active = true, Cost = 21 };</t>
  </si>
  <si>
    <t>var m1940 = new Medicine { Code = "143618", Title = "PHENOBARBITON 100 mg tbl. 10x", Active = true, Cost = 24 };</t>
  </si>
  <si>
    <t>var m1941 = new Medicine { Code = "143619", Title = "PHENOBARBITON 15 mg tbl. 30x", Active = true, Cost = 28 };</t>
  </si>
  <si>
    <t>var m1942 = new Medicine { Code = "143636", Title = "HYDROSAN 25 mg tbl. 30x", Active = true, Cost = 5 };</t>
  </si>
  <si>
    <t>var m1943 = new Medicine { Code = "143668", Title = "QUILONORM RETARD 450 mg film.obl.tbl. 60x", Active = true, Cost = 8 };</t>
  </si>
  <si>
    <t>var m1944 = new Medicine { Code = "143675", Title = "ANACLOSIL 500 mg kaps. 40x", Active = true, Cost = 27 };</t>
  </si>
  <si>
    <t>var m1945 = new Medicine { Code = "143677", Title = "BUSULFAN 2 mg film.obl.tbl. 25x", Active = true, Cost = 15 };</t>
  </si>
  <si>
    <t>var m1946 = new Medicine { Code = "143678", Title = "MYLERAN 2 mg film.obl.tbl. 25x", Active = true, Cost = 30 };</t>
  </si>
  <si>
    <t>var m1947 = new Medicine { Code = "143686", Title = "Irbesartan/hidroklorotiazid Actavis 150 mg/12,5 mg film.obl.tbl. 28x", Active = true, Cost = 15 };</t>
  </si>
  <si>
    <t>var m1948 = new Medicine { Code = "143688", Title = "BUSULFAN 2 mg film.obl.tbl. 100x", Active = true, Cost = 17 };</t>
  </si>
  <si>
    <t>var m1949 = new Medicine { Code = "143690", Title = "Irbesartan/hidroklorotiazid Actavis 300 mg/12,5 mg film.obl.tbl. 28x", Active = true, Cost = 13 };</t>
  </si>
  <si>
    <t>var m1950 = new Medicine { Code = "143696", Title = "Sublivac krišina tekočina za podjezič.uporabo 24 ml", Active = true, Cost = 18 };</t>
  </si>
  <si>
    <t>var m1951 = new Medicine { Code = "143697", Title = "Sublivac ambrozija tekočina za podjezič.uporabo 24 ml", Active = true, Cost = 27 };</t>
  </si>
  <si>
    <t>var m1952 = new Medicine { Code = "143698", Title = "Sublivac pelin tekočina za podjezič.uporabo 24 ml", Active = true, Cost = 18 };</t>
  </si>
  <si>
    <t>var m1953 = new Medicine { Code = "143701", Title = "Irbesartan/hidroklorotiazid Actavis 300 mg/25 mg film.obl.tbl. 28x", Active = true, Cost = 26 };</t>
  </si>
  <si>
    <t>var m1954 = new Medicine { Code = "143702", Title = "Sublivac oljka tekočina za podjezič.uporabo 24 ml", Active = true, Cost = 12 };</t>
  </si>
  <si>
    <t>var m1955 = new Medicine { Code = "143705", Title = "Sublivac jesen tekočina za podjezič.uporabo 24 ml", Active = true, Cost = 23 };</t>
  </si>
  <si>
    <t>var m1956 = new Medicine { Code = "143708", Title = "Sublivac breza tekočina za podjezič.uporabo 24 ml", Active = true, Cost = 9 };</t>
  </si>
  <si>
    <t>var m1957 = new Medicine { Code = "143710", Title = "Sublivac trave tekočina za podjezič.uporabo 24 ml", Active = true, Cost = 16 };</t>
  </si>
  <si>
    <t>var m1958 = new Medicine { Code = "143717", Title = "Ritalin 10 mg tbl. 30x", Active = true, Cost = 13 };</t>
  </si>
  <si>
    <t>var m1959 = new Medicine { Code = "143725", Title = "TRUSOPT 20 mg/ml kapljice za oko razt. 5 ml", Active = true, Cost = 27 };</t>
  </si>
  <si>
    <t>var m1960 = new Medicine { Code = "143726", Title = "TIOGUANINE 40 mg tbl. 25x", Active = true, Cost = 5 };</t>
  </si>
  <si>
    <t>var m1961 = new Medicine { Code = "143727", Title = "MYLERAN 2 mg film.obl.tbl. 100x", Active = true, Cost = 13 };</t>
  </si>
  <si>
    <t>var m1962 = new Medicine { Code = "143728", Title = "LANVIS 40 mg tbl. 25x", Active = true, Cost = 28 };</t>
  </si>
  <si>
    <t>var m1963 = new Medicine { Code = "143735", Title = "SYMMETREL 100 mg kaps. 60x", Active = true, Cost = 14 };</t>
  </si>
  <si>
    <t>var m1964 = new Medicine { Code = "143736", Title = "LIORESAL 25 mg tbl. 50x", Active = true, Cost = 30 };</t>
  </si>
  <si>
    <t>var m1965 = new Medicine { Code = "143737", Title = "LIORESAL 10 mg tbl. 50x", Active = true, Cost = 20 };</t>
  </si>
  <si>
    <t>var m1966 = new Medicine { Code = "143959", Title = "Prenessa 4 mg orodisperz.tbl. 30x", Active = true, Cost = 14 };</t>
  </si>
  <si>
    <t>var m1967 = new Medicine { Code = "143980", Title = "Prenessa 8 mg orodisperz.tbl. 30x", Active = true, Cost = 27 };</t>
  </si>
  <si>
    <t>var m1968 = new Medicine { Code = "144036", Title = "Rosuvastatin Actavis 10 mg film.obl.tbl. 30x", Active = true, Cost = 13 };</t>
  </si>
  <si>
    <t>var m1969 = new Medicine { Code = "144040", Title = "Rosuvastatin Actavis 20 mg film.obl.tbl. 30x", Active = true, Cost = 7 };</t>
  </si>
  <si>
    <t>var m1970 = new Medicine { Code = "144053", Title = "Rosuvastatin Actavis 40 mg film.obl.tbl. 30x", Active = true, Cost = 30 };</t>
  </si>
  <si>
    <t>var m1971 = new Medicine { Code = "144067", Title = "Rosuvastatin Actavis 5 mg film.obl.tbl. 30x", Active = true, Cost = 23 };</t>
  </si>
  <si>
    <t>var m1972 = new Medicine { Code = "144088", Title = "Sublivac pršice tekočina za podjezič.uporabo 24 ml", Active = true, Cost = 26 };</t>
  </si>
  <si>
    <t>var m1973 = new Medicine { Code = "144103", Title = "SINTROM 4 mg tbl. 20x", Active = true, Cost = 25 };</t>
  </si>
  <si>
    <t>var m1974 = new Medicine { Code = "144109", Title = "VIRGAN 0,15% gel za oko 5 g", Active = true, Cost = 8 };</t>
  </si>
  <si>
    <t>var m1975 = new Medicine { Code = "144134", Title = "RIFADIN 450 mg obložene tbl. 8x", Active = true, Cost = 17 };</t>
  </si>
  <si>
    <t>var m1976 = new Medicine { Code = "144173", Title = "ATROPIN ALCON 1 % 10 ml", Active = true, Cost = 19 };</t>
  </si>
  <si>
    <t>var m1977 = new Medicine { Code = "144174", Title = "ATROPIN ALCON 0,5 % 10 ml", Active = true, Cost = 13 };</t>
  </si>
  <si>
    <t>var m1978 = new Medicine { Code = "144187", Title = "COLOSPA RETARD 200 mg trda kaps.s prirej.sprošč. 30x", Active = true, Cost = 18 };</t>
  </si>
  <si>
    <t>var m1979 = new Medicine { Code = "144334", Title = "EISENSULFAT LOMAPHARM 100 mg tbl.100x", Active = true, Cost = 6 };</t>
  </si>
  <si>
    <t>var m1980 = new Medicine { Code = "144336", Title = "EISENSULFAT LOMAPHARM 100 mg tbl. 20x", Active = true, Cost = 29 };</t>
  </si>
  <si>
    <t>var m1981 = new Medicine { Code = "144340", Title = "TARDYFERON 80 mg obl.tbl. 30x", Active = true, Cost = 13 };</t>
  </si>
  <si>
    <t>var m1982 = new Medicine { Code = "144343", Title = "Aglurab 1000 mg film.obl.tbl. 60x", Active = true, Cost = 22 };</t>
  </si>
  <si>
    <t>var m1983 = new Medicine { Code = "144344", Title = "TARDYFER 80 mg tbl.s podaljš.sprošč. 30x", Active = true, Cost = 5 };</t>
  </si>
  <si>
    <t>var m1984 = new Medicine { Code = "144347", Title = "EDEMOX 250 mg tbl. 20x", Active = true, Cost = 29 };</t>
  </si>
  <si>
    <t>var m1985 = new Medicine { Code = "144357", Title = "Aglurab 500 mg film.obl.tbl. 100x", Active = true, Cost = 9 };</t>
  </si>
  <si>
    <t>var m1986 = new Medicine { Code = "144360", Title = "Aglurab 850 mg film.obl.tbl. 100x", Active = true, Cost = 10 };</t>
  </si>
  <si>
    <t>var m1987 = new Medicine { Code = "144371", Title = "UTROGESTAN 200 mg mehke kap. 15x", Active = true, Cost = 14 };</t>
  </si>
  <si>
    <t>var m1988 = new Medicine { Code = "144398", Title = "UTROGESTAN 100 mg vaginal.kaps. 30x", Active = true, Cost = 16 };</t>
  </si>
  <si>
    <t>var m1989 = new Medicine { Code = "144429", Title = "Epoprostenol Intsel Chimos 0,5 mg prašek in topilo za razt.za inj./inf. viala 1x", Active = true, Cost = 6 };</t>
  </si>
  <si>
    <t>var m1990 = new Medicine { Code = "144438", Title = "UTROGESTAN 100 mg mehke kaps. 30x", Active = true, Cost = 6 };</t>
  </si>
  <si>
    <t>var m1991 = new Medicine { Code = "144440", Title = "SYMMETREL 100 mg, kaps. 60x", Active = true, Cost = 25 };</t>
  </si>
  <si>
    <t>var m1992 = new Medicine { Code = "144452", Title = "TRANEXAMIC ACID 500 mg film.obl.tbl. 60x", Active = true, Cost = 22 };</t>
  </si>
  <si>
    <t>var m1993 = new Medicine { Code = "144493", Title = "MINIRIN 0,1 mg/ml pršilo za nos 5 ml", Active = true, Cost = 9 };</t>
  </si>
  <si>
    <t>var m1994 = new Medicine { Code = "144494", Title = "Epoprostenol Intsel Chimos 1,5 mg, razt.za inf. viala 1x", Active = true, Cost = 16 };</t>
  </si>
  <si>
    <t>var m1995 = new Medicine { Code = "144496", Title = "Strattera 100 mg trde kaps. 28x", Active = true, Cost = 19 };</t>
  </si>
  <si>
    <t>var m1996 = new Medicine { Code = "144497", Title = "Estima Ge 200 mg mehke kaps. za peroral./vaginal.uporabo 15x", Active = true, Cost = 24 };</t>
  </si>
  <si>
    <t>var m1997 = new Medicine { Code = "144508", Title = "Strattera 80 mg trde kaps. 28x", Active = true, Cost = 13 };</t>
  </si>
  <si>
    <t>var m1998 = new Medicine { Code = "144525", Title = "Valsacor 160 mg film.obl.tbl. 28x", Active = true, Cost = 19 };</t>
  </si>
  <si>
    <t>var m1999 = new Medicine { Code = "144539", Title = "Valsacor 160 mg film.obl.tbl. 84x", Active = true, Cost = 24 };</t>
  </si>
  <si>
    <t>var m2000 = new Medicine { Code = "144542", Title = "Valsacor 80 mg film.obl.tbl. 28x", Active = true, Cost = 15 };</t>
  </si>
  <si>
    <t>var m2001 = new Medicine { Code = "144556", Title = "Valsacor 80 mg film.obl.tbl. 84x", Active = true, Cost = 22 };</t>
  </si>
  <si>
    <t>var m2002 = new Medicine { Code = "144587", Title = "HYDROCORTISON GALEN 10 mg tbl. 20x", Active = true, Cost = 14 };</t>
  </si>
  <si>
    <t>var m2003 = new Medicine { Code = "144603", Title = "VITAMIN B6 20 MG JENAPHARM tbl. 100x", Active = true, Cost = 17 };</t>
  </si>
  <si>
    <t>var m2004 = new Medicine { Code = "144636", Title = "Estima Ge 100 mg mehke kaps. za peroral./vaginal. uporabo 30x", Active = true, Cost = 23 };</t>
  </si>
  <si>
    <t>var m2005 = new Medicine { Code = "144651", Title = "NEPHROTRANS 500 mg kaps. 100x", Active = true, Cost = 30 };</t>
  </si>
  <si>
    <t>var m2006 = new Medicine { Code = "144674", Title = "MACRODANTIN 100 mg kaps. 30x", Active = true, Cost = 13 };</t>
  </si>
  <si>
    <t>var m2007 = new Medicine { Code = "144709", Title = "MACROBID 100 mg kaps.s podaljš.sprošč. 14x", Active = true, Cost = 25 };</t>
  </si>
  <si>
    <t>var m2008 = new Medicine { Code = "144711", Title = "NITROFURANTOIN 25 mg/5 ml peroral.susp. 300 ml", Active = true, Cost = 9 };</t>
  </si>
  <si>
    <t>var m2009 = new Medicine { Code = "144724", Title = "Komboglyze 2,5 mg/850 mg film.obl.tbl. 60x", Active = true, Cost = 29 };</t>
  </si>
  <si>
    <t>var m2010 = new Medicine { Code = "144738", Title = "Komboglyze 2,5 mg/1000 mg film.obl.tbl. 60x", Active = true, Cost = 23 };</t>
  </si>
  <si>
    <t>var m2011 = new Medicine { Code = "144789", Title = "Methyldopa STADA 250 mg film.obl.tbl. 60x", Active = true, Cost = 23 };</t>
  </si>
  <si>
    <t>var m2012 = new Medicine { Code = "144824", Title = "CLOPEZ 75 mg film.obl.tbl. 30x", Active = true, Cost = 8 };</t>
  </si>
  <si>
    <t>var m2013 = new Medicine { Code = "144926", Title = "Skopryl HCT 20 mg/12,5 mg tbl. 30x", Active = true, Cost = 14 };</t>
  </si>
  <si>
    <t>var m2014 = new Medicine { Code = "144951", Title = "Jentadueto 2,5 mg/850 mg film.obl.tbl. 60x", Active = true, Cost = 26 };</t>
  </si>
  <si>
    <t>var m2015 = new Medicine { Code = "144952", Title = "Jentadueto 2,5 mg/1000 mg film.obl.tbl. 60x", Active = true, Cost = 14 };</t>
  </si>
  <si>
    <t>var m2016 = new Medicine { Code = "144956", Title = "BeneFIX 1000 i.e. prašek za razt.za inj. viala 1x", Active = true, Cost = 8 };</t>
  </si>
  <si>
    <t>var m2017 = new Medicine { Code = "144957", Title = "BeneFIX 2000 i.e. prašek za razt.za inj. viala 1x", Active = true, Cost = 7 };</t>
  </si>
  <si>
    <t>var m2018 = new Medicine { Code = "144969", Title = "Seebri Breezhaler 44 mcg prašek za inhal.trda kaps. 30x", Active = true, Cost = 12 };</t>
  </si>
  <si>
    <t>var m2019 = new Medicine { Code = "144980", Title = "Brufen z okusom jagode 40 mg/ml peroral.susp. 200 ml", Active = true, Cost = 12 };</t>
  </si>
  <si>
    <t>var m2020 = new Medicine { Code = "145045", Title = "TESTIM 50 mg transdermal.gel tuba 5 g 30x", Active = true, Cost = 27 };</t>
  </si>
  <si>
    <t>var m2021 = new Medicine { Code = "145048", Title = "XALKORI 200 mg trda kaps. 60x", Active = true, Cost = 8 };</t>
  </si>
  <si>
    <t>var m2022 = new Medicine { Code = "145050", Title = "XALKORI 250 mg trda kaps. 60x", Active = true, Cost = 26 };</t>
  </si>
  <si>
    <t>var m2023 = new Medicine { Code = "145054", Title = "Bretaris Genuair 322 mcg/odm.prašek za inhal. 60 odm.", Active = true, Cost = 21 };</t>
  </si>
  <si>
    <t>var m2024 = new Medicine { Code = "145070", Title = "Forxiga 10 mg film.obl.tbl. 28x", Active = true, Cost = 15 };</t>
  </si>
  <si>
    <t>var m2025 = new Medicine { Code = "145089", Title = "Codilek 40 mg tbl.s podaljš.sprošč. 60x", Active = true, Cost = 13 };</t>
  </si>
  <si>
    <t>var m2026 = new Medicine { Code = "145091", Title = "Codilek 80 mg tbl.s podaljš.sprošč. 60x", Active = true, Cost = 5 };</t>
  </si>
  <si>
    <t>var m2027 = new Medicine { Code = "145094", Title = "Memaxa 10 mg film.obl.tbl. 28x", Active = true, Cost = 27 };</t>
  </si>
  <si>
    <t>var m2028 = new Medicine { Code = "145095", Title = "Memaxa 20 mg film.obl.tbl. 28x", Active = true, Cost = 5 };</t>
  </si>
  <si>
    <t>var m2029 = new Medicine { Code = "145114", Title = "Mommox 50 mcg/vpih pršilo za nos susp. 120 vpihov", Active = true, Cost = 23 };</t>
  </si>
  <si>
    <t>var m2030 = new Medicine { Code = "145117", Title = "Daivobet 50 mcg/500 mcg v 1 g gel 60 g", Active = true, Cost = 28 };</t>
  </si>
  <si>
    <t>var m2031 = new Medicine { Code = "145140", Title = "Doksivibra 100 mg disperz.tbl. 16x", Active = true, Cost = 23 };</t>
  </si>
  <si>
    <t>var m2032 = new Medicine { Code = "145143", Title = "Gliclada 60 mg tbl.s podaljš.sprošč. 30x", Active = true, Cost = 19 };</t>
  </si>
  <si>
    <t>var m2033 = new Medicine { Code = "145145", Title = "Gliclada 60 mg tbl.s podaljš.sprošč. 90x", Active = true, Cost = 12 };</t>
  </si>
  <si>
    <t>var m2034 = new Medicine { Code = "145167", Title = "Prograf 0,5 mg trda kaps. 30x", Active = true, Cost = 13 };</t>
  </si>
  <si>
    <t>var m2035 = new Medicine { Code = "145195", Title = "Eliquis 5 mg film.obl.tbl. 60x", Active = true, Cost = 21 };</t>
  </si>
  <si>
    <t>var m2036 = new Medicine { Code = "145199", Title = "EXELON 13,3 mg/24 h transdermal.obliž 30x", Active = true, Cost = 26 };</t>
  </si>
  <si>
    <t>var m2037 = new Medicine { Code = "145204", Title = "Imatinib Teva 100 mg film.obl.tbl. 120x", Active = true, Cost = 26 };</t>
  </si>
  <si>
    <t>var m2038 = new Medicine { Code = "145205", Title = "Imatinib Teva 400 mg film.obl.tbl. 30x", Active = true, Cost = 17 };</t>
  </si>
  <si>
    <t>var m2039 = new Medicine { Code = "145206", Title = "Betmiga 25 mg tbl.s podaljš.sprošč. 30x", Active = true, Cost = 16 };</t>
  </si>
  <si>
    <t>var m2040 = new Medicine { Code = "145207", Title = "Betmiga 50 mg tbl.s podaljš.sprošč. 30x", Active = true, Cost = 16 };</t>
  </si>
  <si>
    <t>var m2041 = new Medicine { Code = "145232", Title = "Monopost 50 mcg/ml kapljice za oko razt.enoodmerni vsebnik 0,2 ml 30x", Active = true, Cost = 18 };</t>
  </si>
  <si>
    <t>var m2042 = new Medicine { Code = "145233", Title = "Monopost 50 mcg/ml kapljice za oko razt.enoodmerni vsebnik 0,2 ml 90x", Active = true, Cost = 25 };</t>
  </si>
  <si>
    <t>var m2043 = new Medicine { Code = "145239", Title = "PALEXIA 20 mg/ml peroral.razt. 100 ml", Active = true, Cost = 6 };</t>
  </si>
  <si>
    <t>var m2044 = new Medicine { Code = "145244", Title = "STAVRA 10 mg film.obl.tbl. 30x", Active = true, Cost = 21 };</t>
  </si>
  <si>
    <t>var m2045 = new Medicine { Code = "145245", Title = "STAVRA 20 mg film.obl.tbl. 30x", Active = true, Cost = 28 };</t>
  </si>
  <si>
    <t>var m2046 = new Medicine { Code = "145246", Title = "STAVRA 40 mg film.obl.tbl. 30x", Active = true, Cost = 15 };</t>
  </si>
  <si>
    <t>var m2047 = new Medicine { Code = "145254", Title = "Forsteo 20 mcg/80 mcl razt. za inj.peresnik 2,4 ml 3x", Active = true, Cost = 21 };</t>
  </si>
  <si>
    <t>var m2048 = new Medicine { Code = "145255", Title = "Kapecitabin Teva 150 mg film.obl.tbl. 60x", Active = true, Cost = 12 };</t>
  </si>
  <si>
    <t>var m2049 = new Medicine { Code = "145256", Title = "Kapecitabin Teva 500 mg film.obl.tbl. 120x", Active = true, Cost = 6 };</t>
  </si>
  <si>
    <t>var m2050 = new Medicine { Code = "145257", Title = "Prezista 800 mg film.obl.tbl. 30x", Active = true, Cost = 11 };</t>
  </si>
  <si>
    <t>var m2051 = new Medicine { Code = "145282", Title = "Memantine Merz 10 mg film.obl.tbl. 28x", Active = true, Cost = 11 };</t>
  </si>
  <si>
    <t>var m2052 = new Medicine { Code = "145283", Title = "Memantine Merz 20 mg film.obl.tbl. 28x", Active = true, Cost = 26 };</t>
  </si>
  <si>
    <t>var m2053 = new Medicine { Code = "145338", Title = "Foster NEXThaler 100 mcg/6 mcg na vdih prašek za inhal. 120 odm.", Active = true, Cost = 25 };</t>
  </si>
  <si>
    <t>var m2054 = new Medicine { Code = "145347", Title = "NEBIDO 1000 mg/4 ml razt.za inj. viala 4 ml 1x", Active = true, Cost = 14 };</t>
  </si>
  <si>
    <t>var m2055 = new Medicine { Code = "145353", Title = "Jakavi 5 mg tbl. 56x", Active = true, Cost = 6 };</t>
  </si>
  <si>
    <t>var m2056 = new Medicine { Code = "145354", Title = "Jakavi 15 mg tbl. 56x", Active = true, Cost = 26 };</t>
  </si>
  <si>
    <t>var m2057 = new Medicine { Code = "145355", Title = "Jakavi 20 mg tbl. 56x", Active = true, Cost = 28 };</t>
  </si>
  <si>
    <t>var m2058 = new Medicine { Code = "145356", Title = "Tresiba 100 enot/ml razt.za inj. peresnik (FlexTouch) 3 ml 5x", Active = true, Cost = 13 };</t>
  </si>
  <si>
    <t>var m2059 = new Medicine { Code = "145357", Title = "Tresiba 200 enot/ml razt.za inj. peresnik (FlexTouch) 3 ml 3x", Active = true, Cost = 6 };</t>
  </si>
  <si>
    <t>var m2060 = new Medicine { Code = "145362", Title = "Dexamono 1 mg/ml kapljice za oko razt. enoodmerni vsebnik 0,4 ml 30x", Active = true, Cost = 6 };</t>
  </si>
  <si>
    <t>var m2061 = new Medicine { Code = "145394", Title = "Selincro 18 mg film.obl.tbl. 7x", Active = true, Cost = 10 };</t>
  </si>
  <si>
    <t>var m2062 = new Medicine { Code = "145395", Title = "Selincro 18 mg film.obl.tbl. 14x", Active = true, Cost = 17 };</t>
  </si>
  <si>
    <t>var m2063 = new Medicine { Code = "145397", Title = "EUCREAS 50 mg/850 mg film.obl.tbl. 60x", Active = true, Cost = 19 };</t>
  </si>
  <si>
    <t>var m2064 = new Medicine { Code = "145398", Title = "EUCREAS 50 mg/1000 mg film.obl.tbl. 60x", Active = true, Cost = 26 };</t>
  </si>
  <si>
    <t>var m2065 = new Medicine { Code = "145399", Title = "Esbriet 267 mg trde kaps. 63x", Active = true, Cost = 5 };</t>
  </si>
  <si>
    <t>var m2066 = new Medicine { Code = "145400", Title = "Esbriet 267 mg trde kaps. 252x", Active = true, Cost = 26 };</t>
  </si>
  <si>
    <t>var m2067 = new Medicine { Code = "145404", Title = "Candea HCT 32 mg/12,5 mg tbl. 28x", Active = true, Cost = 7 };</t>
  </si>
  <si>
    <t>var m2068 = new Medicine { Code = "145405", Title = "Candea HCT 32 mg/25 mg tbl. 28x", Active = true, Cost = 8 };</t>
  </si>
  <si>
    <t>var m2069 = new Medicine { Code = "145406", Title = "Esomeprazol Actavis 20 mg gastrorezist.tbl. 30x", Active = true, Cost = 13 };</t>
  </si>
  <si>
    <t>var m2070 = new Medicine { Code = "145407", Title = "Esomeprazol Actavis 40 mg gastrorezist.tbl. 30x", Active = true, Cost = 28 };</t>
  </si>
  <si>
    <t>var m2071 = new Medicine { Code = "145409", Title = "Hyplafin 5 mg film.obl.tbl. 30x", Active = true, Cost = 26 };</t>
  </si>
  <si>
    <t>var m2072 = new Medicine { Code = "145415", Title = "Meaxin 100 mg film.obl.tbl. 120x", Active = true, Cost = 26 };</t>
  </si>
  <si>
    <t>var m2073 = new Medicine { Code = "145416", Title = "Meaxin 400 mg film.obl.tbl. 30x", Active = true, Cost = 15 };</t>
  </si>
  <si>
    <t>var m2074 = new Medicine { Code = "145431", Title = "Bosulif 100 mg film.obl.tbl. 28x", Active = true, Cost = 15 };</t>
  </si>
  <si>
    <t>var m2075 = new Medicine { Code = "145433", Title = "Bosulif 500 mg film.obl.tbl. 28x", Active = true, Cost = 19 };</t>
  </si>
  <si>
    <t>var m2076 = new Medicine { Code = "145437", Title = "Picato 150 mcg/g gel tuba 0,47 g 3x", Active = true, Cost = 6 };</t>
  </si>
  <si>
    <t>var m2077 = new Medicine { Code = "145438", Title = "Picato 500 mcg/g gel tuba 0,47 g 2x", Active = true, Cost = 22 };</t>
  </si>
  <si>
    <t>var m2078 = new Medicine { Code = "145442", Title = "Lyxumia 10 mikrogramov razt.za inj. peresnik 1x", Active = true, Cost = 15 };</t>
  </si>
  <si>
    <t>var m2079 = new Medicine { Code = "145443", Title = "Lyxumia 20 mikrogramov razt.za inj. peresnik 2x", Active = true, Cost = 12 };</t>
  </si>
  <si>
    <t>var m2080 = new Medicine { Code = "145452", Title = "Dymista 137 mcg/50 mcg na vpih pršilo za nos susp. 120 odm.", Active = true, Cost = 14 };</t>
  </si>
  <si>
    <t>var m2081 = new Medicine { Code = "145461", Title = "Perivol Combo 2,5 mg/0,625 mg film.obl.tbl. 30x", Active = true, Cost = 22 };</t>
  </si>
  <si>
    <t>var m2082 = new Medicine { Code = "145462", Title = "Perivol Combo 5 mg/1,25 mg film.obl.tbl. 30x", Active = true, Cost = 14 };</t>
  </si>
  <si>
    <t>var m2083 = new Medicine { Code = "145469", Title = "EXTAVIA 250 mcg/ml viala s praškom+ brizga z vehiklom 1,2 ml 15x", Active = true, Cost = 16 };</t>
  </si>
  <si>
    <t>var m2084 = new Medicine { Code = "145477", Title = "Fosicard 20 mg tbl. 30x", Active = true, Cost = 15 };</t>
  </si>
  <si>
    <t>var m2085 = new Medicine { Code = "145480", Title = "Lecalpin 10 mg film.obl.tbl. 90x", Active = true, Cost = 7 };</t>
  </si>
  <si>
    <t>var m2086 = new Medicine { Code = "145481", Title = "Lecalpin 20 mg film.obl.tbl. 90x", Active = true, Cost = 27 };</t>
  </si>
  <si>
    <t>var m2087 = new Medicine { Code = "145495", Title = "Nalgesin forte 550 mg film.obl.tbl. 20x", Active = true, Cost = 24 };</t>
  </si>
  <si>
    <t>var m2088 = new Medicine { Code = "145504", Title = "Actelsar HCT 40 mg/12,5 mg tbl. 28x", Active = true, Cost = 9 };</t>
  </si>
  <si>
    <t>var m2089 = new Medicine { Code = "145506", Title = "Actelsar HCT 80 mg/12,5 mg tbl. 28x", Active = true, Cost = 23 };</t>
  </si>
  <si>
    <t>var m2090 = new Medicine { Code = "145508", Title = "Actelsar HCT 80 mg/25 mg tbl. 28x", Active = true, Cost = 28 };</t>
  </si>
  <si>
    <t>var m2091 = new Medicine { Code = "145526", Title = "BELODERM 0,5 mg/g krema 40 g", Active = true, Cost = 6 };</t>
  </si>
  <si>
    <t>var m2092 = new Medicine { Code = "145527", Title = "BELODERM 0,5 mg/g mazilo 40 g", Active = true, Cost = 11 };</t>
  </si>
  <si>
    <t>var m2093 = new Medicine { Code = "145538", Title = "Gazylan 16 mg trde kaps.s podaljš.sprošč. 28x", Active = true, Cost = 13 };</t>
  </si>
  <si>
    <t>var m2094 = new Medicine { Code = "145539", Title = "Gazylan 24 mg trde kaps.s podaljš.sprošč. 28x", Active = true, Cost = 23 };</t>
  </si>
  <si>
    <t>var m2095 = new Medicine { Code = "145540", Title = "Gazylan 8 mg trde kaps.s podaljš.sprošč. 28x", Active = true, Cost = 21 };</t>
  </si>
  <si>
    <t>var m2096 = new Medicine { Code = "145559", Title = "Moksifloksacin STADA 400 mg film.obl.tbl. 5x", Active = true, Cost = 5 };</t>
  </si>
  <si>
    <t>var m2097 = new Medicine { Code = "145560", Title = "Moksifloksacin STADA 400 mg film.obl.tbl. 7x", Active = true, Cost = 8 };</t>
  </si>
  <si>
    <t>var m2098 = new Medicine { Code = "145564", Title = "Rasoltan 100 mg film.obl.tbl. 30x", Active = true, Cost = 10 };</t>
  </si>
  <si>
    <t>var m2099 = new Medicine { Code = "145567", Title = "Rasoltan 50 mg film.obl.tbl. 30x", Active = true, Cost = 8 };</t>
  </si>
  <si>
    <t>var m2100 = new Medicine { Code = "145661", Title = "Rivastigmin Teva 4,6 mg/24 ur transdermal.obliž 30x", Active = true, Cost = 13 };</t>
  </si>
  <si>
    <t>var m2101 = new Medicine { Code = "145662", Title = "Rivastigmin Teva 9,5 mg/24 ur transdermal.obliž 30x", Active = true, Cost = 19 };</t>
  </si>
  <si>
    <t>var m2102 = new Medicine { Code = "145683", Title = "Xtandi 40 mg mehke kaps. 112x", Active = true, Cost = 16 };</t>
  </si>
  <si>
    <t>var m2103 = new Medicine { Code = "145684", Title = "Tolura 40 mg tbl. 28x", Active = true, Cost = 19 };</t>
  </si>
  <si>
    <t>var m2104 = new Medicine { Code = "145685", Title = "Tolura 80 mg tbl. 28x", Active = true, Cost = 11 };</t>
  </si>
  <si>
    <t>var m2105 = new Medicine { Code = "145817", Title = "Lonquex 6 mg razt.za inj.brizga 0,6 ml 1x", Active = true, Cost = 18 };</t>
  </si>
  <si>
    <t>var m2106 = new Medicine { Code = "145819", Title = "Erivedge 150 mg trde kaps. 28x", Active = true, Cost = 6 };</t>
  </si>
  <si>
    <t>var m2107 = new Medicine { Code = "145840", Title = "Tenzopril HCT 30 mg/12,5 mg film.obl.tbl. 28x", Active = true, Cost = 9 };</t>
  </si>
  <si>
    <t>var m2108 = new Medicine { Code = "145841", Title = "Tenzopril HCT 30 mg/12,5 mg film.obl.tbl. 90x", Active = true, Cost = 18 };</t>
  </si>
  <si>
    <t>var m2109 = new Medicine { Code = "145845", Title = "Xapimant 10 mg film.obl.tbl. 28x", Active = true, Cost = 6 };</t>
  </si>
  <si>
    <t>var m2110 = new Medicine { Code = "145848", Title = "Xapimant 20 mg film.obl.tbl. 28x", Active = true, Cost = 25 };</t>
  </si>
  <si>
    <t>var m2111 = new Medicine { Code = "145852", Title = "Stivarga 40 mg film.obl.tbl. 84x", Active = true, Cost = 19 };</t>
  </si>
  <si>
    <t>var m2112 = new Medicine { Code = "145922", Title = "Ultibro Breezhaler 85 mcg/43 mcg prašek za inhal.trde kaps. 30x", Active = true, Cost = 24 };</t>
  </si>
  <si>
    <t>var m2113 = new Medicine { Code = "145923", Title = "Tafinlar 50 mg trde kaps. 120x", Active = true, Cost = 15 };</t>
  </si>
  <si>
    <t>var m2114 = new Medicine { Code = "145924", Title = "Tafinlar 75 mg trde kaps. 28x", Active = true, Cost = 27 };</t>
  </si>
  <si>
    <t>var m2115 = new Medicine { Code = "145925", Title = "Cholib 145 mg/20 mg film.obl.tbl. 30x", Active = true, Cost = 18 };</t>
  </si>
  <si>
    <t>var m2116 = new Medicine { Code = "145926", Title = "Cholib 145 mg/40 mg film.obl.tbl. 30x", Active = true, Cost = 16 };</t>
  </si>
  <si>
    <t>var m2117 = new Medicine { Code = "145927", Title = "Ecansya 150 mg film.obl.tbl. 60x", Active = true, Cost = 27 };</t>
  </si>
  <si>
    <t>var m2118 = new Medicine { Code = "145929", Title = "Ecansya 300 mg film.obl.tbl. 60x", Active = true, Cost = 10 };</t>
  </si>
  <si>
    <t>var m2119 = new Medicine { Code = "145932", Title = "Ecansya 500 mg film.obl.tbl. 120x", Active = true, Cost = 25 };</t>
  </si>
  <si>
    <t>var m2120 = new Medicine { Code = "145943", Title = "Imnovid 3 mg trde kaps. 21x", Active = true, Cost = 18 };</t>
  </si>
  <si>
    <t>var m2121 = new Medicine { Code = "145944", Title = "Imnovid 4 mg trde kaps. 21x", Active = true, Cost = 23 };</t>
  </si>
  <si>
    <t>var m2122 = new Medicine { Code = "145946", Title = "Giotrif 20 mg film.obl.tbl. 28x", Active = true, Cost = 16 };</t>
  </si>
  <si>
    <t>var m2123 = new Medicine { Code = "145947", Title = "Giotrif 30 mg film.obl.tbl. 28x", Active = true, Cost = 20 };</t>
  </si>
  <si>
    <t>var m2124 = new Medicine { Code = "145948", Title = "Giotrif 40 mg film.obl.tbl. 28x", Active = true, Cost = 10 };</t>
  </si>
  <si>
    <t>var m2125 = new Medicine { Code = "145949", Title = "Giotrif 50 mg film.obl.tbl. 28x", Active = true, Cost = 20 };</t>
  </si>
  <si>
    <t>var m2126 = new Medicine { Code = "145956", Title = "Bikalutamid Teva 150 mg film.obl.tbl. 28x", Active = true, Cost = 14 };</t>
  </si>
  <si>
    <t>var m2127 = new Medicine { Code = "145957", Title = "Bikalutamid Teva 50 mg film.obl.tbl. 28x", Active = true, Cost = 23 };</t>
  </si>
  <si>
    <t>var m2128 = new Medicine { Code = "145974", Title = "Kapecitabin Sandoz 150 mg film.obl.tbl. 60x", Active = true, Cost = 18 };</t>
  </si>
  <si>
    <t>var m2129 = new Medicine { Code = "145975", Title = "Kapecitabin Sandoz 500 mg film.obl.tbl. 120x", Active = true, Cost = 5 };</t>
  </si>
  <si>
    <t>var m2130 = new Medicine { Code = "145984", Title = "Insuman Basal SoloStar 100 i.e./ml susp.za inj.peresnik 3 ml 5x", Active = true, Cost = 6 };</t>
  </si>
  <si>
    <t>var m2131 = new Medicine { Code = "145992", Title = "Omnitrope 5 mg/1,5 ml razt.za inj. vložek za inj.peresnik 1x", Active = true, Cost = 15 };</t>
  </si>
  <si>
    <t>var m2132 = new Medicine { Code = "145993", Title = "Omnitrope 10 mg/1,5 ml razt.za inj. vložek za inj.peresnik 1x", Active = true, Cost = 16 };</t>
  </si>
  <si>
    <t>var m2133 = new Medicine { Code = "145998", Title = "Bopaho 125 mg film.obl.tbl. 56x", Active = true, Cost = 19 };</t>
  </si>
  <si>
    <t>var m2134 = new Medicine { Code = "145999", Title = "Bopaho 62,5 mg film.obl.tbl. 56x", Active = true, Cost = 23 };</t>
  </si>
  <si>
    <t>var m2135 = new Medicine { Code = "146021", Title = "Trittico 150 mg tbl.s podaljš.sprošč. 60x", Active = true, Cost = 16 };</t>
  </si>
  <si>
    <t>var m2136 = new Medicine { Code = "146022", Title = "Valdiocef 250 mg/5 ml zrnca za peroral.susp. 100 ml", Active = true, Cost = 23 };</t>
  </si>
  <si>
    <t>var m2137 = new Medicine { Code = "146023", Title = "Valdiocef 500 mg trde kapsule 16x", Active = true, Cost = 20 };</t>
  </si>
  <si>
    <t>var m2138 = new Medicine { Code = "146024", Title = "Relvar Ellipta 92 mcg/22 mcg prašek za inhal.odm. 30x", Active = true, Cost = 22 };</t>
  </si>
  <si>
    <t>var m2139 = new Medicine { Code = "146025", Title = "Relvar Ellipta 184 mcg/22 mcg prašek za inhal.odm. 30x", Active = true, Cost = 25 };</t>
  </si>
  <si>
    <t>var m2140 = new Medicine { Code = "146028", Title = "Aubagio 14 mg film.obl.tbl. 28x", Active = true, Cost = 30 };</t>
  </si>
  <si>
    <t>var m2141 = new Medicine { Code = "146043", Title = "NovoEight 250 i.e. razt.za inj. viala 1x", Active = true, Cost = 15 };</t>
  </si>
  <si>
    <t>var m2142 = new Medicine { Code = "146044", Title = "NovoEight 500 i.e. razt.za inj. viala 1x", Active = true, Cost = 13 };</t>
  </si>
  <si>
    <t>var m2143 = new Medicine { Code = "146045", Title = "NovoEight 1000 i.e. razt.za inj. viala 1x", Active = true, Cost = 9 };</t>
  </si>
  <si>
    <t>var m2144 = new Medicine { Code = "146046", Title = "NovoEight 1500 i.e. razt.za inj. viala 1x", Active = true, Cost = 6 };</t>
  </si>
  <si>
    <t>var m2145 = new Medicine { Code = "146047", Title = "NovoEight 2000 i.e. razt.za inj. viala 1x", Active = true, Cost = 21 };</t>
  </si>
  <si>
    <t>var m2146 = new Medicine { Code = "146048", Title = "NovoEight 3000 i.e. razt.za inj. viala 1x", Active = true, Cost = 7 };</t>
  </si>
  <si>
    <t>var m2147 = new Medicine { Code = "146050", Title = "Ciqorin 10 mg mehke kaps. 50x", Active = true, Cost = 8 };</t>
  </si>
  <si>
    <t>var m2148 = new Medicine { Code = "146051", Title = "Ciqorin 100 mg mehke kaps. 50x", Active = true, Cost = 13 };</t>
  </si>
  <si>
    <t>var m2149 = new Medicine { Code = "146052", Title = "Ciqorin 25 mg mehke kaps. 50x", Active = true, Cost = 6 };</t>
  </si>
  <si>
    <t>var m2150 = new Medicine { Code = "146053", Title = "Ciqorin 50 mg mehke kaps. 50x", Active = true, Cost = 21 };</t>
  </si>
  <si>
    <t>var m2151 = new Medicine { Code = "146057", Title = "Elyrno 10 mg/10 mg film.obl.tbl. 30x", Active = true, Cost = 8 };</t>
  </si>
  <si>
    <t>var m2152 = new Medicine { Code = "146061", Title = "Elyrno 20 mg/10 mg film.obl.tbl. 30x", Active = true, Cost = 9 };</t>
  </si>
  <si>
    <t>var m2153 = new Medicine { Code = "146092", Title = "Tolucombi 40 mg/12,5 mg tbl. 28x", Active = true, Cost = 12 };</t>
  </si>
  <si>
    <t>var m2154 = new Medicine { Code = "146093", Title = "Tolucombi 80 mg/12,5 mg tbl. 28x", Active = true, Cost = 23 };</t>
  </si>
  <si>
    <t>var m2155 = new Medicine { Code = "146094", Title = "Tolucombi 80 mg/25 mg tbl. 28x", Active = true, Cost = 5 };</t>
  </si>
  <si>
    <t>var m2156 = new Medicine { Code = "146104", Title = "Epipen 300 mcg/0,3 ml razt.za inj.peresnik 2 ml 1x", Active = true, Cost = 14 };</t>
  </si>
  <si>
    <t>var m2157 = new Medicine { Code = "146106", Title = "Epipen za otroke 150 mcg/0,3 ml razt.za inj.peresnik 2 ml 1x", Active = true, Cost = 18 };</t>
  </si>
  <si>
    <t>var m2158 = new Medicine { Code = "146108", Title = "Estring 7,5 mikrograma na 24 ur vaginal.dostavni sistem 1x", Active = true, Cost = 30 };</t>
  </si>
  <si>
    <t>var m2159 = new Medicine { Code = "146128", Title = "Nadexam 1,5 mg/10 mg tbl.s prirej.sprošč. 30x", Active = true, Cost = 7 };</t>
  </si>
  <si>
    <t>var m2160 = new Medicine { Code = "146129", Title = "Nadexam 1,5 mg/5 mg tbl.s prirej.sprošč. 30x", Active = true, Cost = 10 };</t>
  </si>
  <si>
    <t>var m2161 = new Medicine { Code = "146136", Title = "Sobycor 10 mg film.obl.tbl. 30x", Active = true, Cost = 24 };</t>
  </si>
  <si>
    <t>var m2162 = new Medicine { Code = "146138", Title = "Sobycor 10 mg film.obl.tbl. 90x", Active = true, Cost = 21 };</t>
  </si>
  <si>
    <t>var m2163 = new Medicine { Code = "146139", Title = "Sobycor 2,5 mg film.obl.tbl. 30x", Active = true, Cost = 27 };</t>
  </si>
  <si>
    <t>var m2164 = new Medicine { Code = "146141", Title = "Sobycor 2,5 mg film.obl.tbl. 90x", Active = true, Cost = 20 };</t>
  </si>
  <si>
    <t>var m2165 = new Medicine { Code = "146142", Title = "Sobycor 5 mg film.obl.tbl. 30x", Active = true, Cost = 20 };</t>
  </si>
  <si>
    <t>var m2166 = new Medicine { Code = "146144", Title = "Sobycor 5 mg film.obl.tbl. 90x", Active = true, Cost = 21 };</t>
  </si>
  <si>
    <t>var m2167 = new Medicine { Code = "146164", Title = "Grastofil 30 M e./0,5 ml razt.za inj./inf.brizga 1x", Active = true, Cost = 29 };</t>
  </si>
  <si>
    <t>var m2168 = new Medicine { Code = "146166", Title = "Grastofil 48 M e./0,5 ml razt.za inj./inf.brizga 1x", Active = true, Cost = 28 };</t>
  </si>
  <si>
    <t>var m2169 = new Medicine { Code = "146168", Title = "Brintellix 5 mg film.obl.tbl. 28x", Active = true, Cost = 14 };</t>
  </si>
  <si>
    <t>var m2170 = new Medicine { Code = "146169", Title = "Brintellix 10 mg film.obl.tbl. 28x", Active = true, Cost = 17 };</t>
  </si>
  <si>
    <t>var m2171 = new Medicine { Code = "146172", Title = "Tivicay 50 mg film.obl.tbl. 30x", Active = true, Cost = 15 };</t>
  </si>
  <si>
    <t>var m2172 = new Medicine { Code = "146178", Title = "Bosentan Norameda 125 mg film.obl.tbl. 56x", Active = true, Cost = 6 };</t>
  </si>
  <si>
    <t>var m2173 = new Medicine { Code = "146179", Title = "Bosentan Norameda 62,5 mg film.obl.tbl. 56x", Active = true, Cost = 16 };</t>
  </si>
  <si>
    <t>var m2174 = new Medicine { Code = "146190", Title = "Marbodin 10 mg film.obl.tbl. 28x", Active = true, Cost = 12 };</t>
  </si>
  <si>
    <t>var m2175 = new Medicine { Code = "146191", Title = "Marbodin 20 mg film.obl.tbl. 28x", Active = true, Cost = 11 };</t>
  </si>
  <si>
    <t>var m2176 = new Medicine { Code = "146198", Title = "Okskarbazepin STADA 300 mg film.obl.tbl. 50x", Active = true, Cost = 11 };</t>
  </si>
  <si>
    <t>var m2177 = new Medicine { Code = "146199", Title = "Okskarbazepin STADA 600 mg film.obl.tbl. 50x", Active = true, Cost = 14 };</t>
  </si>
  <si>
    <t>var m2178 = new Medicine { Code = "146202", Title = "Salofalk 1500 mg gastrorezist.zrnca s podaljš.sprošč. vrečka 60x", Active = true, Cost = 21 };</t>
  </si>
  <si>
    <t>var m2179 = new Medicine { Code = "146204", Title = "Salofalk 3000 mg gastrorezist.zrnca s podaljš.sprošč. vrečka 60x", Active = true, Cost = 12 };</t>
  </si>
  <si>
    <t>var m2180 = new Medicine { Code = "146207", Title = "Valcyte 450 mg film.obl.tbl. 60x", Active = true, Cost = 8 };</t>
  </si>
  <si>
    <t>var m2181 = new Medicine { Code = "146208", Title = "Valcyte 50 mg/ml prašek za peroral.razt. 100 ml", Active = true, Cost = 7 };</t>
  </si>
  <si>
    <t>var m2182 = new Medicine { Code = "146209", Title = "Xigduo 5 mg/850 mg film.obl.tbl. 56x", Active = true, Cost = 10 };</t>
  </si>
  <si>
    <t>var m2183 = new Medicine { Code = "146210", Title = "Xigduo 5 mg/1.000 mg film.obl.tbl. 56x", Active = true, Cost = 27 };</t>
  </si>
  <si>
    <t>var m2184 = new Medicine { Code = "146220", Title = "Dutasterid Teva 0,5 mg mehke kaps. 30x", Active = true, Cost = 19 };</t>
  </si>
  <si>
    <t>var m2185 = new Medicine { Code = "146221", Title = "Moksifloksacin Actavis 400 mg film.obl.tbl. 5x", Active = true, Cost = 16 };</t>
  </si>
  <si>
    <t>var m2186 = new Medicine { Code = "146222", Title = "Moksifloksacin Actavis 400 mg film.obl.tbl. 7x", Active = true, Cost = 23 };</t>
  </si>
  <si>
    <t>var m2187 = new Medicine { Code = "146232", Title = "Telmisartan Lek 40 mg tbl. 28x", Active = true, Cost = 9 };</t>
  </si>
  <si>
    <t>var m2188 = new Medicine { Code = "146233", Title = "Telmisartan Lek 80 mg tbl. 28x", Active = true, Cost = 18 };</t>
  </si>
  <si>
    <t>var m2189 = new Medicine { Code = "146258", Title = "Triplixam 10 mg/2,5 mg/10 mg film.obl.tbl. 30x", Active = true, Cost = 13 };</t>
  </si>
  <si>
    <t>var m2190 = new Medicine { Code = "146260", Title = "Triplixam 10 mg/2,5 mg/5 mg film.obl.tbl. 30x", Active = true, Cost = 8 };</t>
  </si>
  <si>
    <t>var m2191 = new Medicine { Code = "146264", Title = "Triplixam 5 mg/1,25 mg/10 mg film.obl.tbl. 30x", Active = true, Cost = 19 };</t>
  </si>
  <si>
    <t>var m2192 = new Medicine { Code = "146266", Title = "Triplixam 5 mg/1,25 mg/5 mg film.obl.tbl. 30x", Active = true, Cost = 10 };</t>
  </si>
  <si>
    <t>var m2193 = new Medicine { Code = "146268", Title = "Vexya 0,02 mg/3 mg film.obl.tbl. 28x", Active = true, Cost = 17 };</t>
  </si>
  <si>
    <t>var m2194 = new Medicine { Code = "146272", Title = "Tecfidera 120 mg gastrorezist.trda kaps. 14x", Active = true, Cost = 23 };</t>
  </si>
  <si>
    <t>var m2195 = new Medicine { Code = "146273", Title = "Tecfidera 240 mg gastrorezist.trda kaps. 56x", Active = true, Cost = 22 };</t>
  </si>
  <si>
    <t>var m2196 = new Medicine { Code = "146274", Title = "Sovaldi 400 mg film.obl.tbl. 28x", Active = true, Cost = 21 };</t>
  </si>
  <si>
    <t>var m2197 = new Medicine { Code = "146276", Title = "Ferrum Lek 100 mg žvečlj.tbl. 30x", Active = true, Cost = 16 };</t>
  </si>
  <si>
    <t>var m2198 = new Medicine { Code = "146277", Title = "Actelsar HCT 40 mg/12,5 mg tbl. 98x", Active = true, Cost = 13 };</t>
  </si>
  <si>
    <t>var m2199 = new Medicine { Code = "146278", Title = "Actelsar HCT 80 mg/12,5 mg tbl. 98x", Active = true, Cost = 23 };</t>
  </si>
  <si>
    <t>var m2200 = new Medicine { Code = "146279", Title = "Actelsar HCT 80 mg/25 mg tbl. 98x", Active = true, Cost = 20 };</t>
  </si>
  <si>
    <t>var m2201 = new Medicine { Code = "146280", Title = "Adempas 0,5 mg film.obl.tbl. 42x", Active = true, Cost = 14 };</t>
  </si>
  <si>
    <t>var m2202 = new Medicine { Code = "146281", Title = "Adempas 1 mg film.obl.tbl. 42x", Active = true, Cost = 22 };</t>
  </si>
  <si>
    <t>var m2203 = new Medicine { Code = "146282", Title = "Adempas 1,5 mg film.obl.tbl. 42x", Active = true, Cost = 16 };</t>
  </si>
  <si>
    <t>var m2204 = new Medicine { Code = "146283", Title = "Adempas 2 mg film.obl.tbl. 42x", Active = true, Cost = 13 };</t>
  </si>
  <si>
    <t>var m2205 = new Medicine { Code = "146284", Title = "Adempas 2,5 mg film.obl.tbl. 42x", Active = true, Cost = 23 };</t>
  </si>
  <si>
    <t>var m2206 = new Medicine { Code = "146294", Title = "Beloderm 0,5 mg/g dermal.razt. 100 ml", Active = true, Cost = 19 };</t>
  </si>
  <si>
    <t>var m2207 = new Medicine { Code = "146311", Title = "Metamizol STADA 500 mg/ml peroral.kapljice razt. 100 ml", Active = true, Cost = 11 };</t>
  </si>
  <si>
    <t>var m2208 = new Medicine { Code = "146317", Title = "Ospamox 250 mg/5 ml prašek za peroral.susp. 100 ml", Active = true, Cost = 7 };</t>
  </si>
  <si>
    <t>var m2209 = new Medicine { Code = "146337", Title = "Noxafil 100 mg gastrorezist.tbl. 24x", Active = true, Cost = 8 };</t>
  </si>
  <si>
    <t>var m2210 = new Medicine { Code = "146341", Title = "Amlodipin Actavis 10 mg tbl. 100x", Active = true, Cost = 7 };</t>
  </si>
  <si>
    <t>var m2211 = new Medicine { Code = "146342", Title = "Amlodipin Actavis 5 mg tbl. 100x", Active = true, Cost = 28 };</t>
  </si>
  <si>
    <t>var m2212 = new Medicine { Code = "146353", Title = "Fosicard HCT 20 mg/12,5 mg tbl. 100x", Active = true, Cost = 10 };</t>
  </si>
  <si>
    <t>var m2213 = new Medicine { Code = "146354", Title = "Irbesartan/hidroklorotiazid Actavis 150 mg/12,5 mg film.obl.tbl. 98x", Active = true, Cost = 6 };</t>
  </si>
  <si>
    <t>var m2214 = new Medicine { Code = "146355", Title = "Irbesartan/hidroklorotiazid Actavis 300 mg/12,5 mg film.obl.tbl. 98x", Active = true, Cost = 22 };</t>
  </si>
  <si>
    <t>var m2215 = new Medicine { Code = "146356", Title = "Irbesartan/hidroklorotiazid Actavis 300 mg/25 mg film.obl.tbl. 98x", Active = true, Cost = 23 };</t>
  </si>
  <si>
    <t>var m2216 = new Medicine { Code = "146357", Title = "Klopidogrel Actavis 75 mg film.obl.tbl. 100x", Active = true, Cost = 17 };</t>
  </si>
  <si>
    <t>var m2217 = new Medicine { Code = "146362", Title = "Memantin Teva 10 mg film.obl.tbl. 28x", Active = true, Cost = 18 };</t>
  </si>
  <si>
    <t>var m2218 = new Medicine { Code = "146363", Title = "Memantin Teva 10 mg film.obl.tbl. 56x", Active = true, Cost = 27 };</t>
  </si>
  <si>
    <t>var m2219 = new Medicine { Code = "146364", Title = "Memantin Teva 20 mg film.obl.tbl. 28x", Active = true, Cost = 13 };</t>
  </si>
  <si>
    <t>var m2220 = new Medicine { Code = "146381", Title = "Rasoltan 100 mg film.obl.tbl. 90x", Active = true, Cost = 21 };</t>
  </si>
  <si>
    <t>var m2221 = new Medicine { Code = "146382", Title = "Rasoltan 50 mg film.obl.tbl. 90x", Active = true, Cost = 28 };</t>
  </si>
  <si>
    <t>var m2222 = new Medicine { Code = "146387", Title = "Sclefic 50 mg film.obl.tbl. 56x", Active = true, Cost = 20 };</t>
  </si>
  <si>
    <t>var m2223 = new Medicine { Code = "146388", Title = "Sertralin Actavis 100 mg film.obl.tbl. 100x", Active = true, Cost = 11 };</t>
  </si>
  <si>
    <t>var m2224 = new Medicine { Code = "146389", Title = "Sertralin Actavis 50 mg film.obl.tbl. 100x", Active = true, Cost = 20 };</t>
  </si>
  <si>
    <t>var m2225 = new Medicine { Code = "146394", Title = "Solatcit 10 mg film.obl.tbl. 98x", Active = true, Cost = 18 };</t>
  </si>
  <si>
    <t>var m2226 = new Medicine { Code = "146400", Title = "Valsartan/hidroklorotiazid Actavis 160 mg/12,5 mg film.obl.tbl. 98x", Active = true, Cost = 14 };</t>
  </si>
  <si>
    <t>var m2227 = new Medicine { Code = "146401", Title = "Valsartan/hidroklorotiazid Actavis 160 mg/25 mg film.obl.tbl. 98x", Active = true, Cost = 11 };</t>
  </si>
  <si>
    <t>var m2228 = new Medicine { Code = "146402", Title = "Valsartan/hidroklorotiazid Actavis 80 mg/12,5 mg film.obl.tbl. 98x", Active = true, Cost = 13 };</t>
  </si>
  <si>
    <t>var m2229 = new Medicine { Code = "146403", Title = "Valsotens 160 mg film.obl.tbl. 98x", Active = true, Cost = 25 };</t>
  </si>
  <si>
    <t>var m2230 = new Medicine { Code = "146405", Title = "Valsotens 80 mg film.obl.tbl. 98x", Active = true, Cost = 21 };</t>
  </si>
  <si>
    <t>var m2231 = new Medicine { Code = "146406", Title = "Incruse 55 mcg prašek za inhal. 30 odm.", Active = true, Cost = 5 };</t>
  </si>
  <si>
    <t>var m2232 = new Medicine { Code = "146408", Title = "RoActemra 162 mg razt.za inj. brizga 4x", Active = true, Cost = 30 };</t>
  </si>
  <si>
    <t>var m2233 = new Medicine { Code = "146417", Title = "ANORO 55 mcg/22 mcg prašek za inhal. 30 odm.", Active = true, Cost = 25 };</t>
  </si>
  <si>
    <t>var m2234 = new Medicine { Code = "146432", Title = "Olysio 150 mg trde kaps. 28x", Active = true, Cost = 18 };</t>
  </si>
  <si>
    <t>var m2235 = new Medicine { Code = "146438", Title = "Jardiance 10 mg film.obl.tbl. 30x", Active = true, Cost = 29 };</t>
  </si>
  <si>
    <t>var m2236 = new Medicine { Code = "146439", Title = "Jardiance 25 mg film.obl.tbl. 30x", Active = true, Cost = 11 };</t>
  </si>
  <si>
    <t>var m2237 = new Medicine { Code = "146440", Title = "Lisvy 60 mcg/24 ur + 13 mcg/24 ur transdermal.obliž 3x", Active = true, Cost = 9 };</t>
  </si>
  <si>
    <t>var m2238 = new Medicine { Code = "146487", Title = "Flukloksacilin Altamedics 500 mg trde kaps. 20x", Active = true, Cost = 24 };</t>
  </si>
  <si>
    <t>var m2239 = new Medicine { Code = "146491", Title = "Gammanorm 165 mg/ml razt.za inj. viala 6 ml 10x", Active = true, Cost = 15 };</t>
  </si>
  <si>
    <t>var m2240 = new Medicine { Code = "146495", Title = "Gammanorm 165 mg/ml razt.za inj. viala 24 ml 10x", Active = true, Cost = 26 };</t>
  </si>
  <si>
    <t>var m2241 = new Medicine { Code = "146498", Title = "Gammanorm 165 mg/ml razt.za inj. viala 48 ml 10x", Active = true, Cost = 16 };</t>
  </si>
  <si>
    <t>var m2242 = new Medicine { Code = "146500", Title = "Irbesartan Actavis 150 mg film.obl.tbl. 98x", Active = true, Cost = 15 };</t>
  </si>
  <si>
    <t>var m2243 = new Medicine { Code = "146501", Title = "Irbesartan Actavis 300 mg film.obl.tbl. 98x", Active = true, Cost = 17 };</t>
  </si>
  <si>
    <t>var m2244 = new Medicine { Code = "146514", Title = "Valdacir 500 mg film.obl.tbl. 42x", Active = true, Cost = 17 };</t>
  </si>
  <si>
    <t>var m2245 = new Medicine { Code = "146527", Title = "Azafalk 50 mg film.obl.tbl. 100x", Active = true, Cost = 26 };</t>
  </si>
  <si>
    <t>var m2246 = new Medicine { Code = "146543", Title = "Moloxin 400 mg film.obl.tbl. 5x", Active = true, Cost = 19 };</t>
  </si>
  <si>
    <t>var m2247 = new Medicine { Code = "146544", Title = "Moloxin 400 mg film.obl.tbl. 7x", Active = true, Cost = 13 };</t>
  </si>
  <si>
    <t>var m2248 = new Medicine { Code = "146558", Title = "Ramelso 10 mg/10 mg trde kaps. 28x", Active = true, Cost = 25 };</t>
  </si>
  <si>
    <t>var m2249 = new Medicine { Code = "146559", Title = "Ramelso 10 mg/5 mg trde kaps. 28x", Active = true, Cost = 29 };</t>
  </si>
  <si>
    <t>var m2250 = new Medicine { Code = "146560", Title = "Ramelso 2,5 mg/5 mg trde kaps. 28x", Active = true, Cost = 26 };</t>
  </si>
  <si>
    <t>var m2251 = new Medicine { Code = "146561", Title = "Ramelso 5 mg/10 mg trde kaps. 28x", Active = true, Cost = 10 };</t>
  </si>
  <si>
    <t>var m2252 = new Medicine { Code = "146562", Title = "Ramelso 5 mg/5 mg trde kaps. 28x", Active = true, Cost = 19 };</t>
  </si>
  <si>
    <t>var m2253 = new Medicine { Code = "146563", Title = "Xenazine 25 mg tbl. 112x", Active = true, Cost = 5 };</t>
  </si>
  <si>
    <t>var m2254 = new Medicine { Code = "146573", Title = "DuoResp Spiromax 160 mcg/4,5 mcg prašek za inhal. 120 odm.", Active = true, Cost = 15 };</t>
  </si>
  <si>
    <t>var m2255 = new Medicine { Code = "146574", Title = "DuoResp Spiromax 320 mcg/9 mcg prašek za inhal. 60 odm.", Active = true, Cost = 25 };</t>
  </si>
  <si>
    <t>var m2256 = new Medicine { Code = "146578", Title = "Kineret 100 mg/0,67 ml razt.za inj. brizga 28x", Active = true, Cost = 21 };</t>
  </si>
  <si>
    <t>var m2257 = new Medicine { Code = "146599", Title = "Vesomni 6 mg/0,4 mg tbl.s prirej.sprošč. 30x", Active = true, Cost = 17 };</t>
  </si>
  <si>
    <t>var m2258 = new Medicine { Code = "146605", Title = "Mekinist 0,5 mg film.obl.tbl. 30x", Active = true, Cost = 21 };</t>
  </si>
  <si>
    <t>var m2259 = new Medicine { Code = "146606", Title = "Mekinist 2 mg film.obl.tbl. 30x", Active = true, Cost = 9 };</t>
  </si>
  <si>
    <t>var m2260 = new Medicine { Code = "146611", Title = "Plegridy 63 mcg razt.za inj.brizga 1x+Plegridy 94 mcg razt.za inj.brizga 1x", Active = true, Cost = 26 };</t>
  </si>
  <si>
    <t>var m2261 = new Medicine { Code = "146612", Title = "Plegridy 63 mcg razt.za inj.peresnik 1x+Plegridy 94 mcg razt.za inj.peresnik 1x", Active = true, Cost = 22 };</t>
  </si>
  <si>
    <t>var m2262 = new Medicine { Code = "146613", Title = "Plegridy 125 mcg razt.za inj. brizga 2x", Active = true, Cost = 20 };</t>
  </si>
  <si>
    <t>var m2263 = new Medicine { Code = "146615", Title = "Plegridy 125 mcg razt.za inj. peresnik 2x", Active = true, Cost = 21 };</t>
  </si>
  <si>
    <t>var m2264 = new Medicine { Code = "146617", Title = "Simbrinza 10 mg/ml + 2 mg/ml kapljice za oko susp. 5 ml", Active = true, Cost = 25 };</t>
  </si>
  <si>
    <t>var m2265 = new Medicine { Code = "146637", Title = "Sibilla 2 mg/0,03 mg film.obl.tbl. 28x", Active = true, Cost = 28 };</t>
  </si>
  <si>
    <t>var m2266 = new Medicine { Code = "146644", Title = "Triumeq 50 mg/600 mg/300 mg fil.obl.tbl. 30x", Active = true, Cost = 6 };</t>
  </si>
  <si>
    <t>var m2267 = new Medicine { Code = "146650", Title = "Bimanox 2 mg/ml kapljice za oko razt. 5 ml 5x", Active = true, Cost = 24 };</t>
  </si>
  <si>
    <t>var m2268 = new Medicine { Code = "146673", Title = "Ganaxa 450 mg film.obl.tbl. 60x", Active = true, Cost = 19 };</t>
  </si>
  <si>
    <t>var m2269 = new Medicine { Code = "146674", Title = "Gliklazid STADA 60 mg tbl.s prirej.sprošč. 30x", Active = true, Cost = 13 };</t>
  </si>
  <si>
    <t>var m2270 = new Medicine { Code = "146697", Title = "Bydureon 2 mg prašek in vehikel za susp.s podaljš.sprošč.peresnik 4x", Active = true, Cost = 13 };</t>
  </si>
  <si>
    <t>var m2271 = new Medicine { Code = "146700", Title = "Amlewel 2 mg/5 mg/0,625 mg tbl. 30x", Active = true, Cost = 17 };</t>
  </si>
  <si>
    <t>var m2272 = new Medicine { Code = "146701", Title = "Amlewel 4 mg/10 mg/1,25 mg tbl. 30x", Active = true, Cost = 16 };</t>
  </si>
  <si>
    <t>var m2273 = new Medicine { Code = "146702", Title = "Amlewel 4 mg/5 mg/1,25 mg tbl. 30x", Active = true, Cost = 7 };</t>
  </si>
  <si>
    <t>var m2274 = new Medicine { Code = "146703", Title = "Amlewel 8 mg/10 mg/2,5 mg tbl. 30x", Active = true, Cost = 6 };</t>
  </si>
  <si>
    <t>var m2275 = new Medicine { Code = "146704", Title = "Amlewel 8 mg/5 mg/2,5 mg tbl. 30x", Active = true, Cost = 23 };</t>
  </si>
  <si>
    <t>var m2276 = new Medicine { Code = "146708", Title = "Naklofen duo 75 mg kaps. 30x", Active = true, Cost = 9 };</t>
  </si>
  <si>
    <t>var m2277 = new Medicine { Code = "146710", Title = "Nuwiq 250 i.e. prašek in vehikel za razt.za inj. viala 1x", Active = true, Cost = 9 };</t>
  </si>
  <si>
    <t>var m2278 = new Medicine { Code = "146711", Title = "Nuwiq 500 i.e. prašek in vehikel za razt.za inj. viala 1x", Active = true, Cost = 21 };</t>
  </si>
  <si>
    <t>var m2279 = new Medicine { Code = "146712", Title = "Nuwiq 1000 i.e. prašek in vehikel za razt.za inj. viala 1x", Active = true, Cost = 23 };</t>
  </si>
  <si>
    <t>var m2280 = new Medicine { Code = "146713", Title = "Nuwiq 2000 i.e. prašek in vehikel za razt.za inj. viala 1x", Active = true, Cost = 28 };</t>
  </si>
  <si>
    <t>var m2281 = new Medicine { Code = "146715", Title = "Imbruvica 140 mg trde kaps. 120x", Active = true, Cost = 30 };</t>
  </si>
  <si>
    <t>var m2282 = new Medicine { Code = "146717", Title = "Stayveer 62,5 mg film.obl.tbl. 56x", Active = true, Cost = 14 };</t>
  </si>
  <si>
    <t>var m2283 = new Medicine { Code = "146718", Title = "Stayveer 125 mg film.obl.tbl. 56x", Active = true, Cost = 6 };</t>
  </si>
  <si>
    <t>var m2284 = new Medicine { Code = "146723", Title = "Tapidola 100 mg/25 mg/200 mg film.obl.tbl. 30x", Active = true, Cost = 27 };</t>
  </si>
  <si>
    <t>var m2285 = new Medicine { Code = "146724", Title = "Tapidola 125 mg/31,25 mg/200 mg film.obl.tbl. 30x", Active = true, Cost = 7 };</t>
  </si>
  <si>
    <t>var m2286 = new Medicine { Code = "146725", Title = "Tapidola 150 mg/37,5 mg/200 mg film.obl.tbl. 30x", Active = true, Cost = 30 };</t>
  </si>
  <si>
    <t>var m2287 = new Medicine { Code = "146726", Title = "Tapidola 200 mg/50 mg/200 mg film.obl.tbl. 30x", Active = true, Cost = 22 };</t>
  </si>
  <si>
    <t>var m2288 = new Medicine { Code = "146727", Title = "Tapidola 50 mg/12,5 mg/200 mg film.obl.tbl. 30x", Active = true, Cost = 28 };</t>
  </si>
  <si>
    <t>var m2289 = new Medicine { Code = "146728", Title = "Tapidola 75 mg/18,75 mg/200 mg film.obl.tbl. 30x", Active = true, Cost = 7 };</t>
  </si>
  <si>
    <t>var m2290 = new Medicine { Code = "146730", Title = "Envarsus 0,75 mg tbl.s podaljš.sprošč. 30x", Active = true, Cost = 14 };</t>
  </si>
  <si>
    <t>var m2291 = new Medicine { Code = "146733", Title = "Envarsus 1 mg tbl.s podaljš.sprošč. 30x", Active = true, Cost = 28 };</t>
  </si>
  <si>
    <t>var m2292 = new Medicine { Code = "146735", Title = "Envarsus 1 mg tbl.s podaljš.sprošč. 90x", Active = true, Cost = 18 };</t>
  </si>
  <si>
    <t>var m2293 = new Medicine { Code = "146736", Title = "Envarsus 4 mg tbl.s podaljš.sprošč. 30x", Active = true, Cost = 22 };</t>
  </si>
  <si>
    <t>var m2294 = new Medicine { Code = "146741", Title = "Humalog 200 i.e./ml razt.za inj.peresnik 3 ml 5x", Active = true, Cost = 13 };</t>
  </si>
  <si>
    <t>var m2295 = new Medicine { Code = "146743", Title = "Imbruvica 140 mg trda kaps. 90x", Active = true, Cost = 25 };</t>
  </si>
  <si>
    <t>var m2296 = new Medicine { Code = "146745", Title = "Zydelig 100 mg film.obl.tbl. 60x", Active = true, Cost = 13 };</t>
  </si>
  <si>
    <t>var m2297 = new Medicine { Code = "146746", Title = "Zydelig 150 mg film.obl.tbl. 60x", Active = true, Cost = 30 };</t>
  </si>
  <si>
    <t>var m2298 = new Medicine { Code = "146753", Title = "Airflusan Forspiro 50 mcg/250 mcg/odmerek prašek za inhal. 60 odm.", Active = true, Cost = 9 };</t>
  </si>
  <si>
    <t>var m2299 = new Medicine { Code = "146754", Title = "Airflusan Forspiro 50 mcg/500 mcg/odmerek prašek za inhal. 60 odm.", Active = true, Cost = 13 };</t>
  </si>
  <si>
    <t>var m2300 = new Medicine { Code = "146763", Title = "Vargatef 100 mg mehka kaps. 60x", Active = true, Cost = 9 };</t>
  </si>
  <si>
    <t>var m2301 = new Medicine { Code = "146764", Title = "Vargatef 150 mg mehka kaps. 60x", Active = true, Cost = 26 };</t>
  </si>
  <si>
    <t>var m2302 = new Medicine { Code = "146765", Title = "Signifor 40 mg prašek za susp.za inj. viala 1x", Active = true, Cost = 25 };</t>
  </si>
  <si>
    <t>var m2303 = new Medicine { Code = "146766", Title = "Signifor 60 mg prašek za susp.za inj. viala 1x", Active = true, Cost = 29 };</t>
  </si>
  <si>
    <t>var m2304 = new Medicine { Code = "146784", Title = "Lynparza 50 mg trda kaps. 448x", Active = true, Cost = 13 };</t>
  </si>
  <si>
    <t>var m2305 = new Medicine { Code = "146785", Title = "Vargatef 100 mg mehka kaps. 120x", Active = true, Cost = 17 };</t>
  </si>
  <si>
    <t>var m2306 = new Medicine { Code = "146793", Title = "Cosentyx 150 mg razt.za inj.peresnik 2x", Active = true, Cost = 26 };</t>
  </si>
  <si>
    <t>var m2307 = new Medicine { Code = "146794", Title = "Exviera 250 mg film.obl.tbl. 56x", Active = true, Cost = 19 };</t>
  </si>
  <si>
    <t>var m2308 = new Medicine { Code = "146795", Title = "Viekirax 12,5 mg/75 mg/50 mg film.obl.tbl. 56x", Active = true, Cost = 7 };</t>
  </si>
  <si>
    <t>var m2309 = new Medicine { Code = "146807", Title = "Pregabalin Krka 150 mg trda kaps. 56x", Active = true, Cost = 8 };</t>
  </si>
  <si>
    <t>var m2310 = new Medicine { Code = "146810", Title = "Pregabalin Krka 25 mg trda kaps. 56x", Active = true, Cost = 24 };</t>
  </si>
  <si>
    <t>var m2311 = new Medicine { Code = "146811", Title = "Pregabalin Krka 300 mg trda kaps. 56x", Active = true, Cost = 13 };</t>
  </si>
  <si>
    <t>var m2312 = new Medicine { Code = "146813", Title = "Pregabalin Krka 75 mg trda kaps. 56x", Active = true, Cost = 23 };</t>
  </si>
  <si>
    <t>var m2313 = new Medicine { Code = "146815", Title = "Sevelamer Lek 800 mg film.obl.tbl. 180x", Active = true, Cost = 11 };</t>
  </si>
  <si>
    <t>var m2314 = new Medicine { Code = "146816", Title = "Aryzalera 15 mg tbl. 28x", Active = true, Cost = 10 };</t>
  </si>
  <si>
    <t>var m2315 = new Medicine { Code = "146817", Title = "Aryzalera 5 mg tbl. 28x", Active = true, Cost = 9 };</t>
  </si>
  <si>
    <t>var m2316 = new Medicine { Code = "146818", Title = "Aryzalera 10 mg tbl. 28x", Active = true, Cost = 24 };</t>
  </si>
  <si>
    <t>var m2317 = new Medicine { Code = "146821", Title = "Otezla film.obl.tbl. 10 mg 4x, 20 mg 4x, 30 mg 19x pak.za zač.zdravljenja", Active = true, Cost = 28 };</t>
  </si>
  <si>
    <t>var m2318 = new Medicine { Code = "146822", Title = "Otezla 30 mg film.obl.tbl. 56x", Active = true, Cost = 19 };</t>
  </si>
  <si>
    <t>var m2319 = new Medicine { Code = "146823", Title = "Otezla 30 mg film.obl.tbl. 168x", Active = true, Cost = 6 };</t>
  </si>
  <si>
    <t>var m2320 = new Medicine { Code = "146824", Title = "Tolura 40 mg tbl. 84x", Active = true, Cost = 30 };</t>
  </si>
  <si>
    <t>var m2321 = new Medicine { Code = "146825", Title = "Tolura 80 mg tbl. 84x", Active = true, Cost = 13 };</t>
  </si>
  <si>
    <t>var m2322 = new Medicine { Code = "146826", Title = "Ofev 100 mg mehka kaps. 60x", Active = true, Cost = 10 };</t>
  </si>
  <si>
    <t>var m2323 = new Medicine { Code = "146827", Title = "Ofev 150 mg mehka kaps. 60x", Active = true, Cost = 5 };</t>
  </si>
  <si>
    <t>var m2324 = new Medicine { Code = "146838", Title = "Ymana 10 mg film.obl.tbl. 28x", Active = true, Cost = 7 };</t>
  </si>
  <si>
    <t>var m2325 = new Medicine { Code = "146842", Title = "Ymana 20 mg film.obl.tbl. 28x", Active = true, Cost = 14 };</t>
  </si>
  <si>
    <t>var m2326 = new Medicine { Code = "146845", Title = "Brimica Genuair 340 mcg/12 mcg prašek za inhal. 60 odm.", Active = true, Cost = 6 };</t>
  </si>
  <si>
    <t>var m2327 = new Medicine { Code = "146852", Title = "Colobreathe 1.662.500 i.e. prašek za inhal.trda kaps. 56x", Active = true, Cost = 17 };</t>
  </si>
  <si>
    <t>var m2328 = new Medicine { Code = "146853", Title = "Trulicity 0,75 mg razt.za inj.peresnik 2x", Active = true, Cost = 26 };</t>
  </si>
  <si>
    <t>var m2329 = new Medicine { Code = "146856", Title = "Trulicity 1,5 mg razt.za inj.peresnik 2x", Active = true, Cost = 19 };</t>
  </si>
  <si>
    <t>var m2330 = new Medicine { Code = "146869", Title = "Xultophy 100 enot/ml + 3,6 mg/ml razt.za inj. peresnik 3 ml 3x", Active = true, Cost = 29 };</t>
  </si>
  <si>
    <t>var m2331 = new Medicine { Code = "146870", Title = "Xultophy 100 enot/ml + 3,6 mg/ml razt.za inj. peresnik 3 ml 5x", Active = true, Cost = 7 };</t>
  </si>
  <si>
    <t>var m2332 = new Medicine { Code = "146881", Title = "ABASAGLAR 100 enot/ml razt.za inj. peresnik 3 ml 10x", Active = true, Cost = 19 };</t>
  </si>
  <si>
    <t>var m2333 = new Medicine { Code = "146882", Title = "Harvoni 90 mg/400 mg film.obl.tbl. 28x", Active = true, Cost = 6 };</t>
  </si>
  <si>
    <t>var m2334 = new Medicine { Code = "146883", Title = "ReFacto AF 250 i.e. prašek za razt.za inj. brizga 1x", Active = true, Cost = 19 };</t>
  </si>
  <si>
    <t>var m2335 = new Medicine { Code = "146884", Title = "ReFacto AF 500 i.e. prašek za razt.za inj. brizga 1x", Active = true, Cost = 27 };</t>
  </si>
  <si>
    <t>var m2336 = new Medicine { Code = "146885", Title = "ReFacto AF 1000 i.e. prašek za razt.za inj. brizga 1x", Active = true, Cost = 9 };</t>
  </si>
  <si>
    <t>var m2337 = new Medicine { Code = "146886", Title = "ReFacto AF 2000 i.e. prašek za razt.za inj. brizga 1x", Active = true, Cost = 12 };</t>
  </si>
  <si>
    <t>var m2338 = new Medicine { Code = "146900", Title = "Perodilam 10 mg/10 mg tbl. 30x", Active = true, Cost = 21 };</t>
  </si>
  <si>
    <t>var m2339 = new Medicine { Code = "146901", Title = "Perodilam 10 mg/5 mg tbl. 30x", Active = true, Cost = 19 };</t>
  </si>
  <si>
    <t>var m2340 = new Medicine { Code = "146902", Title = "Perodilam 5 mg/10 mg tbl. 30x", Active = true, Cost = 20 };</t>
  </si>
  <si>
    <t>var m2341 = new Medicine { Code = "146903", Title = "Perodilam 5 mg/5 mg tbl. 30x", Active = true, Cost = 28 };</t>
  </si>
  <si>
    <t>var m2342 = new Medicine { Code = "146904", Title = "Sivextro 200 mg film.obl.tbl. 6x", Active = true, Cost = 7 };</t>
  </si>
  <si>
    <t>var m2343 = new Medicine { Code = "146906", Title = "Copaxone 40 mg/ml razt.za inj. brizga 12x", Active = true, Cost = 29 };</t>
  </si>
  <si>
    <t>var m2344 = new Medicine { Code = "146907", Title = "Sevelamer Teva 800 mg film.obl.tbl. 180x", Active = true, Cost = 26 };</t>
  </si>
  <si>
    <t>var m2345 = new Medicine { Code = "146912", Title = "REZOLSTA 800 mg/150 mg film.obl.tbl. 30x", Active = true, Cost = 19 };</t>
  </si>
  <si>
    <t>var m2346 = new Medicine { Code = "146919", Title = "Budezonid Ferring 9 mg tbl.s podaljš.sprošč. 30x", Active = true, Cost = 21 };</t>
  </si>
  <si>
    <t>var m2347 = new Medicine { Code = "146921", Title = "Dulsevia 30 mg trde gastrorezist.kaps. 28x", Active = true, Cost = 13 };</t>
  </si>
  <si>
    <t>var m2348 = new Medicine { Code = "146922", Title = "Dulsevia 60 mg trde gastrorezist.kaps. 28x", Active = true, Cost = 27 };</t>
  </si>
  <si>
    <t>var m2349 = new Medicine { Code = "146943", Title = "Kalydeco 150 mg film.obl.tbl. 56x", Active = true, Cost = 23 };</t>
  </si>
  <si>
    <t>var m2350 = new Medicine { Code = "146947", Title = "Toujeo 300 enot/ml razt.za inj.peresnik 1,5 ml 3x", Active = true, Cost = 8 };</t>
  </si>
  <si>
    <t>var m2351 = new Medicine { Code = "146949", Title = "Zykadia 150 mg trde kaps. 150x", Active = true, Cost = 23 };</t>
  </si>
  <si>
    <t>var m2352 = new Medicine { Code = "146957", Title = "Eporatio 1000 i.e./0,5 ml razt.za inj.brizga 6x", Active = true, Cost = 25 };</t>
  </si>
  <si>
    <t>var m2353 = new Medicine { Code = "146958", Title = "Eporatio 2000 i.e./0,5 ml razt.za inj.brizga 6x", Active = true, Cost = 12 };</t>
  </si>
  <si>
    <t>var m2354 = new Medicine { Code = "146959", Title = "Eporatio 3000 i.e./0,5 ml razt.za inj.brizga 6x", Active = true, Cost = 7 };</t>
  </si>
  <si>
    <t>var m2355 = new Medicine { Code = "146960", Title = "Eporatio 4000 i.e./0,5 ml razt.za inj.brizga 6x", Active = true, Cost = 11 };</t>
  </si>
  <si>
    <t>var m2356 = new Medicine { Code = "146961", Title = "Eporatio 5000 i.e./0,5 ml razt.za inj.brizga 6x", Active = true, Cost = 22 };</t>
  </si>
  <si>
    <t>var m2357 = new Medicine { Code = "146962", Title = "Eporatio 10.000 i.e./1 ml razt.za inj.brizga 6x", Active = true, Cost = 6 };</t>
  </si>
  <si>
    <t>var m2358 = new Medicine { Code = "146963", Title = "Eporatio 20.000 i.e./1 ml razt.za inj.brizga 1x", Active = true, Cost = 19 };</t>
  </si>
  <si>
    <t>var m2359 = new Medicine { Code = "146964", Title = "Eporatio 30.000 i.e./1 ml razt.za inj.brizga 1x", Active = true, Cost = 21 };</t>
  </si>
  <si>
    <t>var m2360 = new Medicine { Code = "146986", Title = "Synjardy 5 mg/850 mg film.obl.tbl. 60x", Active = true, Cost = 29 };</t>
  </si>
  <si>
    <t>var m2361 = new Medicine { Code = "146987", Title = "Synjardy 5 mg/1000 mg film.obl.tbl. 60x", Active = true, Cost = 18 };</t>
  </si>
  <si>
    <t>var m2362 = new Medicine { Code = "146988", Title = "Synjardy 12,5 mg/850 mg film.obl.tbl. 60x", Active = true, Cost = 17 };</t>
  </si>
  <si>
    <t>var m2363 = new Medicine { Code = "146989", Title = "Synjardy 12,5 mg/1000 mg film.obl.tbl. 60x", Active = true, Cost = 29 };</t>
  </si>
  <si>
    <t>var m2364 = new Medicine { Code = "146992", Title = "Aripiprazol Teva 10 mg tbl. 28x", Active = true, Cost = 19 };</t>
  </si>
  <si>
    <t>var m2365 = new Medicine { Code = "146993", Title = "Aripiprazol Teva 15 mg tbl. 28x", Active = true, Cost = 11 };</t>
  </si>
  <si>
    <t>var m2366 = new Medicine { Code = "147004", Title = "KALIJEV KLORID JADRAN 500 mg disperz.tbl. 30x", Active = true, Cost = 12 };</t>
  </si>
  <si>
    <t>var m2367 = new Medicine { Code = "147012", Title = "Crinone 80 mg/g vaginal.gel aplikator 15x", Active = true, Cost = 16 };</t>
  </si>
  <si>
    <t>var m2368 = new Medicine { Code = "147020", Title = "Pregabalin Sandoz GmbH 25 mg trda kaps. 56x", Active = true, Cost = 29 };</t>
  </si>
  <si>
    <t>var m2369 = new Medicine { Code = "147021", Title = "Pregabalin Sandoz GmbH 75 mg trda kaps. 56x", Active = true, Cost = 30 };</t>
  </si>
  <si>
    <t>var m2370 = new Medicine { Code = "147022", Title = "Pregabalin Sandoz GmbH  150 mg trda kaps. 56x", Active = true, Cost = 12 };</t>
  </si>
  <si>
    <t>var m2371 = new Medicine { Code = "147023", Title = "Pregabalin Sandoz GmbH 300 mg trda kaps. 56x", Active = true, Cost = 7 };</t>
  </si>
  <si>
    <t>var m2372 = new Medicine { Code = "147037", Title = "Kapecitabin Accord 150 mg film.obl.tbl. 60x", Active = true, Cost = 11 };</t>
  </si>
  <si>
    <t>var m2373 = new Medicine { Code = "147038", Title = "Kapecitabin Accord 500 mg film.obl.tbl. 120x", Active = true, Cost = 10 };</t>
  </si>
  <si>
    <t>var m2374 = new Medicine { Code = "147046", Title = "Imatinib Accord 100 mg film.obl.tbl. 120x", Active = true, Cost = 10 };</t>
  </si>
  <si>
    <t>var m2375 = new Medicine { Code = "147047", Title = "Imatinib Accord 400 mg film.obl.tbl. 30x", Active = true, Cost = 17 };</t>
  </si>
  <si>
    <t>var m2376 = new Medicine { Code = "147050", Title = "HEMANGIOL 3,75 mg/ml peroral.razt. 120 ml", Active = true, Cost = 15 };</t>
  </si>
  <si>
    <t>var m2377 = new Medicine { Code = "147057", Title = "Betaklav 875 mg/125 mg film.obl.tbl. 10x", Active = true, Cost = 6 };</t>
  </si>
  <si>
    <t>var m2378 = new Medicine { Code = "147063", Title = "Temozolomid Accord 20 mg trda kaps. 5x", Active = true, Cost = 22 };</t>
  </si>
  <si>
    <t>var m2379 = new Medicine { Code = "147064", Title = "Temozolomid Accord 100 mg trda kaps. 5x", Active = true, Cost = 12 };</t>
  </si>
  <si>
    <t>var m2380 = new Medicine { Code = "147065", Title = "Temozolomid Accord 140 mg trda kaps. 5x", Active = true, Cost = 30 };</t>
  </si>
  <si>
    <t>var m2381 = new Medicine { Code = "147066", Title = "Temozolomid Accord 180 mg trda kaps. 5x", Active = true, Cost = 7 };</t>
  </si>
  <si>
    <t>var m2382 = new Medicine { Code = "147067", Title = "Temozolomid Accord 250 mg trda kaps. 5x", Active = true, Cost = 29 };</t>
  </si>
  <si>
    <t>var m2383 = new Medicine { Code = "147075", Title = "Cutticom 1 mg/g krema 50 g", Active = true, Cost = 11 };</t>
  </si>
  <si>
    <t>var m2384 = new Medicine { Code = "147076", Title = "Cutticom 1 mg/g mazilo 50 g", Active = true, Cost = 13 };</t>
  </si>
  <si>
    <t>var m2385 = new Medicine { Code = "147081", Title = "SOMAVERT 25 mg prašek za razt.za inj. viala 30x", Active = true, Cost = 27 };</t>
  </si>
  <si>
    <t>var m2386 = new Medicine { Code = "147083", Title = "SOMAVERT 30 mg prašek za razt.za inj. viala 30x", Active = true, Cost = 8 };</t>
  </si>
  <si>
    <t>var m2387 = new Medicine { Code = "147084", Title = "Repatha 140 mg razt.za inj.peresnik 2x", Active = true, Cost = 29 };</t>
  </si>
  <si>
    <t>var m2388 = new Medicine { Code = "147086", Title = "Loquen SR 150 mg tbl. s podaljš.sprošč. 60x", Active = true, Cost = 6 };</t>
  </si>
  <si>
    <t>var m2389 = new Medicine { Code = "147099", Title = "Rosmela 10 mg/5 mg film.obl.tbl. 30x", Active = true, Cost = 7 };</t>
  </si>
  <si>
    <t>var m2390 = new Medicine { Code = "147103", Title = "Rosmela 15 mg/5 mg film.obl.tbl. 30x", Active = true, Cost = 15 };</t>
  </si>
  <si>
    <t>var m2391 = new Medicine { Code = "147107", Title = "Rosmela 20 mg/5 mg film.obl.tbl. 30x", Active = true, Cost = 13 };</t>
  </si>
  <si>
    <t>var m2392 = new Medicine { Code = "147109", Title = "Rosmela 20 mg/10 mg film.obl.tbl. 30x", Active = true, Cost = 9 };</t>
  </si>
  <si>
    <t>var m2393 = new Medicine { Code = "147112", Title = "BELODERM 0,5 mg/g krema 1000 g", Active = true, Cost = 14 };</t>
  </si>
  <si>
    <t>var m2394 = new Medicine { Code = "147114", Title = "Aripiprazol Sandoz 10 mg tbl. 28x", Active = true, Cost = 20 };</t>
  </si>
  <si>
    <t>var m2395 = new Medicine { Code = "147115", Title = "Aripiprazol Sandoz 15 mg tbl. 28x", Active = true, Cost = 9 };</t>
  </si>
  <si>
    <t>var m2396 = new Medicine { Code = "147121", Title = "Pregabalin Accord 25 mg trda kaps. 56x", Active = true, Cost = 28 };</t>
  </si>
  <si>
    <t>var m2397 = new Medicine { Code = "147124", Title = "Pregabalin Accord 75 mg trda kaps. 56x", Active = true, Cost = 15 };</t>
  </si>
  <si>
    <t>var m2398 = new Medicine { Code = "147126", Title = "Pregabalin Accord 150 mg trda kaps. 56x", Active = true, Cost = 16 };</t>
  </si>
  <si>
    <t>var m2399 = new Medicine { Code = "147128", Title = "Pregabalin Accord 300 mg trda kaps. 56x", Active = true, Cost = 5 };</t>
  </si>
  <si>
    <t>var m2400 = new Medicine { Code = "147152", Title = "Valganciklovir Stada 450 mg film.obl.tbl. 60x", Active = true, Cost = 12 };</t>
  </si>
  <si>
    <t>var m2401 = new Medicine { Code = "147189", Title = "Farydak 10 mg trda kaps. 6x", Active = true, Cost = 27 };</t>
  </si>
  <si>
    <t>var m2402 = new Medicine { Code = "147190", Title = "Farydak 15 mg trda kaps. 6x", Active = true, Cost = 17 };</t>
  </si>
  <si>
    <t>var m2403 = new Medicine { Code = "147191", Title = "Farydak 20 mg trda kaps. 6x", Active = true, Cost = 19 };</t>
  </si>
  <si>
    <t>var m2404 = new Medicine { Code = "147220", Title = "Accofil 30 M e./0,5 ml razt.za inj./inf. brizga brizga 5x", Active = true, Cost = 28 };</t>
  </si>
  <si>
    <t>var m2405 = new Medicine { Code = "147222", Title = "Accofil 48 M e./0,5 ml razt.za inj./inf. brizga brizga 5x", Active = true, Cost = 17 };</t>
  </si>
  <si>
    <t>var m2406 = new Medicine { Code = "147224", Title = "Levodopa/karbidopa/entakapon Teva 50 mg/12,5 mg/200 mg film.obl.tbl. 30x", Active = true, Cost = 19 };</t>
  </si>
  <si>
    <t>var m2407 = new Medicine { Code = "147225", Title = "Levodopa/karbidopa/entakapon Teva 75 mg/18,75 mg/200 mg film.obl.tbl. 30x", Active = true, Cost = 12 };</t>
  </si>
  <si>
    <t>var m2408 = new Medicine { Code = "147226", Title = "Levodopa/karbidopa/entakapon Teva 100 mg/25 mg/200 mg film.obl.tbl. 30x", Active = true, Cost = 5 };</t>
  </si>
  <si>
    <t>var m2409 = new Medicine { Code = "147227", Title = "Levodopa/karbidopa/entakapon Teva 125 mg/31,25 mg/200 mg film.obl.tbl. 30x", Active = true, Cost = 25 };</t>
  </si>
  <si>
    <t>var m2410 = new Medicine { Code = "147228", Title = "Levodopa/karbidopa/entakapon Teva 150 mg/37,5 mg/200 mg film.obl.tbl. 30x", Active = true, Cost = 16 };</t>
  </si>
  <si>
    <t>var m2411 = new Medicine { Code = "147229", Title = "Levodopa/karbidopa/entakapon Teva 200 mg/50 mg/200 mg film.obl.tbl. 30x", Active = true, Cost = 7 };</t>
  </si>
  <si>
    <t>var m2412 = new Medicine { Code = "147230", Title = "Akynzeo 300 mg/0,5 mg trda kaps. 1x", Active = true, Cost = 15 };</t>
  </si>
  <si>
    <t>var m2413 = new Medicine { Code = "147231", Title = "NovoRapid PumpCart 100 enot/ml razt.za inj.vložek 1,6 ml 5x", Active = true, Cost = 29 };</t>
  </si>
  <si>
    <t>var m2414 = new Medicine { Code = "147252", Title = "Memantin Mylan 10 mg film.obl.tbl. 28x", Active = true, Cost = 29 };</t>
  </si>
  <si>
    <t>var m2415 = new Medicine { Code = "147253", Title = "Memantin Mylan 20 mg film.obl.tbl. 28x", Active = true, Cost = 30 };</t>
  </si>
  <si>
    <t>var m2416 = new Medicine { Code = "147254", Title = "Duloksetin Mylan 30 mg trde gastrorezist.kaps. 28x", Active = true, Cost = 30 };</t>
  </si>
  <si>
    <t>var m2417 = new Medicine { Code = "147255", Title = "Duloksetin Mylan 60 mg trde gastrorezist.kaps. 28x", Active = true, Cost = 26 };</t>
  </si>
  <si>
    <t>var m2418 = new Medicine { Code = "147272", Title = "Statriam 10 mg/5 mg/5 mg film.obl.tbl. 30x", Active = true, Cost = 29 };</t>
  </si>
  <si>
    <t>var m2419 = new Medicine { Code = "147273", Title = "Statriam 20 mg/5 mg/5 mg film.obl.tbl. 30x", Active = true, Cost = 22 };</t>
  </si>
  <si>
    <t>var m2420 = new Medicine { Code = "147274", Title = "Statriam 20 mg/10 mg/5 mg film.obl.tbl. 30x", Active = true, Cost = 26 };</t>
  </si>
  <si>
    <t>var m2421 = new Medicine { Code = "147275", Title = "Statriam 20 mg/10 mg/10 mg film.obl.tbl. 30x", Active = true, Cost = 16 };</t>
  </si>
  <si>
    <t>var m2422 = new Medicine { Code = "147276", Title = "Statriam 40 mg/10 mg/10 mg film.obl.tbl. 30x", Active = true, Cost = 27 };</t>
  </si>
  <si>
    <t>var m2423 = new Medicine { Code = "147287", Title = "Duloksetin Teva 30 mg trde gastrorezist.kaps. 28x", Active = true, Cost = 13 };</t>
  </si>
  <si>
    <t>var m2424 = new Medicine { Code = "147288", Title = "Duloksetin Teva 60 mg trde gastrorezist.kaps. 28x", Active = true, Cost = 13 };</t>
  </si>
  <si>
    <t>var m2425 = new Medicine { Code = "147289", Title = "Ecytara 10 mg film.obl.tbl. 84x", Active = true, Cost = 5 };</t>
  </si>
  <si>
    <t>var m2426 = new Medicine { Code = "147293", Title = "Ralago 1 mg tbl. 28x", Active = true, Cost = 27 };</t>
  </si>
  <si>
    <t>var m2427 = new Medicine { Code = "147297", Title = "Bimatoprost STADA 0,1 mg/ml kapljice za oko razt. 3 ml", Active = true, Cost = 22 };</t>
  </si>
  <si>
    <t>var m2428 = new Medicine { Code = "147313", Title = "Ovixan 1 mg/g dermal.razt. 100 ml", Active = true, Cost = 12 };</t>
  </si>
  <si>
    <t>var m2429 = new Medicine { Code = "147314", Title = "Ovixan 1 mg/g krema 30 g", Active = true, Cost = 22 };</t>
  </si>
  <si>
    <t>var m2430 = new Medicine { Code = "147325", Title = "Ospamox 500 mg/5 ml prašek za peroral.susp. steklenica 100 ml 1x", Active = true, Cost = 11 };</t>
  </si>
  <si>
    <t>var m2431 = new Medicine { Code = "147330", Title = "Ovixan 1 mg/g krema 100 g", Active = true, Cost = 24 };</t>
  </si>
  <si>
    <t>var m2432 = new Medicine { Code = "147333", Title = "Spiolto Respimat 2,5 mcg/2,5 mcg/vdih razt. za inhal. 60 razprškov (30 odm.)", Active = true, Cost = 28 };</t>
  </si>
  <si>
    <t>var m2433 = new Medicine { Code = "147335", Title = "Aripiprazol Accord  10 mg tbl. 28x", Active = true, Cost = 9 };</t>
  </si>
  <si>
    <t>var m2434 = new Medicine { Code = "147337", Title = "Aripiprazol Accord  15 mg tbl. 28x", Active = true, Cost = 8 };</t>
  </si>
  <si>
    <t>var m2435 = new Medicine { Code = "147340", Title = "Praluent 75 mg razt.za inj. peresnik 2x", Active = true, Cost = 5 };</t>
  </si>
  <si>
    <t>var m2436 = new Medicine { Code = "147341", Title = "Praluent 150 mg razt.za inj. peresnik 2x", Active = true, Cost = 25 };</t>
  </si>
  <si>
    <t>var m2437 = new Medicine { Code = "147351", Title = "ELOCTA 250 i.e. prašek za razt.za inj. viala 1x", Active = true, Cost = 18 };</t>
  </si>
  <si>
    <t>var m2438 = new Medicine { Code = "147352", Title = "ELOCTA 500 i.e. prašek za razt.za inj. viala 1x", Active = true, Cost = 18 };</t>
  </si>
  <si>
    <t>var m2439 = new Medicine { Code = "147354", Title = "ELOCTA 1000 i.e. prašek za razt.za inj. viala 1x", Active = true, Cost = 13 };</t>
  </si>
  <si>
    <t>var m2440 = new Medicine { Code = "147355", Title = "ELOCTA 1500 i.e. prašek za razt.za inj. viala 1x", Active = true, Cost = 16 };</t>
  </si>
  <si>
    <t>var m2441 = new Medicine { Code = "147356", Title = "ELOCTA 2000 i.e. prašek za razt.za inj. viala 1x", Active = true, Cost = 26 };</t>
  </si>
  <si>
    <t>var m2442 = new Medicine { Code = "147357", Title = "ELOCTA 3000 i.e. prašek za razt.za inj. viala 1x", Active = true, Cost = 18 };</t>
  </si>
  <si>
    <t>var m2443 = new Medicine { Code = "147358", Title = "Entresto 24 mg/26 mg film.obl.tbl. 28x", Active = true, Cost = 22 };</t>
  </si>
  <si>
    <t>var m2444 = new Medicine { Code = "147359", Title = "Entresto 49 mg/51 mg film.obl.tbl. 56x", Active = true, Cost = 24 };</t>
  </si>
  <si>
    <t>var m2445 = new Medicine { Code = "147360", Title = "Entresto 97 mg/103 mg film.obl.tbl. 56x", Active = true, Cost = 26 };</t>
  </si>
  <si>
    <t>var m2446 = new Medicine { Code = "147369", Title = "CERSON 5 mg tbl. 30x", Active = true, Cost = 13 };</t>
  </si>
  <si>
    <t>var m2447 = new Medicine { Code = "147373", Title = "Cotellic 20 mg film.obl.tbl. 63x", Active = true, Cost = 11 };</t>
  </si>
  <si>
    <t>var m2448 = new Medicine { Code = "147377", Title = "Pregabalin Teva 25 mg trde kaps. 56x", Active = true, Cost = 14 };</t>
  </si>
  <si>
    <t>var m2449 = new Medicine { Code = "147378", Title = "Pregabalin Teva 75 mg trde kaps. 56x", Active = true, Cost = 29 };</t>
  </si>
  <si>
    <t>var m2450 = new Medicine { Code = "147379", Title = "Pregabalin Teva 150 mg trde kaps. 56x", Active = true, Cost = 11 };</t>
  </si>
  <si>
    <t>var m2451 = new Medicine { Code = "147380", Title = "Pregabalin Teva 300 mg trde kaps. 56x", Active = true, Cost = 19 };</t>
  </si>
  <si>
    <t>var m2452 = new Medicine { Code = "147403", Title = "Doreta SR 75 mg/650 mg tbl. s podaljš.sprošč. 30x", Active = true, Cost = 17 };</t>
  </si>
  <si>
    <t>var m2453 = new Medicine { Code = "147404", Title = "Doreta SR 75 mg/650 mg tbl. s podaljš.sprošč. 60x", Active = true, Cost = 9 };</t>
  </si>
  <si>
    <t>var m2454 = new Medicine { Code = "147415", Title = "Linezolid Krka 600 mg film.obl.tbl. 10x", Active = true, Cost = 25 };</t>
  </si>
  <si>
    <t>var m2455 = new Medicine { Code = "147418", Title = "Vorikonazol Accord 50 mg film.obl.tbl. 28x", Active = true, Cost = 22 };</t>
  </si>
  <si>
    <t>var m2456 = new Medicine { Code = "147419", Title = "Vorikonazol Accord 200 mg film.obl.tbl. 28x", Active = true, Cost = 28 };</t>
  </si>
  <si>
    <t>var m2457 = new Medicine { Code = "147420", Title = "Genvoya 150 mg/150 mg/200 mg/10 mg film.obl.tbl. 30x", Active = true, Cost = 24 };</t>
  </si>
  <si>
    <t>var m2458 = new Medicine { Code = "147422", Title = "ADENURIC 80 mg film.obl.tbl. 28x", Active = true, Cost = 27 };</t>
  </si>
  <si>
    <t>var m2459 = new Medicine { Code = "147424", Title = "ADENURIC 120 mg film.obl.tbl. 28x", Active = true, Cost = 9 };</t>
  </si>
  <si>
    <t>var m2460 = new Medicine { Code = "147429", Title = "Metamizol Stada 500 mg tbl. 30x", Active = true, Cost = 11 };</t>
  </si>
  <si>
    <t>var m2461 = new Medicine { Code = "147443", Title = "Aripiprazol STADA 10 mg tbl. 28x", Active = true, Cost = 28 };</t>
  </si>
  <si>
    <t>var m2462 = new Medicine { Code = "147444", Title = "Aripiprazol STADA 15 mg tbl. 28x", Active = true, Cost = 16 };</t>
  </si>
  <si>
    <t>var m2463 = new Medicine { Code = "147446", Title = "Zaldiar 37,5 mg/325 mg film.obl.tbl. 30x", Active = true, Cost = 7 };</t>
  </si>
  <si>
    <t>var m2464 = new Medicine { Code = "147447", Title = "Zutectra 500 i.e. razt.za inj. brizga 5x", Active = true, Cost = 6 };</t>
  </si>
  <si>
    <t>var m2465 = new Medicine { Code = "147448", Title = "Cosyrel 5 mg/5 mg film.obl.tbl. 30x", Active = true, Cost = 28 };</t>
  </si>
  <si>
    <t>var m2466 = new Medicine { Code = "147449", Title = "Cosyrel 5 mg/10 mg film.obl.tbl. 30x", Active = true, Cost = 22 };</t>
  </si>
  <si>
    <t>var m2467 = new Medicine { Code = "147450", Title = "Cosyrel 10 mg/5 mg film.obl.tbl. 30x", Active = true, Cost = 26 };</t>
  </si>
  <si>
    <t>var m2468 = new Medicine { Code = "147451", Title = "Cosyrel 10 mg/10 mg film.obl.tbl. 30x", Active = true, Cost = 25 };</t>
  </si>
  <si>
    <t>var m2469 = new Medicine { Code = "147478", Title = "Foster 200 mcg/6 mcg na sprožitev inhal.razt.pod tlakom 120 odm.", Active = true, Cost = 11 };</t>
  </si>
  <si>
    <t>var m2470 = new Medicine { Code = "147480", Title = "Foster NEXThaler 200 mcg/6 mcg na vdih prašek za inhal. 120 odm.", Active = true, Cost = 17 };</t>
  </si>
  <si>
    <t>var m2471 = new Medicine { Code = "147489", Title = "Cinakalcet Mylan 30 mg film.obl.tbl. 28x", Active = true, Cost = 19 };</t>
  </si>
  <si>
    <t>var m2472 = new Medicine { Code = "147490", Title = "Cinakalcet Mylan 60 mg film.obl.tbl. 28x", Active = true, Cost = 22 };</t>
  </si>
  <si>
    <t>var m2473 = new Medicine { Code = "147491", Title = "Cinakalcet Mylan 90 mg film.obl.tbl. 28x", Active = true, Cost = 8 };</t>
  </si>
  <si>
    <t>var m2474 = new Medicine { Code = "147494", Title = "Kovaltry 250 i.e. prašek in vehikel za razt.za inj. viala 1x", Active = true, Cost = 18 };</t>
  </si>
  <si>
    <t>var m2475 = new Medicine { Code = "147495", Title = "Kovaltry 500 i.e. prašek in vehikel za razt.za inj. viala 1x", Active = true, Cost = 21 };</t>
  </si>
  <si>
    <t>var m2476 = new Medicine { Code = "147496", Title = "Kovaltry 1000 i.e. prašek in vehikel za razt.za inj. viala 1x", Active = true, Cost = 19 };</t>
  </si>
  <si>
    <t>var m2477 = new Medicine { Code = "147497", Title = "Kovaltry 2000 i.e. prašek in vehikel za razt.za inj. viala 1x", Active = true, Cost = 6 };</t>
  </si>
  <si>
    <t>var m2478 = new Medicine { Code = "147498", Title = "Kovaltry 3000 i.e. prašek in vehikel za razt.za inj. viala 1x", Active = true, Cost = 19 };</t>
  </si>
  <si>
    <t>var m2479 = new Medicine { Code = "147502", Title = "Diclo Duo 75 mg trde gastrorezist.kaps. 20x", Active = true, Cost = 30 };</t>
  </si>
  <si>
    <t>var m2480 = new Medicine { Code = "147503", Title = "Kvetiapin Accord 50 mg tbl. s podaljš.sprošč. 60x", Active = true, Cost = 8 };</t>
  </si>
  <si>
    <t>var m2481 = new Medicine { Code = "147519", Title = "Lisvy 60 mcg/24 ur + 13 mcg/24 ur transdermal.obliž 9x", Active = true, Cost = 15 };</t>
  </si>
  <si>
    <t>var m2482 = new Medicine { Code = "147521", Title = "Foster NEXThaler 100 mcg/6 mcg na vdih prašek za inhal. 120 odm.", Active = true, Cost = 15 };</t>
  </si>
  <si>
    <t>var m2483 = new Medicine { Code = "147522", Title = "Kreon 5 000 Ph.Eur.e. gastrorezist.zrnca 20 g", Active = true, Cost = 9 };</t>
  </si>
  <si>
    <t>var m2484 = new Medicine { Code = "147523", Title = "Elreptic 25 mg film.obl.tbl. 30x", Active = true, Cost = 7 };</t>
  </si>
  <si>
    <t>var m2485 = new Medicine { Code = "147524", Title = "Elreptic 50 mg film.obl.tbl. 30x", Active = true, Cost = 12 };</t>
  </si>
  <si>
    <t>var m2486 = new Medicine { Code = "147536", Title = "TAGRISSO 40 mg film.obl.tbl. 28x", Active = true, Cost = 22 };</t>
  </si>
  <si>
    <t>var m2487 = new Medicine { Code = "147537", Title = "TAGRISSO 80 mg film.obl.tbl. 28x", Active = true, Cost = 18 };</t>
  </si>
  <si>
    <t>var m2488 = new Medicine { Code = "147544", Title = "Linezolid Accord 600 mg film.obl.tbl. 10x", Active = true, Cost = 9 };</t>
  </si>
  <si>
    <t>var m2489 = new Medicine { Code = "147548", Title = "Razagilin Sandoz 1 mg tbl. 28x", Active = true, Cost = 6 };</t>
  </si>
  <si>
    <t>var m2490 = new Medicine { Code = "147556", Title = "Sorel combo 50 mcg/500 mcg v 1 g mazilo 60 g", Active = true, Cost = 8 };</t>
  </si>
  <si>
    <t>var m2491 = new Medicine { Code = "147562", Title = "HUMIRA 40 mg razt.za inj. brizga 0,4 ml 2x", Active = true, Cost = 6 };</t>
  </si>
  <si>
    <t>var m2492 = new Medicine { Code = "147563", Title = "Humira 40 mg razt.za inj. peresnik 0,4 ml 2x", Active = true, Cost = 18 };</t>
  </si>
  <si>
    <t>var m2493 = new Medicine { Code = "147564", Title = "Raxone 150 mg film.obl.tbl. 180x", Active = true, Cost = 8 };</t>
  </si>
  <si>
    <t>var m2494 = new Medicine { Code = "147583", Title = "Rustavo 5 mg film.obl.tbl. 28x", Active = true, Cost = 23 };</t>
  </si>
  <si>
    <t>var m2495 = new Medicine { Code = "147584", Title = "Rustavo 10 mg film.obl.tbl. 28x", Active = true, Cost = 6 };</t>
  </si>
  <si>
    <t>var m2496 = new Medicine { Code = "147585", Title = "Rustavo 20 mg film.obl.tbl. 28x", Active = true, Cost = 13 };</t>
  </si>
  <si>
    <t>var m2497 = new Medicine { Code = "147586", Title = "Rustavo 40 mg film.obl.tbl. 28x", Active = true, Cost = 18 };</t>
  </si>
  <si>
    <t>var m2498 = new Medicine { Code = "147587", Title = "Rivastigmin Teva 13,3 mg/24 ur transdermal.obliž 30x", Active = true, Cost = 23 };</t>
  </si>
  <si>
    <t>var m2499 = new Medicine { Code = "147588", Title = "Imatinib STADA 100 mg film.obl.tbl. 60x", Active = true, Cost = 6 };</t>
  </si>
  <si>
    <t>var m2500 = new Medicine { Code = "147589", Title = "Imatinib STADA 400 mg film.obl.tbl. 30x", Active = true, Cost = 13 };</t>
  </si>
  <si>
    <t>var m2501 = new Medicine { Code = "147604", Title = "Duloksetin Sandoz 30 mg trda gastrorezist.kaps. 28x", Active = true, Cost = 20 };</t>
  </si>
  <si>
    <t>var m2502 = new Medicine { Code = "147605", Title = "Duloksetin Sandoz 60 mg trda gastrorezist.kaps. 28x", Active = true, Cost = 19 };</t>
  </si>
  <si>
    <t>var m2503 = new Medicine { Code = "147606", Title = "Memaxa 20 mg film.obl.tbl. 98x", Active = true, Cost = 18 };</t>
  </si>
  <si>
    <t>var m2504 = new Medicine { Code = "147607", Title = "Memaxa 10 mg film.obl.tbl. 98x", Active = true, Cost = 15 };</t>
  </si>
  <si>
    <t>var m2505 = new Medicine { Code = "147616", Title = "Coxeta 60 mg film.obl.tbl. 28x", Active = true, Cost = 9 };</t>
  </si>
  <si>
    <t>var m2506 = new Medicine { Code = "147618", Title = "Coxeta 90 mg film.obl.tbl. 28x", Active = true, Cost = 20 };</t>
  </si>
  <si>
    <t>var m2507 = new Medicine { Code = "147648", Title = "Atorvastatin Stada Arzneimittel 10 mg film.obl.tbl. 30x", Active = true, Cost = 11 };</t>
  </si>
  <si>
    <t>var m2508 = new Medicine { Code = "147649", Title = "Atorvastatin Stada Arzneimittel 20 mg film.obl.tbl. 30x", Active = true, Cost = 20 };</t>
  </si>
  <si>
    <t>var m2509 = new Medicine { Code = "147650", Title = "Atorvastatin Stada Arzneimittel 40 mg film.obl.tbl. 30x", Active = true, Cost = 18 };</t>
  </si>
  <si>
    <t>var m2510 = new Medicine { Code = "147653", Title = "Razagilin STADA 1 mg tbl. 28x", Active = true, Cost = 10 };</t>
  </si>
  <si>
    <t>var m2511 = new Medicine { Code = "147655", Title = "Cinakalcet Teva 30 mg film.obl.tbl. 28x", Active = true, Cost = 16 };</t>
  </si>
  <si>
    <t>var m2512 = new Medicine { Code = "147656", Title = "Cinakalcet Teva 60 mg film.obl.tbl. 28x", Active = true, Cost = 24 };</t>
  </si>
  <si>
    <t>var m2513 = new Medicine { Code = "147668", Title = "ALPROLIX 250 i.e. prašek za razt.za inj. viala 1x", Active = true, Cost = 24 };</t>
  </si>
  <si>
    <t>var m2514 = new Medicine { Code = "147669", Title = "ALPROLIX 500 i.e. prašek za razt.za inj. viala 1x", Active = true, Cost = 6 };</t>
  </si>
  <si>
    <t>var m2515 = new Medicine { Code = "147670", Title = "ALPROLIX 1000 i.e. prašek za razt.za inj. viala 1x", Active = true, Cost = 19 };</t>
  </si>
  <si>
    <t>var m2516 = new Medicine { Code = "147671", Title = "ALPROLIX 2000 i.e. prašek za razt.za inj. viala 1x", Active = true, Cost = 22 };</t>
  </si>
  <si>
    <t>var m2517 = new Medicine { Code = "147672", Title = "ALPROLIX 3000 i.e. prašek za razt.za inj. viala 1x", Active = true, Cost = 30 };</t>
  </si>
  <si>
    <t>var m2518 = new Medicine { Code = "147673", Title = "Lonsurf 15 mg/6,14 mg film.obl.tbl. 20x", Active = true, Cost = 13 };</t>
  </si>
  <si>
    <t>var m2519 = new Medicine { Code = "147676", Title = "Lonsurf 20 mg/8,19 mg film.obl.tbl. 20x", Active = true, Cost = 17 };</t>
  </si>
  <si>
    <t>var m2520 = new Medicine { Code = "147682", Title = "ABASAGLAR 100 enot/ml razt.za inj. peresnik 3 ml 10x", Active = true, Cost = 11 };</t>
  </si>
  <si>
    <t>var m2521 = new Medicine { Code = "147683", Title = "Razagilin Mylan 1 mg tbl. 28x", Active = true, Cost = 12 };</t>
  </si>
  <si>
    <t>var m2522 = new Medicine { Code = "147708", Title = "Taltz 80 mg razt.za inj. peresnik 1x", Active = true, Cost = 7 };</t>
  </si>
  <si>
    <t>var m2523 = new Medicine { Code = "147714", Title = "Aripiprazol Sandoz 5 mg tbl. 28x", Active = true, Cost = 22 };</t>
  </si>
  <si>
    <t>var m2524 = new Medicine { Code = "147729", Title = "Descovy 200 mg/10 mg film.obl.tbl. 30x", Active = true, Cost = 17 };</t>
  </si>
  <si>
    <t>var m2525 = new Medicine { Code = "147730", Title = "Descovy 200 mg/25 mg film.obl.tbl. 30x", Active = true, Cost = 27 };</t>
  </si>
  <si>
    <t>var m2526 = new Medicine { Code = "147734", Title = "Zonisamid Sandoz 25 mg trde kaps. 28x", Active = true, Cost = 22 };</t>
  </si>
  <si>
    <t>var m2527 = new Medicine { Code = "147735", Title = "Zonisamid Sandoz 50 mg trde kaps. 28x", Active = true, Cost = 16 };</t>
  </si>
  <si>
    <t>var m2528 = new Medicine { Code = "147736", Title = "Zonisamid Sandoz 100 mg trde kaps. 56x", Active = true, Cost = 18 };</t>
  </si>
  <si>
    <t>var m2529 = new Medicine { Code = "147762", Title = "Lemilvo 10 mg orodisperz.tbl. 30x", Active = true, Cost = 14 };</t>
  </si>
  <si>
    <t>var m2530 = new Medicine { Code = "147763", Title = "Lemilvo 15 mg orodisperz.tbl. 30x", Active = true, Cost = 23 };</t>
  </si>
  <si>
    <t>var m2531 = new Medicine { Code = "147767", Title = "Bisoprolol/amlodipin HCS 5 mg/5 mg tbl. 30x", Active = true, Cost = 5 };</t>
  </si>
  <si>
    <t>var m2532 = new Medicine { Code = "147768", Title = "Bisoprolol/amlodipin HCS 5 mg/10 mg tbl. 30x", Active = true, Cost = 21 };</t>
  </si>
  <si>
    <t>var m2533 = new Medicine { Code = "147769", Title = "Bisoprolol/amlodipin HCS 10 mg/5 mg tbl. 30x", Active = true, Cost = 17 };</t>
  </si>
  <si>
    <t>var m2534 = new Medicine { Code = "147770", Title = "Bisoprolol/amlodipin HCS 10 mg/10 mg tbl. 30x", Active = true, Cost = 30 };</t>
  </si>
  <si>
    <t>var m2535 = new Medicine { Code = "147780", Title = "Carditrust 25 mg film.obl.tbl. 30x", Active = true, Cost = 7 };</t>
  </si>
  <si>
    <t>var m2536 = new Medicine { Code = "147781", Title = "Carditrust 50 mg film.obl.tbl. 30x", Active = true, Cost = 21 };</t>
  </si>
  <si>
    <t>var m2537 = new Medicine { Code = "147818", Title = "Perindopril/amlodipin STADA 4 mg/5 mg tbl. 30x", Active = true, Cost = 9 };</t>
  </si>
  <si>
    <t>var m2538 = new Medicine { Code = "147819", Title = "Perindopril/amlodipin STADA 4 mg/10 mg tbl. 30x", Active = true, Cost = 27 };</t>
  </si>
  <si>
    <t>var m2539 = new Medicine { Code = "147820", Title = "Perindopril/amlodipin STADA 8 mg/5 mg tbl. 30x", Active = true, Cost = 13 };</t>
  </si>
  <si>
    <t>var m2540 = new Medicine { Code = "147821", Title = "Perindopril/amlodipin STADA 8 mg/10 mg tbl. 30x", Active = true, Cost = 20 };</t>
  </si>
  <si>
    <t>var m2541 = new Medicine { Code = "147834", Title = "Zinbryta 150 mg razt.za inj. brizga 1x", Active = true, Cost = 13 };</t>
  </si>
  <si>
    <t>var m2542 = new Medicine { Code = "147847", Title = "Nocdurna 25 mcg perora.liofilizat 30x", Active = true, Cost = 21 };</t>
  </si>
  <si>
    <t>var m2543 = new Medicine { Code = "147848", Title = "Nocdurna 50 mcg peroral.liofilizat 30x", Active = true, Cost = 9 };</t>
  </si>
  <si>
    <t>var m2544 = new Medicine { Code = "147883", Title = "Memantin Accord 10 mg film.obl.tbl. 28x", Active = true, Cost = 17 };</t>
  </si>
  <si>
    <t>var m2545 = new Medicine { Code = "147884", Title = "Memantin Accord 20 mg film.obl.tbl. 28x", Active = true, Cost = 25 };</t>
  </si>
  <si>
    <t>var m2546 = new Medicine { Code = "147887", Title = "Epclusa 400 mg/100 mg film.obl.tbl. 28x", Active = true, Cost = 19 };</t>
  </si>
  <si>
    <t>var m2547 = new Medicine { Code = "147890", Title = "ZEPATIER 50 mg/100 mg film.obl.tbl. 28x", Active = true, Cost = 10 };</t>
  </si>
  <si>
    <t>var m2548 = new Medicine { Code = "147892", Title = "Bixebra 5 mg film.obl.tbl. 56x", Active = true, Cost = 16 };</t>
  </si>
  <si>
    <t>var m2549 = new Medicine { Code = "147895", Title = "Bixebra 7,5 mg film.obl.tbl. 56x", Active = true, Cost = 24 };</t>
  </si>
  <si>
    <t>var m2550 = new Medicine { Code = "147898", Title = "Memantin Accord 10 mg film.obl.tbl. 56x", Active = true, Cost = 30 };</t>
  </si>
  <si>
    <t>var m2551 = new Medicine { Code = "147899", Title = "Memantin Accord 20 mg film.obl.tbl. 56x", Active = true, Cost = 21 };</t>
  </si>
  <si>
    <t>var m2552 = new Medicine { Code = "147900", Title = "Levetiracetam Accord 250 mg film.obl.tbl. 60x", Active = true, Cost = 26 };</t>
  </si>
  <si>
    <t>var m2553 = new Medicine { Code = "147901", Title = "Levetiracetam Accord 500 mg film.obl.tbl. 60x", Active = true, Cost = 21 };</t>
  </si>
  <si>
    <t>var m2554 = new Medicine { Code = "147902", Title = "Levetiracetam Accord 1000 mg film.obl.tbl. 60x", Active = true, Cost = 29 };</t>
  </si>
  <si>
    <t>var m2555 = new Medicine { Code = "147903", Title = "Vorikonazol Accord 50 mg film.obl.tbl. 30x", Active = true, Cost = 20 };</t>
  </si>
  <si>
    <t>var m2556 = new Medicine { Code = "147904", Title = "Vorikonazol Accord 200 mg film.obl.tbl. 30x", Active = true, Cost = 30 };</t>
  </si>
  <si>
    <t>var m2557 = new Medicine { Code = "147907", Title = "Humulin M3 100 i.e./ml susp.za inj. vložek 3 ml 5x", Active = true, Cost = 24 };</t>
  </si>
  <si>
    <t>var m2558 = new Medicine { Code = "147908", Title = "Humulin M3 KwikPen 100 i.e./ml susp.za inj.peresnik 3 ml 5x", Active = true, Cost = 9 };</t>
  </si>
  <si>
    <t>var m2559 = new Medicine { Code = "147909", Title = "Humulin N 100 i.e./ml susp.za inj. vložek 3 ml 5x", Active = true, Cost = 9 };</t>
  </si>
  <si>
    <t>var m2560 = new Medicine { Code = "147910", Title = "Humulin N KwikPen 100 i.e./ml susp.za inj.peresnik 3 ml 5x", Active = true, Cost = 11 };</t>
  </si>
  <si>
    <t>var m2561 = new Medicine { Code = "147911", Title = "Humulin R 100 i.e./ml razt.za inj. vložek 3 ml 5x", Active = true, Cost = 28 };</t>
  </si>
  <si>
    <t>var m2562 = new Medicine { Code = "147927", Title = "Alopurinol Sandoz 100 mg tbl. 100x", Active = true, Cost = 10 };</t>
  </si>
  <si>
    <t>var m2563 = new Medicine { Code = "147928", Title = "Alopurinol Sandoz 300 mg tbl. 30x", Active = true, Cost = 23 };</t>
  </si>
  <si>
    <t>var m2564 = new Medicine { Code = "147978", Title = "Lenzetto 1,53 mg/razpršek transdermal.pršilo razt. 56 odm.", Active = true, Cost = 12 };</t>
  </si>
  <si>
    <t>var m2565 = new Medicine { Code = "147998", Title = "Deksametazon Krka 4 mg tbl. 20x", Active = true, Cost = 17 };</t>
  </si>
  <si>
    <t>var m2566 = new Medicine { Code = "148002", Title = "Deksametazon Krka 20 mg tbl. 20x", Active = true, Cost = 11 };</t>
  </si>
  <si>
    <t>var m2567 = new Medicine { Code = "148009", Title = "Dutasterid STADA 0,5 mg mehke kaps. 30x", Active = true, Cost = 27 };</t>
  </si>
  <si>
    <t>var m2568 = new Medicine { Code = "148010", Title = "Dutasterid STADA 0,5 mg mehke kaps. 90x", Active = true, Cost = 16 };</t>
  </si>
  <si>
    <t>var m2569 = new Medicine { Code = "148043", Title = "Amcandin 8 mg/5 mg trde kaps. 28x", Active = true, Cost = 28 };</t>
  </si>
  <si>
    <t>var m2570 = new Medicine { Code = "148044", Title = "Amcandin 8 mg/10 mg trde kaps. 28x", Active = true, Cost = 7 };</t>
  </si>
  <si>
    <t>var m2571 = new Medicine { Code = "148045", Title = "Amcandin 16 mg/5 mg trde kaps. 28x", Active = true, Cost = 14 };</t>
  </si>
  <si>
    <t>var m2572 = new Medicine { Code = "148046", Title = "Amcandin 16 mg/10 mg trde kaps. 28x", Active = true, Cost = 12 };</t>
  </si>
  <si>
    <t>var m2573 = new Medicine { Code = "148048", Title = "Balcoga 20 mg film.obl.tbl. 90x", Active = true, Cost = 29 };</t>
  </si>
  <si>
    <t>var m2574 = new Medicine { Code = "148060", Title = "Emtricitabin/dizoproksiltenofovirat Teva 200 mg/245 mg film.obl.tbl. 30x", Active = true, Cost = 5 };</t>
  </si>
  <si>
    <t>var m2575 = new Medicine { Code = "148174", Title = "Brediwal 5 mg film.obl.tbl. 56x", Active = true, Cost = 30 };</t>
  </si>
  <si>
    <t>var m2576 = new Medicine { Code = "148175", Title = "Brediwal 7,5 mg film.obl.tbl. 56x", Active = true, Cost = 29 };</t>
  </si>
  <si>
    <t>var m2577 = new Medicine { Code = "148184", Title = "Sildenafil Teva 20 mg film.obl.tbl. 90x", Active = true, Cost = 25 };</t>
  </si>
  <si>
    <t>var m2578 = new Medicine { Code = "148272", Title = "Etorikoksib STADA 120 mg film.obl.tbl. 7x", Active = true, Cost = 22 };</t>
  </si>
  <si>
    <t>var m2579 = new Medicine { Code = "148273", Title = "Etorikoksib STADA 60 mg film.obl.tbl. 28x", Active = true, Cost = 9 };</t>
  </si>
  <si>
    <t>var m2580 = new Medicine { Code = "148274", Title = "Etorikoksib STADA 90 mg film.obl.tbl. 28x", Active = true, Cost = 17 };</t>
  </si>
  <si>
    <t>var m2581 = new Medicine { Code = "148289", Title = "Perivol Combo 10 mg/2,5 mg film.obl.tbl. 30x", Active = true, Cost = 30 };</t>
  </si>
  <si>
    <t>var m2582 = new Medicine { Code = "148291", Title = "Gliclada 90 mg tbl.s prirej.sprošč. 30x", Active = true, Cost = 26 };</t>
  </si>
  <si>
    <t>var m2583 = new Medicine { Code = "148302", Title = "Emtricitabin/dizoproksiltenofovirat Krka 200 mg/245 mg film.obl.tbl. 30x", Active = true, Cost = 29 };</t>
  </si>
  <si>
    <t>var m2584 = new Medicine { Code = "160006", Title = "HOM 2 secunda prašek 500 g", Active = true, Cost = 27 };</t>
  </si>
  <si>
    <t>var m2585 = new Medicine { Code = "160010", Title = "Neocate LCP pločevinka 400 g", Active = true, Cost = 25 };</t>
  </si>
  <si>
    <t>var m2586 = new Medicine { Code = "160023", Title = "Neocate Advance VREČKA 100 g 10x", Active = true, Cost = 16 };</t>
  </si>
  <si>
    <t>var m2587 = new Medicine { Code = "160037", Title = "FortiCare okus kapučino plastenka 125 ml 4x", Active = true, Cost = 22 };</t>
  </si>
  <si>
    <t>var m2588 = new Medicine { Code = "160040", Title = "FortiCare okus ingver/breskev plastenka 125 ml 4x", Active = true, Cost = 16 };</t>
  </si>
  <si>
    <t>var m2589 = new Medicine { Code = "160054", Title = "FortiCare okus pomaranča/limona plastenka 125 ml 4x", Active = true, Cost = 14 };</t>
  </si>
  <si>
    <t>var m2590 = new Medicine { Code = "160068", Title = "XPhe smart A 580 g gozdni sadeži vrečka 29 g 20x", Active = true, Cost = 23 };</t>
  </si>
  <si>
    <t>var m2591 = new Medicine { Code = "160071", Title = "XPhe smart J 290 g gozdni sadeži vrečka 14,5 g 20x", Active = true, Cost = 23 };</t>
  </si>
  <si>
    <t>var m2592 = new Medicine { Code = "160085", Title = "XPhe smart K 160 g gozdni sadeži vrečka 8 g 20x", Active = true, Cost = 18 };</t>
  </si>
  <si>
    <t>var m2593 = new Medicine { Code = "160099", Title = "Ensure Plus Advance vanilija 220 ml plastenka", Active = true, Cost = 10 };</t>
  </si>
  <si>
    <t>var m2594 = new Medicine { Code = "160100", Title = "Ensure Plus Advance čokolada 220 ml plastenka", Active = true, Cost = 6 };</t>
  </si>
  <si>
    <t>var m2595 = new Medicine { Code = "160114", Title = "Frebini energy drink banana EasyBottle 200 ml 4x", Active = true, Cost = 21 };</t>
  </si>
  <si>
    <t>var m2596 = new Medicine { Code = "160128", Title = "Frebini energy drink jagoda EasyBottle 200 ml 4x", Active = true, Cost = 27 };</t>
  </si>
  <si>
    <t>var m2597 = new Medicine { Code = "160131", Title = "Supportan drink čokolada EasyBottle 200 ml 4x", Active = true, Cost = 17 };</t>
  </si>
  <si>
    <t>var m2598 = new Medicine { Code = "160145", Title = "Supportan drink ananas kokos EasyBottle 200 ml 4x", Active = true, Cost = 26 };</t>
  </si>
  <si>
    <t>var m2599 = new Medicine { Code = "160159", Title = "Ensure Plus Advance banana 220 ml plastenka 1x", Active = true, Cost = 19 };</t>
  </si>
  <si>
    <t>var m2600 = new Medicine { Code = "160162", Title = "Prosure kava 240 ml tetrapak 1x", Active = true, Cost = 26 };</t>
  </si>
  <si>
    <t>var m2601 = new Medicine { Code = "160176", Title = "NEPHEA infant prašek 400 g 1x", Active = true, Cost = 23 };</t>
  </si>
  <si>
    <t>var m2602 = new Medicine { Code = "160180", Title = "Lophlex v prahu okus pomaranča vrečka 27,8 g 30x", Active = true, Cost = 10 };</t>
  </si>
  <si>
    <t>var m2603 = new Medicine { Code = "160193", Title = "Lophlex v prahu nevtralen okus vrečka 27,8 g 30x", Active = true, Cost = 19 };</t>
  </si>
  <si>
    <t>var m2604 = new Medicine { Code = "160205", Title = "FortiFit okus jagoda pločevinka 280 g", Active = true, Cost = 26 };</t>
  </si>
  <si>
    <t>var m2605 = new Medicine { Code = "160219", Title = "FortiFit okus vanilija pločevinka 280 g", Active = true, Cost = 14 };</t>
  </si>
  <si>
    <t>var m2606 = new Medicine { Code = "160222", Title = "MediDrink Plus okus čokolade tetra pak 200 ml", Active = true, Cost = 30 };</t>
  </si>
  <si>
    <t>var m2607 = new Medicine { Code = "160236", Title = "MediDrink Plus okus kave tetra pak 200 ml", Active = true, Cost = 22 };</t>
  </si>
  <si>
    <t>var m2608 = new Medicine { Code = "160240", Title = "MediDrink Plus okus toskanske paradižnikove juhe tetra pak 200 ml", Active = true, Cost = 14 };</t>
  </si>
  <si>
    <t>var m2609 = new Medicine { Code = "160253", Title = "MediDrink Plus nevtralni okus tetra pak 200 ml", Active = true, Cost = 8 };</t>
  </si>
  <si>
    <t>var m2610 = new Medicine { Code = "160267", Title = "MediDrink Plus okus vanilija tetra pak 200 ml", Active = true, Cost = 22 };</t>
  </si>
  <si>
    <t>var m2611 = new Medicine { Code = "160270", Title = "MediDrink Plus okus jagode tetra pak 200 ml", Active = true, Cost = 19 };</t>
  </si>
  <si>
    <t>var m2612 = new Medicine { Code = "160284", Title = "Fresubin Hepa EasyBag 500 ml 1x", Active = true, Cost = 11 };</t>
  </si>
  <si>
    <t>var m2613 = new Medicine { Code = "160298", Title = "Fresubin Hepa Drink kapučino EasyBottle 200 ml 4x", Active = true, Cost = 24 };</t>
  </si>
  <si>
    <t>var m2614 = new Medicine { Code = "160300", Title = "Fresubin Renal okus vanilija EasyBottle 200 ml 4x", Active = true, Cost = 13 };</t>
  </si>
  <si>
    <t>var m2615 = new Medicine { Code = "160313", Title = "Diasip okus vanilija plastenka 200 ml 4x", Active = true, Cost = 8 };</t>
  </si>
  <si>
    <t>var m2616 = new Medicine { Code = "160327", Title = "Diasip okus jagoda plastenka 200 ml 4x", Active = true, Cost = 29 };</t>
  </si>
  <si>
    <t>var m2617 = new Medicine { Code = "160330", Title = "EnergeaP kid pločevinka 450 g", Active = true, Cost = 28 };</t>
  </si>
  <si>
    <t>var m2618 = new Medicine { Code = "160344", Title = "EnergeaP kid pločevinka 1000 g", Active = true, Cost = 23 };</t>
  </si>
  <si>
    <t>var m2619 = new Medicine { Code = "160358", Title = "EnergeaP pločevinka 450 g", Active = true, Cost = 30 };</t>
  </si>
  <si>
    <t>var m2620 = new Medicine { Code = "160361", Title = "EnergeaP pločevinka 1000 g", Active = true, Cost = 9 };</t>
  </si>
  <si>
    <t>var m2621 = new Medicine { Code = "160375", Title = "Vital 1,5 kcal okus vanilija plastenka 200 ml", Active = true, Cost = 27 };</t>
  </si>
  <si>
    <t>var m2622 = new Medicine { Code = "160389", Title = "Glucerna SR okus jagoda tetrapak 230 ml", Active = true, Cost = 12 };</t>
  </si>
  <si>
    <t>var m2623 = new Medicine { Code = "160392", Title = "Ensure TwoCal vanilija 200 ml plastenka 200 ml", Active = true, Cost = 21 };</t>
  </si>
  <si>
    <t>var m2624 = new Medicine { Code = "160404", Title = "Infatrini GOS/FOS nevtralen okus 125 ml plastenka 1x", Active = true, Cost = 12 };</t>
  </si>
  <si>
    <t>var m2625 = new Medicine { Code = "160418", Title = "PKU 1- mix z LCP Milupanom prašek 450 g", Active = true, Cost = 17 };</t>
  </si>
  <si>
    <t>var m2626 = new Medicine { Code = "160421", Title = "Nepro HP okus jagode plastenka 220 ml", Active = true, Cost = 22 };</t>
  </si>
  <si>
    <t>var m2627 = new Medicine { Code = "160435", Title = "Nepro HP okus vanilije plastenka 220 ml", Active = true, Cost = 11 };</t>
  </si>
  <si>
    <t>var m2628 = new Medicine { Code = "160449", Title = "Fresubin protein energy drink čokolada EasyBottle 200 ml 4x", Active = true, Cost = 10 };</t>
  </si>
  <si>
    <t>var m2629 = new Medicine { Code = "160452", Title = "Diben drink kapučino EasyBottle 200 ml 4x", Active = true, Cost = 18 };</t>
  </si>
  <si>
    <t>var m2630 = new Medicine { Code = "160466", Title = "Fresubin 2 kcal fibre drink čokolada EasyBottle 200 ml 4x", Active = true, Cost = 14 };</t>
  </si>
  <si>
    <t>var m2631 = new Medicine { Code = "160470", Title = "Fresubin 2 kcal fibre drink kapučino EasyBottle 200 ml 4x", Active = true, Cost = 9 };</t>
  </si>
  <si>
    <t>var m2632 = new Medicine { Code = "160483", Title = "Calshake banana prašek 87 g vrečka 7x", Active = true, Cost = 14 };</t>
  </si>
  <si>
    <t>var m2633 = new Medicine { Code = "160497", Title = "Calshake jagoda prašek 87 g vrečka 7x", Active = true, Cost = 23 };</t>
  </si>
  <si>
    <t>var m2634 = new Medicine { Code = "160509", Title = "Calshake nevtralen prašek 87 g vrečka 7x", Active = true, Cost = 10 };</t>
  </si>
  <si>
    <t>var m2635 = new Medicine { Code = "160512", Title = "Calshake vanilija prašek 87 g vrečka 7x", Active = true, Cost = 14 };</t>
  </si>
  <si>
    <t>var m2636 = new Medicine { Code = "160526", Title = "Calshake čokolada prašek 90 g vrečka 7x", Active = true, Cost = 7 };</t>
  </si>
  <si>
    <t>var m2637 = new Medicine { Code = "160530", Title = "Ensure Plus Fiber čokolada plastenka 200 ml 1x", Active = true, Cost = 29 };</t>
  </si>
  <si>
    <t>var m2638 = new Medicine { Code = "160543", Title = "Ensure Plus Fiber vanilija plastenka 200 ml 1x", Active = true, Cost = 25 };</t>
  </si>
  <si>
    <t>var m2639 = new Medicine { Code = "160557", Title = "Survimed OPD nevtralen EasyBag 500 ml vrečka 1x", Active = true, Cost = 22 };</t>
  </si>
  <si>
    <t>var m2640 = new Medicine { Code = "160560", Title = "Survimed OPD drink vanilija EasyBottle 200 ml 4x", Active = true, Cost = 19 };</t>
  </si>
  <si>
    <t>var m2641 = new Medicine { Code = "160574", Title = "Nepro LP okus vanilija plastenka 220 ml", Active = true, Cost = 20 };</t>
  </si>
  <si>
    <t>var m2642 = new Medicine { Code = "160634", Title = "MVW Complete Formulation Multivitamins mehka kaps. 60x", Active = true, Cost = 10 };</t>
  </si>
  <si>
    <t>var m2643 = new Medicine { Code = "160648", Title = "MVW Complete Formulation Multivitamins mehka kaps. D3000 60x", Active = true, Cost = 8 };</t>
  </si>
  <si>
    <t>var m2644 = new Medicine { Code = "160651", Title = "MVW Complete Formulation Multivitamins žvečlj.tbl. okus pomaranča 60x", Active = true, Cost = 26 };</t>
  </si>
  <si>
    <t>var m2645 = new Medicine { Code = "160665", Title = "MVW Complete Formulation Multivitamins pediatr.kapljice 30 ml", Active = true, Cost = 11 };</t>
  </si>
  <si>
    <t>var m2646 = new Medicine { Code = "160679", Title = "XPhe minis 475 g vrečka s 24 tbl. 30x", Active = true, Cost = 21 };</t>
  </si>
  <si>
    <t>var m2647 = new Medicine { Code = "160682", Title = "XPhe Hello sadna ploščica okus borovnic 40 g 30x", Active = true, Cost = 25 };</t>
  </si>
  <si>
    <t>var m2648 = new Medicine { Code = "160696", Title = "Neocate Junior okus vanilija pločevinka 400 g", Active = true, Cost = 25 };</t>
  </si>
  <si>
    <t>var m2649 = new Medicine { Code = "160708", Title = "Neocate Junior okus jagoda pločevinka 400 g", Active = true, Cost = 12 };</t>
  </si>
  <si>
    <t>var m2650 = new Medicine { Code = "160711", Title = "Neocate Junior nevtralen okus pločevinka 400 g", Active = true, Cost = 8 };</t>
  </si>
  <si>
    <t>var m2651 = new Medicine { Code = "160725", Title = "Novalac Aminova nevtralen okus vrečka 400 g", Active = true, Cost = 15 };</t>
  </si>
  <si>
    <t>var m2652 = new Medicine { Code = "160739", Title = "Ensure Plus Advance vanilija, plastenka 220 ml 4x", Active = true, Cost = 9 };</t>
  </si>
  <si>
    <t>var m2653 = new Medicine { Code = "160742", Title = "Ensure Plus Advance čokolada plastenka 220 ml 4x", Active = true, Cost = 20 };</t>
  </si>
  <si>
    <t>var m2654 = new Medicine { Code = "160756", Title = "Ensure Plus Advance banana plastenka 220 ml 4x", Active = true, Cost = 22 };</t>
  </si>
  <si>
    <t>var m2655 = new Medicine { Code = "160760", Title = "Ensure Plus Advance kava plastenka 220 ml 4x", Active = true, Cost = 15 };</t>
  </si>
  <si>
    <t>var m2656 = new Medicine { Code = "160773", Title = "Ensure Plus Advance jagoda pLastenka 220 ml 4x", Active = true, Cost = 19 };</t>
  </si>
  <si>
    <t>var m2657 = new Medicine { Code = "160787", Title = "DEKAs Plus softgels mehka kaps. 60x", Active = true, Cost = 15 };</t>
  </si>
  <si>
    <t>var m2658 = new Medicine { Code = "160790", Title = "DEKAs Plus Liquid peroral.razt. 60 ml", Active = true, Cost = 22 };</t>
  </si>
  <si>
    <t>var m2659 = new Medicine { Code = "160850", Title = "Vital 1,5 kcal okus kave plastenka 200 ml 1x", Active = true, Cost = 26 };</t>
  </si>
  <si>
    <t>var m2660 = new Medicine { Code = "160864", Title = "XPhe smart A vanilija vrečka 29 g vrečka 20x", Active = true, Cost = 11 };</t>
  </si>
  <si>
    <t>var m2661 = new Medicine { Code = "160878", Title = "XPhe smart K vanilija vrečka 8 g vrečka 20x", Active = true, Cost = 28 };</t>
  </si>
  <si>
    <t>var m2662 = new Medicine { Code = "160881", Title = "XPhe smart J vanilija vrečka 14,5 g vrečka 20x", Active = true, Cost = 27 };</t>
  </si>
  <si>
    <t>var m2663 = new Medicine { Code = "160895", Title = "Alicalm okus vanilije prašek pločevinka 400 g", Active = true, Cost = 29 };</t>
  </si>
  <si>
    <t>var m2664 = new Medicine { Code = "160907", Title = "Fresubin Protein Powder okus nevtralen pločevinka 300 g", Active = true, Cost = 9 };</t>
  </si>
  <si>
    <t>var m2665 = new Medicine { Code = "160910", Title = "Lophlex v prahu okus gozdni sadeži vrečka 27,8 g 30x", Active = true, Cost = 13 };</t>
  </si>
  <si>
    <t>var m2666 = new Medicine { Code = "160924", Title = "Pediasure čokolada 200 ml plastenka", Active = true, Cost = 24 };</t>
  </si>
  <si>
    <t>var m2667 = new Medicine { Code = "160938", Title = "Pediasure vanilija 200 ml plastenka", Active = true, Cost = 7 };</t>
  </si>
  <si>
    <t>var m2668 = new Medicine { Code = "209058", Title = "Nutridrink Multi Fibre okus jagoda plastenka 200 ml 4x", Active = true, Cost = 25 };</t>
  </si>
  <si>
    <t>var m2669 = new Medicine { Code = "209066", Title = "Nutridrink Multi Fibre okus vanilija plastenka 200 ml 4x", Active = true, Cost = 7 };</t>
  </si>
  <si>
    <t>var m2670 = new Medicine { Code = "209074", Title = "Nutridrink Multi Fibre okus čokolada plastenka 200 ml 4x", Active = true, Cost = 14 };</t>
  </si>
  <si>
    <t>var m2671 = new Medicine { Code = "218251", Title = "HEPARON JUNIOR prašek 400 g", Active = true, Cost = 26 };</t>
  </si>
  <si>
    <t>var m2672 = new Medicine { Code = "226009", Title = "MILUPA HOM 2 prašek 500 g", Active = true, Cost = 25 };</t>
  </si>
  <si>
    <t>var m2673 = new Medicine { Code = "240001", Title = "Prosure vanilija 240 ml tetrapak", Active = true, Cost = 16 };</t>
  </si>
  <si>
    <t>var m2674 = new Medicine { Code = "240028", Title = "Prosure banana 240 ml tetrapak", Active = true, Cost = 28 };</t>
  </si>
  <si>
    <t>var m2675 = new Medicine { Code = "240036", Title = "Prosure pomaranča 240 ml tetrapak", Active = true, Cost = 12 };</t>
  </si>
  <si>
    <t>var m2676 = new Medicine { Code = "241245", Title = "Novalac Allernova 400 g", Active = true, Cost = 12 };</t>
  </si>
  <si>
    <t>var m2677 = new Medicine { Code = "246913", Title = "PKU 2 prima 500 g", Active = true, Cost = 26 };</t>
  </si>
  <si>
    <t>var m2678 = new Medicine { Code = "246921", Title = "PKU 2 secunda 500 g", Active = true, Cost = 29 };</t>
  </si>
  <si>
    <t>var m2679 = new Medicine { Code = "246948", Title = "PKU 3 advanta 500 g", Active = true, Cost = 16 };</t>
  </si>
  <si>
    <t>var m2680 = new Medicine { Code = "251089", Title = "Pediasure čokolada 200 ml tetrapak", Active = true, Cost = 30 };</t>
  </si>
  <si>
    <t>var m2681 = new Medicine { Code = "251119", Title = "Pulmocare vanilija pločevinka 250 ml", Active = true, Cost = 19 };</t>
  </si>
  <si>
    <t>var m2682 = new Medicine { Code = "253871", Title = "Glutamine Plus nevtralen vrečka 22,4 g 30x", Active = true, Cost = 12 };</t>
  </si>
  <si>
    <t>var m2683 = new Medicine { Code = "253901", Title = "Glutamine Plus pomaranča vrečka 22,4 g 30x", Active = true, Cost = 24 };</t>
  </si>
  <si>
    <t>var m2684 = new Medicine { Code = "260932", Title = "Supportan EasyBag 500 ml 1x", Active = true, Cost = 6 };</t>
  </si>
  <si>
    <t>var m2685 = new Medicine { Code = "264989", Title = "Ensure Plus jagoda 220 ml tetrapak", Active = true, Cost = 5 };</t>
  </si>
  <si>
    <t>var m2686 = new Medicine { Code = "264997", Title = "Ensure Plus banana 220 ml tetrapak", Active = true, Cost = 28 };</t>
  </si>
  <si>
    <t>var m2687 = new Medicine { Code = "265756", Title = "Diasip okus vanilija plastenka 200 ml 1x", Active = true, Cost = 28 };</t>
  </si>
  <si>
    <t>var m2688 = new Medicine { Code = "265764", Title = "Diasip okus jagoda plastenka 200 ml 1x", Active = true, Cost = 21 };</t>
  </si>
  <si>
    <t>var m2689 = new Medicine { Code = "265799", Title = "Aptamil Pregomin Allergy Digestive Care prašek 400 g", Active = true, Cost = 16 };</t>
  </si>
  <si>
    <t>var m2690 = new Medicine { Code = "266582", Title = "Reconval K1 krema 50 ml", Active = true, Cost = 13 };</t>
  </si>
  <si>
    <t>var m2691 = new Medicine { Code = "267317", Title = "Fresubin energy drink vanilija EasyBottle 200 ml 4x", Active = true, Cost = 28 };</t>
  </si>
  <si>
    <t>var m2692 = new Medicine { Code = "267325", Title = "Fresubin energy drink jagoda EasyBottle 200 ml 4x", Active = true, Cost = 27 };</t>
  </si>
  <si>
    <t>var m2693 = new Medicine { Code = "267333", Title = "Fresubin energy drink gozdni sadeži EasyBottl 200 ml 4x", Active = true, Cost = 21 };</t>
  </si>
  <si>
    <t>var m2694 = new Medicine { Code = "267376", Title = "Fresubin energy drink kapučino EasyBottle 200 ml 4x", Active = true, Cost = 22 };</t>
  </si>
  <si>
    <t>var m2695 = new Medicine { Code = "267384", Title = "Fresubin energy drink tropski sadeži EasyBottl 200 ml 4x", Active = true, Cost = 16 };</t>
  </si>
  <si>
    <t>var m2696 = new Medicine { Code = "267473", Title = "Fresubin protein energy drink vanilija EasyBottle 200 ml 4x", Active = true, Cost = 6 };</t>
  </si>
  <si>
    <t>var m2697 = new Medicine { Code = "267481", Title = "Fresubin protein energy drink gozdna jagoda EasyBottle 200 ml 4x", Active = true, Cost = 17 };</t>
  </si>
  <si>
    <t>var m2698 = new Medicine { Code = "267511", Title = "Fresubin protein energy drink lešnik EasyBottle 200 ml 4x", Active = true, Cost = 16 };</t>
  </si>
  <si>
    <t>var m2699 = new Medicine { Code = "267538", Title = "Fresubin protein energy drink tropski sadeži EasyBottle 200 ml 4x", Active = true, Cost = 15 };</t>
  </si>
  <si>
    <t>var m2700 = new Medicine { Code = "267554", Title = "Fresubin original EasyBag 500 ml 1x", Active = true, Cost = 23 };</t>
  </si>
  <si>
    <t>var m2701 = new Medicine { Code = "267589", Title = "Fresubin original fibre EasyBag 500 ml 1x", Active = true, Cost = 8 };</t>
  </si>
  <si>
    <t>var m2702 = new Medicine { Code = "267619", Title = "Fresubin energy EasyBag 500 ml 1x", Active = true, Cost = 14 };</t>
  </si>
  <si>
    <t>var m2703 = new Medicine { Code = "267686", Title = "Diben EasyBag 500 ml 1x", Active = true, Cost = 24 };</t>
  </si>
  <si>
    <t>var m2704 = new Medicine { Code = "272264", Title = "Infatrini GOS/FOS 100 ml steklenička 1x", Active = true, Cost = 17 };</t>
  </si>
  <si>
    <t>var m2705 = new Medicine { Code = "272892", Title = "Diben drink gozdni sadeži EasyBottle 200 ml 4x", Active = true, Cost = 5 };</t>
  </si>
  <si>
    <t>var m2706 = new Medicine { Code = "274429", Title = "Fresubin 1500 complete EasyBag 1500 ml 1x", Active = true, Cost = 10 };</t>
  </si>
  <si>
    <t>var m2707 = new Medicine { Code = "274437", Title = "Supportan drink tropski sadeži EasyBottle 200 ml 4x", Active = true, Cost = 20 };</t>
  </si>
  <si>
    <t>var m2708 = new Medicine { Code = "274445", Title = "Supportan drink kapučino EasyBottle 200 ml 4x", Active = true, Cost = 6 };</t>
  </si>
  <si>
    <t>var m2709 = new Medicine { Code = "276073", Title = "Fresubin original drink vanilija EasyBotle 200 ml 4x", Active = true, Cost = 17 };</t>
  </si>
  <si>
    <t>var m2710 = new Medicine { Code = "276103", Title = "Fresubin original drink lešnik EasyBotle 200 ml 4x", Active = true, Cost = 16 };</t>
  </si>
  <si>
    <t>var m2711 = new Medicine { Code = "276111", Title = "Fresubin original drink breskev EasyBotle 200 ml 4x", Active = true, Cost = 9 };</t>
  </si>
  <si>
    <t>var m2712 = new Medicine { Code = "276766", Title = "Fresubin 2 kcal drink gozdni sadeži EasyBotle 200 ml 4x", Active = true, Cost = 18 };</t>
  </si>
  <si>
    <t>var m2713 = new Medicine { Code = "276774", Title = "Fresubin 2 kcal drink vanilija EasyBotle 200 ml 4x", Active = true, Cost = 20 };</t>
  </si>
  <si>
    <t>var m2714 = new Medicine { Code = "278114", Title = "Ensure Plus vanilija 220 ml tetrapak", Active = true, Cost = 18 };</t>
  </si>
  <si>
    <t>var m2715 = new Medicine { Code = "278122", Title = "Ensure Plus čokolada 220 ml tetrapak", Active = true, Cost = 19 };</t>
  </si>
  <si>
    <t>var m2716 = new Medicine { Code = "279439", Title = "Pediasure vanilija 200 ml tetrapak", Active = true, Cost = 11 };</t>
  </si>
  <si>
    <t>var m2717 = new Medicine { Code = "289515", Title = "Diben drink vanilija EasyBottle 200 ml 4x", Active = true, Cost = 18 };</t>
  </si>
  <si>
    <t>var m2718 = new Medicine { Code = "289825", Title = "Glucerna SR okus čokolada 230 ml tetrapak", Active = true, Cost = 12 };</t>
  </si>
  <si>
    <t>var m2719 = new Medicine { Code = "289833", Title = "Glucerna SR okus vanilije 230 ml tetrapak", Active = true, Cost = 20 };</t>
  </si>
  <si>
    <t>var m2720 = new Medicine { Code = "292842", Title = "NutriniDrink Multi Fibre, okus jagoda plastenka 200 ml 1x", Active = true, Cost = 20 };</t>
  </si>
  <si>
    <t>var m2721 = new Medicine { Code = "292850", Title = "NutriniDrink Multi Fibre, okus čokolada plastenka 200 ml 1x", Active = true, Cost = 10 };</t>
  </si>
  <si>
    <t>var m2722 = new Medicine { Code = "292869", Title = "NutriniDrink Multi Fibre, okus vanilija plastenka 200 ml 1x", Active = true, Cost = 9 };</t>
  </si>
  <si>
    <t>var m2723 = new Medicine { Code = "292877", Title = "NutriniDrink Multi Fibre, okus banana plastenka 200 ml 1x", Active = true, Cost = 20 };</t>
  </si>
  <si>
    <t>var m2724 = new Medicine { Code = "294799", Title = "XPhe Infant mix LCP pločevnka 500 g 1x", Active = true, Cost = 18 };</t>
  </si>
  <si>
    <t>var m2725 = new Medicine { Code = "294802", Title = "XPhe smart K 160 g nevtralen okus vrečka 8 g 20x", Active = true, Cost = 12 };</t>
  </si>
  <si>
    <t>var m2726 = new Medicine { Code = "294810", Title = "XPhe smart K 160 g okus po limoni vrečka 8 g 20x", Active = true, Cost = 21 };</t>
  </si>
  <si>
    <t>var m2727 = new Medicine { Code = "294845", Title = "XPhe smart A 580 g nevtralen okus vrečka 29 g 20x", Active = true, Cost = 23 };</t>
  </si>
  <si>
    <t>var m2728 = new Medicine { Code = "294853", Title = "XPhe smart A 580 g okus po limoni vrečka 29 g 20x", Active = true, Cost = 17 };</t>
  </si>
  <si>
    <t>var m2729 = new Medicine { Code = "294861", Title = "XPhe for 2 660 g vrečka 33 g 20x", Active = true, Cost = 18 };</t>
  </si>
  <si>
    <t>var m2730 = new Medicine { Code = "294934", Title = "PKU 3 tempora vrečka 45 g 10x", Active = true, Cost = 12 };</t>
  </si>
  <si>
    <t>var m2731 = new Medicine { Code = "295388", Title = "Prosure čokolada 240 ml tetrapak", Active = true, Cost = 25 };</t>
  </si>
  <si>
    <t>var m2732 = new Medicine { Code = "295515", Title = "XPhe smart J neutral vrečka 14,5 g 20x", Active = true, Cost = 13 };</t>
  </si>
  <si>
    <t>var m2733 = new Medicine { Code = "295523", Title = "XPhe smart J lemon vrečka 14,5 g 20x", Active = true, Cost = 8 };</t>
  </si>
  <si>
    <t>var m2734 = new Medicine { Code = "344737", Title = "Panthol 120 mg tbl. 20x", Active = true, Cost = 19 };</t>
  </si>
  <si>
    <t>var m2735 = new Medicine { Code = "427616", Title = "Ensure čokolada 250 ml pločevinka", Active = true, Cost = 22 };</t>
  </si>
  <si>
    <t>var m2736 = new Medicine { Code = "427845", Title = "Glucerna vanilija 250 ml pločevinka", Active = true, Cost = 21 };</t>
  </si>
  <si>
    <t>var m2737 = new Medicine { Code = "600016", Title = "Natrijev hidrogenkarbonat kaps. 500 mg (Lekarna Ljubljana) 100x", Active = true, Cost = 20 };</t>
  </si>
  <si>
    <t>var m2738 = new Medicine { Code = "600024", Title = "Klindamicin 1% dermal.razt. (Gorenjske lekarne) 30 g", Active = true, Cost = 14 };</t>
  </si>
  <si>
    <t>var m2739 = new Medicine { Code = "600040", Title = "Pasta s cinkovim oksidom 35 g (Celjske lekarne)", Active = true, Cost = 7 };</t>
  </si>
  <si>
    <t>var m2740 = new Medicine { Code = "600067", Title = "Cinkova pasta 25 g (Dolenjske lekarne)", Active = true, Cost = 5 };</t>
  </si>
  <si>
    <t>var m2741 = new Medicine { Code = "600075", Title = "Cinkova pasta 35 g (Lekrane Ljubljana)", Active = true, Cost = 22 };</t>
  </si>
  <si>
    <t>var m2742 = new Medicine { Code = "600083", Title = "Fiziološka razt. za nos 20 ml (Obalne lekarne Koper)", Active = true, Cost = 5 };</t>
  </si>
  <si>
    <t>var m2743 = new Medicine { Code = "600091", Title = "Fiziološka razt. za nos 20 ml (Celjske lekarne)", Active = true, Cost = 10 };</t>
  </si>
  <si>
    <t>var m2744 = new Medicine { Code = "600105", Title = "Fiziološka razt. za nos 20 ml (Dolenjske lekarne)", Active = true, Cost = 23 };</t>
  </si>
  <si>
    <t>var m2745 = new Medicine { Code = "600121", Title = "Fiziološka razt. za nos 20 ml (Gorenjske lekarne)", Active = true, Cost = 10 };</t>
  </si>
  <si>
    <t>var m2746 = new Medicine { Code = "600130", Title = "Fiziološka razt. za nos 20 ml (Lekarne Ljubljana)", Active = true, Cost = 17 };</t>
  </si>
  <si>
    <t>var m2747 = new Medicine { Code = "600148", Title = "Fiziološka razt. za nos 20 ml - MARINASE (Mariborske lekarne)", Active = true, Cost = 30 };</t>
  </si>
  <si>
    <t>var m2748 = new Medicine { Code = "600156", Title = "Glicerinske svečke za odrasle (Obalne lekarne Koper) 10x", Active = true, Cost = 17 };</t>
  </si>
  <si>
    <t>var m2749 = new Medicine { Code = "600164", Title = "Glicerinske svečke za odrasle (Galex d.d.) 10x", Active = true, Cost = 22 };</t>
  </si>
  <si>
    <t>var m2750 = new Medicine { Code = "600172", Title = "Glicerinske svečke za odrasle (Celjske lekarne) 10x", Active = true, Cost = 24 };</t>
  </si>
  <si>
    <t>var m2751 = new Medicine { Code = "600270", Title = "Glicerinske svečke za odrasle (Dolenjske lekarne) 10x", Active = true, Cost = 22 };</t>
  </si>
  <si>
    <t>var m2752 = new Medicine { Code = "600300", Title = "Glicerinske svečke za odrasle (Gorenjske lekarne) 10x", Active = true, Cost = 27 };</t>
  </si>
  <si>
    <t>var m2753 = new Medicine { Code = "600415", Title = "PILOKARPIN MAZILO ZA OČI 2% 5 g", Active = true, Cost = 13 };</t>
  </si>
  <si>
    <t>var m2754 = new Medicine { Code = "600440", Title = "Glicerinske svečke za odrasle (Lekarne Ljubljana) 10x", Active = true, Cost = 5 };</t>
  </si>
  <si>
    <t>var m2755 = new Medicine { Code = "600458", Title = "Glicerinske svečke za odrasle (Mariborske lekarne) 10x", Active = true, Cost = 16 };</t>
  </si>
  <si>
    <t>var m2756 = new Medicine { Code = "600466", Title = "Glicerinske svečke za otroke (Obalne lekarne Koper) 10x", Active = true, Cost = 28 };</t>
  </si>
  <si>
    <t>var m2757 = new Medicine { Code = "600474", Title = "Glicerinske svečke za otroke (Galex d.d.) 10x", Active = true, Cost = 15 };</t>
  </si>
  <si>
    <t>var m2758 = new Medicine { Code = "600482", Title = "Glicerinske svečke za otroke (Celjske lekarne) 10x", Active = true, Cost = 17 };</t>
  </si>
  <si>
    <t>var m2759 = new Medicine { Code = "600490", Title = "Glicerinske svečke za otroke (Dolenjske lekarne) 10x", Active = true, Cost = 30 };</t>
  </si>
  <si>
    <t>var m2760 = new Medicine { Code = "600504", Title = "Glicerinske svečke za otroke (Gorenjske lekarne) 10x", Active = true, Cost = 23 };</t>
  </si>
  <si>
    <t>var m2761 = new Medicine { Code = "600512", Title = "Glicerinske svečke za otroke (Lekarne Ljubljana) 10x", Active = true, Cost = 20 };</t>
  </si>
  <si>
    <t>var m2762 = new Medicine { Code = "600520", Title = "Glicerinske svečke za otroke (Mariborske lekarne) 10x", Active = true, Cost = 12 };</t>
  </si>
  <si>
    <t>var m2763 = new Medicine { Code = "600547", Title = "Olivno olje 100 g (Dolenjske lekarne)", Active = true, Cost = 10 };</t>
  </si>
  <si>
    <t>var m2764 = new Medicine { Code = "600563", Title = "Olivno olje 100 g (Gorenjske lekarne)", Active = true, Cost = 14 };</t>
  </si>
  <si>
    <t>var m2765 = new Medicine { Code = "600571", Title = "Olivno olje 100 g (Lekarne Ljubljana)", Active = true, Cost = 24 };</t>
  </si>
  <si>
    <t>var m2766 = new Medicine { Code = "600598", Title = "Olivno olje 200 g (Gorenjske lekarne)", Active = true, Cost = 22 };</t>
  </si>
  <si>
    <t>var m2767 = new Medicine { Code = "600601", Title = "Olivno olje 200 g (Mariborske lekarne)", Active = true, Cost = 15 };</t>
  </si>
  <si>
    <t>var m2768 = new Medicine { Code = "600610", Title = "Opijeva tinktura 10 g (Lekarne Ljubljana)", Active = true, Cost = 12 };</t>
  </si>
  <si>
    <t>var m2769 = new Medicine { Code = "600628", Title = "Panthol losjon 5% dermal.razt. 100 ml (Gorenjske lekarne)", Active = true, Cost = 18 };</t>
  </si>
  <si>
    <t>var m2770 = new Medicine { Code = "600636", Title = "Panthol razt. 100 ml (Obalne lekarne Koper)", Active = true, Cost = 6 };</t>
  </si>
  <si>
    <t>var m2771 = new Medicine { Code = "600644", Title = "Panthol razt. 130 g (Lekarne Ljubljana)", Active = true, Cost = 6 };</t>
  </si>
  <si>
    <t>var m2772 = new Medicine { Code = "600652", Title = "Dexpanthenol solutio 130 g (Dolenjske lekarne)", Active = true, Cost = 12 };</t>
  </si>
  <si>
    <t>var m2773 = new Medicine { Code = "600660", Title = "Paracetamol svečke 500 mg (Dolenjske lekarne) 10x", Active = true, Cost = 24 };</t>
  </si>
  <si>
    <t>var m2774 = new Medicine { Code = "600679", Title = "Paracetamol svečke 500 mg (Gorenjske lekarne) 10x", Active = true, Cost = 30 };</t>
  </si>
  <si>
    <t>var m2775 = new Medicine { Code = "600687", Title = "Paracetamol svečke 500 mg - Maridol (Mariborske lekarne) 10x", Active = true, Cost = 17 };</t>
  </si>
  <si>
    <t>var m2776 = new Medicine { Code = "600695", Title = "Paracetamol svečke 500 mg (Lekarne Ljubljana) 10x", Active = true, Cost = 28 };</t>
  </si>
  <si>
    <t>var m2777 = new Medicine { Code = "600709", Title = "Paracetamol svečke 60 mg (Gorenjske lekarne) 10x", Active = true, Cost = 16 };</t>
  </si>
  <si>
    <t>var m2778 = new Medicine { Code = "600717", Title = "Paracetamol svečke 60 mg (Lekarne Ljubljana) 10x", Active = true, Cost = 15 };</t>
  </si>
  <si>
    <t>var m2779 = new Medicine { Code = "600741", Title = "Tekoče mazilo z benzilbenzoatom 220 g (Lekarne Ljubljana)", Active = true, Cost = 24 };</t>
  </si>
  <si>
    <t>var m2780 = new Medicine { Code = "600750", Title = "Benzilbenzoat dermalna emulzija 100 ml (Dolenjske lekarne)", Active = true, Cost = 18 };</t>
  </si>
  <si>
    <t>var m2781 = new Medicine { Code = "600768", Title = "Rehidral (Obalne lekarne Koper) 22,3 g", Active = true, Cost = 25 };</t>
  </si>
  <si>
    <t>var m2782 = new Medicine { Code = "600776", Title = "Peroralna rehidracijska sol (Celjske lekarne) 24,3 g", Active = true, Cost = 25 };</t>
  </si>
  <si>
    <t>var m2783 = new Medicine { Code = "600784", Title = "Peroralna rehidracijska sol (Dolenjske lekarne) 22,29 g", Active = true, Cost = 16 };</t>
  </si>
  <si>
    <t>var m2784 = new Medicine { Code = "600806", Title = "Peroralna rehidracijska sol (Gorenjske lekarne) 24,28 g", Active = true, Cost = 26 };</t>
  </si>
  <si>
    <t>var m2785 = new Medicine { Code = "600814", Title = "Prašek za rehidracijo 4,5 g (Lekarne Ljubljana) vrečka 10x", Active = true, Cost = 22 };</t>
  </si>
  <si>
    <t>var m2786 = new Medicine { Code = "600822", Title = "Naproksen 125 mg svečke (Gorenjske lekarne) 10x", Active = true, Cost = 8 };</t>
  </si>
  <si>
    <t>var m2787 = new Medicine { Code = "600830", Title = "Klindamicin 1% dermal.razt. (Dolenjske lekarne) 30 g", Active = true, Cost = 25 };</t>
  </si>
  <si>
    <t>var m2788 = new Medicine { Code = "600849", Title = "Klindamicin 1% dermal.razt. (Lekarne Ljubljana) 30 ml", Active = true, Cost = 23 };</t>
  </si>
  <si>
    <t>var m2789 = new Medicine { Code = "600857", Title = "Rehidrol prašek za peroral.razt. (Mariborske lekarne) 48 g", Active = true, Cost = 20 };</t>
  </si>
  <si>
    <t>var m2790 = new Medicine { Code = "600865", Title = "Klindamicin 1% dermal.razt. (Lekarna San Simon) 30 g", Active = true, Cost = 11 };</t>
  </si>
  <si>
    <t>var m2791 = new Medicine { Code = "600873", Title = "Benzilbenzoat 25% dermal.emulzija (Gorenjske lekarne) 100 g", Active = true, Cost = 7 };</t>
  </si>
  <si>
    <t>var m2792 = new Medicine { Code = "600881", Title = "Fiziološka razt. za nos 20 ml (Goriške lekarne)", Active = true, Cost = 7 };</t>
  </si>
  <si>
    <t>var m2793 = new Medicine { Code = "600890", Title = "Glicerinske svečke za odrasle (Goriške lekarne) 10x", Active = true, Cost = 15 };</t>
  </si>
  <si>
    <t>var m2794 = new Medicine { Code = "600903", Title = "Glicerinske svečke za otroke (Goriške lekarne) 10x", Active = true, Cost = 25 };</t>
  </si>
  <si>
    <t>var m2795 = new Medicine { Code = "600911", Title = "Olivno olje 100 g (Goriške lekarne)", Active = true, Cost = 10 };</t>
  </si>
  <si>
    <t>var m2796 = new Medicine { Code = "600920", Title = "Klindamicin 1% dermal.razt. (Celjske lekarne) 30 ml", Active = true, Cost = 21 };</t>
  </si>
  <si>
    <t>var m2797 = new Medicine { Code = "600938", Title = "Olivno olje 200 g (Goriške lekarne)", Active = true, Cost = 14 };</t>
  </si>
  <si>
    <t>var m2798 = new Medicine { Code = "600946", Title = "Klindamicin 1% dermal.razt. (Goriške lekarne) 30 g", Active = true, Cost = 16 };</t>
  </si>
  <si>
    <t>var m2799 = new Medicine { Code = "600954", Title = "FOSFATNI PRAŠKI 0,625 g/0,375 g v 1 g peroralni prašek (Galex d.d.) 90x", Active = true, Cost = 21 };</t>
  </si>
  <si>
    <t>var m2800 = new Medicine { Code = "600962", Title = "Dekspantenol raztopina 5% 125 ml (Celjske lekarne)", Active = true, Cost = 14 };</t>
  </si>
  <si>
    <t>var m2801 = new Medicine { Code = "600970", Title = "Fosfatni praški 625 mg/375 mg peroralni prašek (Gorenjske lekarne) 90x", Active = true, Cost = 6 };</t>
  </si>
  <si>
    <t>var m2802 = new Medicine { Code = "600989", Title = "Klindamicin MariDERM 10 mg/ml dermal.razt. (Mariborske lekarne) 30 ml", Active = true, Cost = 27 };</t>
  </si>
  <si>
    <t>var m2803 = new Medicine { Code = "601013", Title = "Dekspantenol raztopina 100 ml (Goriška lekarna Nova Gorica) steklenička 100 ml", Active = true, Cost = 7 };</t>
  </si>
  <si>
    <t>var m2804 = new Medicine { Code = "601027", Title = "Fosfatni praški 625/375 mg peroralni prašek (Lekarna Ljubljana) 90x", Active = true, Cost = 20 };</t>
  </si>
  <si>
    <t>var m2805 = new Medicine { Code = "601030", Title = "Dexamethasone 1mg/ml Syrspend Pack 100 ml", Active = true, Cost = 29 };</t>
  </si>
  <si>
    <t>var m2806 = new Medicine { Code = "601044", Title = "Prašek za rehidracijo 4,5 g (Goriške lekarne) vrečka 10x", Active = true, Cost = 24 };</t>
  </si>
  <si>
    <t>var m2807 = new Medicine { Code = "1783", Title = "Mirena 20 mcg/24 ur intrauterini dostavni sistem 1x", Active = true, Cost = 13 };</t>
  </si>
  <si>
    <t>var m2808 = new Medicine { Code = "6432", Title = "Zoladex 10,8 mg implantat brizga 1x", Active = true, Cost = 25 };</t>
  </si>
  <si>
    <t>var m2809 = new Medicine { Code = "7226", Title = "Zoladex 3,6 mg implantat brizga 1x", Active = true, Cost = 5 };</t>
  </si>
  <si>
    <t>var m2810 = new Medicine { Code = "7510", Title = "Rhesonativ 625 i.e./ml razt.za inj.viala 1 ml 1x", Active = true, Cost = 6 };</t>
  </si>
  <si>
    <t>var m2811 = new Medicine { Code = "7650", Title = "Rhesonativ 625 i.e./ml razt.za inj.viala 2 ml 1x", Active = true, Cost = 24 };</t>
  </si>
  <si>
    <t>var m2812 = new Medicine { Code = "10979", Title = "SANDOSTATIN LAR 10 mg viala 1x", Active = true, Cost = 29 };</t>
  </si>
  <si>
    <t>var m2813 = new Medicine { Code = "11010", Title = "SANDOSTATIN LAR 20 mg viala 1x", Active = true, Cost = 10 };</t>
  </si>
  <si>
    <t>var m2814 = new Medicine { Code = "11029", Title = "SANDOSTATIN LAR 30 mg viala 1x", Active = true, Cost = 20 };</t>
  </si>
  <si>
    <t>var m2815 = new Medicine { Code = "13129", Title = "DIPHERELINE 11,25 mg susp.za inj.viala 1x", Active = true, Cost = 27 };</t>
  </si>
  <si>
    <t>var m2816 = new Medicine { Code = "18600", Title = "BONDRONAT 6 mg/6 ml razt.za inf. viala 1x", Active = true, Cost = 6 };</t>
  </si>
  <si>
    <t>var m2817 = new Medicine { Code = "19429", Title = "BONDRONAT 6 mg/6 ml konc.za razt.za inf. 5x", Active = true, Cost = 12 };</t>
  </si>
  <si>
    <t>var m2818 = new Medicine { Code = "19461", Title = "FABRAZYME 5 mg prašek za razt.za inf. viala 1x", Active = true, Cost = 7 };</t>
  </si>
  <si>
    <t>var m2819 = new Medicine { Code = "24287", Title = "DYSPORT 500 enot prašek za razt.za inj.viala 2x", Active = true, Cost = 22 };</t>
  </si>
  <si>
    <t>var m2820 = new Medicine { Code = "24961", Title = "FABRAZYME 35 mg prašek za konc.za inf. viala 1x", Active = true, Cost = 15 };</t>
  </si>
  <si>
    <t>var m2821 = new Medicine { Code = "28738", Title = "Moditen depo 25 mg/ml razt.za inj. ampula 1 ml 5x", Active = true, Cost = 24 };</t>
  </si>
  <si>
    <t>var m2822 = new Medicine { Code = "33472", Title = "RISPERDAL CONSTA 25 mg prašek in vehikel za inj.susp. 1x", Active = true, Cost = 30 };</t>
  </si>
  <si>
    <t>var m2823 = new Medicine { Code = "33480", Title = "RISPERDAL CONSTA 37,5 mg prašek in vehikel za inj.susp. 1x", Active = true, Cost = 23 };</t>
  </si>
  <si>
    <t>var m2824 = new Medicine { Code = "33499", Title = "RISPERDAL CONSTA 50 mg prašek in vehikel za inj.susp. 1x", Active = true, Cost = 29 };</t>
  </si>
  <si>
    <t>var m2825 = new Medicine { Code = "33995", Title = "Eligard 22,5 mg razt.za inj.brizga 1x", Active = true, Cost = 13 };</t>
  </si>
  <si>
    <t>var m2826 = new Medicine { Code = "36161", Title = "Haldol depo 50 mg/ml razt.za inj. ampula 1 ml 5x", Active = true, Cost = 14 };</t>
  </si>
  <si>
    <t>var m2827 = new Medicine { Code = "37176", Title = "Glukoza Baxter 50 mg/ml razt.za inf. vrečka 250 ml 30x", Active = true, Cost = 10 };</t>
  </si>
  <si>
    <t>var m2828 = new Medicine { Code = "37192", Title = "Glukoza Baxter 50 mg/ml razt.za inf. vrečka 500 ml 20x", Active = true, Cost = 17 };</t>
  </si>
  <si>
    <t>var m2829 = new Medicine { Code = "37281", Title = "Natrijev klorid Baxter 9 mg/ml razt.za inf. vrečka 100 ml 50x", Active = true, Cost = 9 };</t>
  </si>
  <si>
    <t>var m2830 = new Medicine { Code = "37311", Title = "Natrijev klorid Baxter 9 mg/ml razt.za inf. vrečka 250 ml 30x", Active = true, Cost = 15 };</t>
  </si>
  <si>
    <t>var m2831 = new Medicine { Code = "37346", Title = "Natrijev klorid Baxter 9 mg/ml razt.za inf. vrečka 500 ml 20x", Active = true, Cost = 21 };</t>
  </si>
  <si>
    <t>var m2832 = new Medicine { Code = "37443", Title = "Ringer razt.za inf. Baxter vrečka 500 ml 20x", Active = true, Cost = 15 };</t>
  </si>
  <si>
    <t>var m2833 = new Medicine { Code = "39748", Title = "Rhophylac 300 mcg/2 ml razt.za inj.brizga 2 ml 1x", Active = true, Cost = 11 };</t>
  </si>
  <si>
    <t>var m2834 = new Medicine { Code = "40347", Title = "Clopixol Depo 200 mg/ml razt.za inj. ampula 1 ml 10x", Active = true, Cost = 15 };</t>
  </si>
  <si>
    <t>var m2835 = new Medicine { Code = "41831", Title = "Natrijev klorid HZTM 9 mg/ml razt.za inf. vrečka 500 ml 1x", Active = true, Cost = 26 };</t>
  </si>
  <si>
    <t>var m2836 = new Medicine { Code = "41840", Title = "Natrijev klorid HZTM 9 mg/ml razt.za inf. plastenka 500 ml 1x", Active = true, Cost = 19 };</t>
  </si>
  <si>
    <t>var m2837 = new Medicine { Code = "43303", Title = "Eligard 45 mg razt.za inj.brizga 1x", Active = true, Cost = 6 };</t>
  </si>
  <si>
    <t>var m2838 = new Medicine { Code = "50385", Title = "REPLAGAL 1 mg/ml razt.za inf. viala 3,5 ml 1x", Active = true, Cost = 26 };</t>
  </si>
  <si>
    <t>var m2839 = new Medicine { Code = "50580", Title = "ZYPADHERA 210 mg susp.za inj.s podaljš.sprošč. viala 1x", Active = true, Cost = 28 };</t>
  </si>
  <si>
    <t>var m2840 = new Medicine { Code = "50610", Title = "ZYPADHERA 300 mg susp.za inj.s podaljš.sprošč. viala 1x", Active = true, Cost = 10 };</t>
  </si>
  <si>
    <t>var m2841 = new Medicine { Code = "50750", Title = "ZYPADHERA 405 mg susp.za inj.s podaljš.sprošč. viala 1x", Active = true, Cost = 20 };</t>
  </si>
  <si>
    <t>var m2842 = new Medicine { Code = "56243", Title = "Nutriflex peri razt.za inf. dvodelna vrečka Twinflex 2000 ml 1x", Active = true, Cost = 27 };</t>
  </si>
  <si>
    <t>var m2843 = new Medicine { Code = "56251", Title = "Nutriflex peri razt.za inf. dvodelna vrečka Twinflex 1000 ml 1x", Active = true, Cost = 21 };</t>
  </si>
  <si>
    <t>var m2844 = new Medicine { Code = "61646", Title = "Ringerjeva raztopina Braun razt.za inf. 500 ml 1x", Active = true, Cost = 30 };</t>
  </si>
  <si>
    <t>var m2845 = new Medicine { Code = "69779", Title = "Glukoza Braun 50 mg/ml razt.za inf. 500 ml", Active = true, Cost = 14 };</t>
  </si>
  <si>
    <t>var m2846 = new Medicine { Code = "69795", Title = "Glukoza Braun 50 mg/ml razt.za inf. 250 ml", Active = true, Cost = 20 };</t>
  </si>
  <si>
    <t>var m2847 = new Medicine { Code = "69884", Title = "Glukoza Braun 100 mg/ml razt.za inf. 500 ml", Active = true, Cost = 18 };</t>
  </si>
  <si>
    <t>var m2848 = new Medicine { Code = "71412", Title = "Natrijev klorid Braun 9 mg/ml razt.za inf. plastenka 250 ml 1x", Active = true, Cost = 21 };</t>
  </si>
  <si>
    <t>var m2849 = new Medicine { Code = "71420", Title = "Natrijev klorid Braun 9 mg/ml razt.za inf. plastenka 500 ml 1x", Active = true, Cost = 20 };</t>
  </si>
  <si>
    <t>var m2850 = new Medicine { Code = "72133", Title = "Natrijev klorid HZTM 9 mg/ml razt.za inf. vrečka 500 ml 1x", Active = true, Cost = 5 };</t>
  </si>
  <si>
    <t>var m2851 = new Medicine { Code = "72192", Title = "Natrijev klorid Braun 9 mg/ml razt.za inf. plastenka 100 ml 1x", Active = true, Cost = 28 };</t>
  </si>
  <si>
    <t>var m2852 = new Medicine { Code = "74608", Title = "Octagam 50 mg/ml razt.za inf. steklenica 50 ml 1x", Active = true, Cost = 27 };</t>
  </si>
  <si>
    <t>var m2853 = new Medicine { Code = "74624", Title = "Octagam 50 mg/ml razt.za inf. steklenica 100 ml 1x", Active = true, Cost = 6 };</t>
  </si>
  <si>
    <t>var m2854 = new Medicine { Code = "74632", Title = "Octagam 50 mg/ml razt.za inf. steklenica 200 ml 1x", Active = true, Cost = 24 };</t>
  </si>
  <si>
    <t>var m2855 = new Medicine { Code = "80055", Title = "Cerezyme 400 enot prašek za razt.za inf. viala 1x", Active = true, Cost = 14 };</t>
  </si>
  <si>
    <t>var m2856 = new Medicine { Code = "83410", Title = "Aminosteril N-Hepa 80 mg/ml razt.za inf. 500 ml", Active = true, Cost = 30 };</t>
  </si>
  <si>
    <t>var m2857 = new Medicine { Code = "84239", Title = "FIRMAGON 80 mg razt.za inj.viala 1x", Active = true, Cost = 13 };</t>
  </si>
  <si>
    <t>var m2858 = new Medicine { Code = "84247", Title = "FIRMAGON 120 mg razt.za inj.viala 2x", Active = true, Cost = 22 };</t>
  </si>
  <si>
    <t>var m2859 = new Medicine { Code = "90905", Title = "Privigen 100 mg/ml razt.za inf. viala 50 ml 1x", Active = true, Cost = 28 };</t>
  </si>
  <si>
    <t>var m2860 = new Medicine { Code = "90921", Title = "Privigen 100 mg/ml razt.za inf. viala 100 ml 1x", Active = true, Cost = 29 };</t>
  </si>
  <si>
    <t>var m2861 = new Medicine { Code = "90948", Title = "Privigen 100 mg/ml razt.za inf. viala 25 ml 1x", Active = true, Cost = 25 };</t>
  </si>
  <si>
    <t>var m2862 = new Medicine { Code = "92401", Title = "Ceftriakson Lek 1 g razt.za inj./inf. viala 10x", Active = true, Cost = 13 };</t>
  </si>
  <si>
    <t>var m2863 = new Medicine { Code = "92410", Title = "Ceftriakson Lek 2 g razt.za inj./inf. viala 5x", Active = true, Cost = 22 };</t>
  </si>
  <si>
    <t>var m2864 = new Medicine { Code = "96539", Title = "Aminosteril N-Hepa 80 mg/ml razt.za inf. 500 ml 10x", Active = true, Cost = 26 };</t>
  </si>
  <si>
    <t>var m2865 = new Medicine { Code = "99287", Title = "Venofer 20 mg/ml razt.za inj./konc.za razt.za inf. ampula 5 ml 5x", Active = true, Cost = 29 };</t>
  </si>
  <si>
    <t>var m2866 = new Medicine { Code = "105228", Title = "Faslodex 250 mg razt.za inj.brizga 2x", Active = true, Cost = 21 };</t>
  </si>
  <si>
    <t>var m2867 = new Medicine { Code = "107654", Title = "Prolia 60 mg razt.za inj.brizga 1x", Active = true, Cost = 16 };</t>
  </si>
  <si>
    <t>var m2868 = new Medicine { Code = "108421", Title = "iroprem 50 mg/ml razt.za inj./inf. viala 10 ml 1x", Active = true, Cost = 19 };</t>
  </si>
  <si>
    <t>var m2869 = new Medicine { Code = "108430", Title = "iroprem 50 mg/ml razt.za inj./inf. viala 2 ml 1x", Active = true, Cost = 7 };</t>
  </si>
  <si>
    <t>var m2870 = new Medicine { Code = "113255", Title = "VPRIV 400 enot prašek za razt.za inf. viala 1x", Active = true, Cost = 14 };</t>
  </si>
  <si>
    <t>var m2871 = new Medicine { Code = "114090", Title = "Soliris 300 mg konc.za razt.za inf. viala 1x", Active = true, Cost = 7 };</t>
  </si>
  <si>
    <t>var m2872 = new Medicine { Code = "114553", Title = "Glukoza Baxter 100 mg/ml razt.za inf. vrečka (Viaflo) 250 ml 30x", Active = true, Cost = 6 };</t>
  </si>
  <si>
    <t>var m2873 = new Medicine { Code = "114561", Title = "Glukoza Baxter 100 mg/ml razt.za inf. vrečka (Viaflo) 500 ml 20x", Active = true, Cost = 23 };</t>
  </si>
  <si>
    <t>var m2874 = new Medicine { Code = "123277", Title = "Pamorelin 22,5 mg prašek za susp.za inj.s podaljš.sprošč. viala 1x", Active = true, Cost = 25 };</t>
  </si>
  <si>
    <t>var m2875 = new Medicine { Code = "123374", Title = "XEPLION 50 mg susp.za inj.s podaljš.sprošč. brizga 1x", Active = true, Cost = 7 };</t>
  </si>
  <si>
    <t>var m2876 = new Medicine { Code = "123382", Title = "XEPLION 75 mg susp.za inj.s podaljš.sprošč. brizga 1x", Active = true, Cost = 11 };</t>
  </si>
  <si>
    <t>var m2877 = new Medicine { Code = "123390", Title = "XEPLION 100 mg susp.za inj.s podaljš.sprošč. brizga 1x", Active = true, Cost = 21 };</t>
  </si>
  <si>
    <t>var m2878 = new Medicine { Code = "123404", Title = "XEPLION 150 mg susp.za inj.s podaljš.sprošč. brizga 1x", Active = true, Cost = 13 };</t>
  </si>
  <si>
    <t>var m2879 = new Medicine { Code = "128490", Title = "XGEVA 120 mg razt.za inj. viala 1x", Active = true, Cost = 18 };</t>
  </si>
  <si>
    <t>var m2880 = new Medicine { Code = "131091", Title = "Zometa 4 mg/100 ml razt.za inf. 100 ml", Active = true, Cost = 27 };</t>
  </si>
  <si>
    <t>var m2881 = new Medicine { Code = "131105", Title = "Qutenza 179 mg dermal.obliž 1x", Active = true, Cost = 6 };</t>
  </si>
  <si>
    <t>var m2882 = new Medicine { Code = "138702", Title = "Natrijev klorid Braun 9 mg/ml razt.za inf. vreča 100 ml 1x", Active = true, Cost = 26 };</t>
  </si>
  <si>
    <t>var m2883 = new Medicine { Code = "138716", Title = "Natrijev klorid Braun 9 mg/ml razt.za inf. vrečka 250 ml 1x", Active = true, Cost = 6 };</t>
  </si>
  <si>
    <t>var m2884 = new Medicine { Code = "139435", Title = "Xolair 75 mg razt.za inj. brizga 1x", Active = true, Cost = 23 };</t>
  </si>
  <si>
    <t>var m2885 = new Medicine { Code = "139449", Title = "Xolair 150 mg razt.za inj. brizga 1x", Active = true, Cost = 21 };</t>
  </si>
  <si>
    <t>var m2886 = new Medicine { Code = "144051", Title = "AFLUDITEN 25 mg/ml razt.za inj.viala 1 ml 5x", Active = true, Cost = 11 };</t>
  </si>
  <si>
    <t>var m2887 = new Medicine { Code = "144901", Title = "Zoledronska kislina Actavis 4 mg/5 ml konc.za razt.za inf. viala 1x", Active = true, Cost = 19 };</t>
  </si>
  <si>
    <t>var m2888 = new Medicine { Code = "145066", Title = "Zoledronska kislina Mylan 4 mg/5 ml konc.za razt.za inf. viala 1x", Active = true, Cost = 17 };</t>
  </si>
  <si>
    <t>var m2889 = new Medicine { Code = "145370", Title = "Jaydess 13,5 mg intrauterini dostavni sistem 1x", Active = true, Cost = 21 };</t>
  </si>
  <si>
    <t>var m2890 = new Medicine { Code = "145391", Title = "Zoledronska kislina Fresenius Kabi 4 mg/5 ml konc.za razt.za inf. viala 5 ml 1x", Active = true, Cost = 26 };</t>
  </si>
  <si>
    <t>var m2891 = new Medicine { Code = "145392", Title = "Zoledronska kislina Fresenius Kabi 4 mg/5 ml konc.za razt.za inf. viala 5 ml 4x", Active = true, Cost = 17 };</t>
  </si>
  <si>
    <t>var m2892 = new Medicine { Code = "145393", Title = "Zoledronska kislina Fresenius Kabi 4 mg/5 ml konc.za razt.za inf. viala 5 ml 10x", Active = true, Cost = 30 };</t>
  </si>
  <si>
    <t>var m2893 = new Medicine { Code = "145921", Title = "Herceptin 600 mg/5 ml razt.za inj. viala 5 ml 1x", Active = true, Cost = 11 };</t>
  </si>
  <si>
    <t>var m2894 = new Medicine { Code = "146049", Title = "ABILIFY MAINTENA 400 mg susp.za inj.s podaljš.sprošč. viala 1x", Active = true, Cost = 16 };</t>
  </si>
  <si>
    <t>var m2895 = new Medicine { Code = "146287", Title = "MabThera 1400 mg razt.za podkožno inj. viala 1x", Active = true, Cost = 27 };</t>
  </si>
  <si>
    <t>var m2896 = new Medicine { Code = "146395", Title = "Taira 4 mg/5 ml konc.za razt.za inf. viala 5 ml 1x", Active = true, Cost = 29 };</t>
  </si>
  <si>
    <t>var m2897 = new Medicine { Code = "146564", Title = "XEOMIN 100 enot prašek za razt.za inj. viala 1x", Active = true, Cost = 20 };</t>
  </si>
  <si>
    <t>var m2898 = new Medicine { Code = "146834", Title = "Leptoprol 5 mg implantat inj.brizga 1x", Active = true, Cost = 10 };</t>
  </si>
  <si>
    <t>var m2899 = new Medicine { Code = "146968", Title = "Zerlinda 4 mg/100 ml razt.za inf. 100 ml 1x", Active = true, Cost = 25 };</t>
  </si>
  <si>
    <t>var m2900 = new Medicine { Code = "147048", Title = "Zoledronska kislina Accord 4 mg/5 ml konc.za razt.za inf. viala 1x", Active = true, Cost = 23 };</t>
  </si>
  <si>
    <t>var m2901 = new Medicine { Code = "147409", Title = "Nucala 100 mg prašek za razt.za inj. viala 1x", Active = true, Cost = 17 };</t>
  </si>
  <si>
    <t>var m2902 = new Medicine { Code = "147438", Title = "Reseligo 3,6 mg implantat inj.brizga 1x", Active = true, Cost = 19 };</t>
  </si>
  <si>
    <t>var m2903 = new Medicine { Code = "147439", Title = "Reseligo 10,8 mg implantat inj.brizga 1x", Active = true, Cost = 7 };</t>
  </si>
  <si>
    <t>var m2904 = new Medicine { Code = "540", Title = "TYSABRI 300 mg konc.za razt.za infund. (20mg/ml) 15 ml viala 1x", Active = true, Cost = 25 };</t>
  </si>
  <si>
    <t>var m2905 = new Medicine { Code = "7676", Title = "Myozyme 50 mg prašek za konc.za razt.za inf. viala 1x", Active = true, Cost = 25 };</t>
  </si>
  <si>
    <t>var m2906 = new Medicine { Code = "8710", Title = "ReFacto AF 1000 i.e. razt.za inj.viala 1x", Active = true, Cost = 30 };</t>
  </si>
  <si>
    <t>var m2907 = new Medicine { Code = "8729", Title = "ReFacto AF 250 i.e. razt.za inj.viala 1x", Active = true, Cost = 18 };</t>
  </si>
  <si>
    <t>var m2908 = new Medicine { Code = "8737", Title = "ReFacto AF 500 i.e. razt.za inj.viala 1x", Active = true, Cost = 17 };</t>
  </si>
  <si>
    <t>var m2909 = new Medicine { Code = "10413", Title = "Herceptin 150 mg prašek za razt.za inf. viala 1x", Active = true, Cost = 22 };</t>
  </si>
  <si>
    <t>var m2910 = new Medicine { Code = "10464", Title = "MabThera 100 mg konc. za pripravo razt. za infund. 10 ml 2x", Active = true, Cost = 20 };</t>
  </si>
  <si>
    <t>var m2911 = new Medicine { Code = "10472", Title = "MabThera 500 mg konc. za pripravo razt. za infund. 50 ml 1x", Active = true, Cost = 12 };</t>
  </si>
  <si>
    <t>var m2912 = new Medicine { Code = "10715", Title = "CAELYX 2 mg/ml konc.pripravo razt.za inf. 10 ml", Active = true, Cost = 17 };</t>
  </si>
  <si>
    <t>var m2913 = new Medicine { Code = "10723", Title = "CAELYX 2 mg/ml konc.pripravo razt.za inf. 25 ml", Active = true, Cost = 16 };</t>
  </si>
  <si>
    <t>var m2914 = new Medicine { Code = "15296", Title = "ADVATE 250 i.e.razt.za inj.viala + BAXJECT pripomoček 1x", Active = true, Cost = 19 };</t>
  </si>
  <si>
    <t>var m2915 = new Medicine { Code = "15326", Title = "ADVATE 500 i.e.razt.za inj.viala + BAXJECT pripomoček 1x", Active = true, Cost = 10 };</t>
  </si>
  <si>
    <t>var m2916 = new Medicine { Code = "15334", Title = "ADVATE 1000 i.e.razt.za inj.viala + BAXJECT pripomoček 1x", Active = true, Cost = 27 };</t>
  </si>
  <si>
    <t>var m2917 = new Medicine { Code = "15440", Title = "LUCENTIS 10 mg/ml razt.za inj.viala 1x", Active = true, Cost = 22 };</t>
  </si>
  <si>
    <t>var m2918 = new Medicine { Code = "15610", Title = "ERBITUX 5 mg/ml razt. za inf. viala 100 ml", Active = true, Cost = 7 };</t>
  </si>
  <si>
    <t>var m2919 = new Medicine { Code = "15644", Title = "ERBITUX 5 mg/ml razt. za inf. viala 20 ml", Active = true, Cost = 15 };</t>
  </si>
  <si>
    <t>var m2920 = new Medicine { Code = "16764", Title = "AVASTIN 25 mg/ml konc.za razt.za inf. viala 100mg/4ml 1x", Active = true, Cost = 13 };</t>
  </si>
  <si>
    <t>var m2921 = new Medicine { Code = "16772", Title = "AVASTIN 25 mg/ml konc.za razt.za inf. viala 400mg/16ml 1x", Active = true, Cost = 10 };</t>
  </si>
  <si>
    <t>var m2922 = new Medicine { Code = "19461", Title = "FABRAZYME 5 mg prašek za razt.za inf. viala 1x", Active = true, Cost = 17 };</t>
  </si>
  <si>
    <t>var m2923 = new Medicine { Code = "24961", Title = "FABRAZYME 35 mg prašek za konc.za inf. viala 1x", Active = true, Cost = 9 };</t>
  </si>
  <si>
    <t>var m2924 = new Medicine { Code = "25330", Title = "REMODULIN 1 mg/ml razt.za inf. viala 20 ml 1x", Active = true, Cost = 26 };</t>
  </si>
  <si>
    <t>var m2925 = new Medicine { Code = "25470", Title = "REMODULIN 2,5 mg/ml razt.za inf. viala 20 ml 1x", Active = true, Cost = 30 };</t>
  </si>
  <si>
    <t>var m2926 = new Medicine { Code = "25500", Title = "REMODULIN 5 mg/ml razt.za inf. viala 20 ml 1x", Active = true, Cost = 28 };</t>
  </si>
  <si>
    <t>var m2927 = new Medicine { Code = "29688", Title = "TORISEL 25 mg/ml razt.za inf. vial 1x", Active = true, Cost = 27 };</t>
  </si>
  <si>
    <t>var m2928 = new Medicine { Code = "29700", Title = "ALIMTA 100 mg prašek za konc.za razt.za inf.viala 1x", Active = true, Cost = 8 };</t>
  </si>
  <si>
    <t>var m2929 = new Medicine { Code = "31623", Title = "KOGENATE BAYER 2000 i.e. prašek in vehikel za razt.za inj. 1x", Active = true, Cost = 23 };</t>
  </si>
  <si>
    <t>var m2930 = new Medicine { Code = "32344", Title = "Yondelis 0,25 mg prašek za razt.za inf. viala 1x", Active = true, Cost = 16 };</t>
  </si>
  <si>
    <t>var m2931 = new Medicine { Code = "32450", Title = "Yondelis 1 mg prašek za razt.za inf. viala 1x", Active = true, Cost = 5 };</t>
  </si>
  <si>
    <t>var m2932 = new Medicine { Code = "34100", Title = "Vectibix 20 mg/ml razt.za inf. viala 5 ml 1x", Active = true, Cost = 15 };</t>
  </si>
  <si>
    <t>var m2933 = new Medicine { Code = "50148", Title = "ILOMEDIN 20 mcg/ml koncentr.za infuz.ampula 5x1ml", Active = true, Cost = 11 };</t>
  </si>
  <si>
    <t>var m2934 = new Medicine { Code = "50385", Title = "REPLAGAL 1 mg/ml razt.za inf. viala 3,5 ml 1x", Active = true, Cost = 22 };</t>
  </si>
  <si>
    <t>var m2935 = new Medicine { Code = "50504", Title = "Naglazyme 1 mg/ml razt.za inf. viala 5 ml 1x", Active = true, Cost = 14 };</t>
  </si>
  <si>
    <t>var m2936 = new Medicine { Code = "54178", Title = "Vidaza 25 mg/ml susp.za inj.viala 1x", Active = true, Cost = 20 };</t>
  </si>
  <si>
    <t>var m2937 = new Medicine { Code = "54429", Title = "RoActemra 20 mg/ml razt.za inf. viala 4 ml 1x", Active = true, Cost = 15 };</t>
  </si>
  <si>
    <t>var m2938 = new Medicine { Code = "54470", Title = "RoActemra 20 mg/ml razt.za inf. viala 10 ml 1x", Active = true, Cost = 28 };</t>
  </si>
  <si>
    <t>var m2939 = new Medicine { Code = "54488", Title = "RoActemra 20 mg/ml razt.za inf. viala 20 ml 1x", Active = true, Cost = 17 };</t>
  </si>
  <si>
    <t>var m2940 = new Medicine { Code = "57126", Title = "REMICADE 100 mg prašek za konc.za razt.za inf. viala 1x", Active = true, Cost = 18 };</t>
  </si>
  <si>
    <t>var m2941 = new Medicine { Code = "59960", Title = "Berinert 500 i.e. prašek za razt.za inj./inf. viala 1x", Active = true, Cost = 11 };</t>
  </si>
  <si>
    <t>var m2942 = new Medicine { Code = "60100", Title = "KOGENATE BAYER 500 i.e. prašek in vehikel za razt.za inj. 1x", Active = true, Cost = 19 };</t>
  </si>
  <si>
    <t>var m2943 = new Medicine { Code = "60127", Title = "KOGENATE BAYER 250 i.e. prašek in vehikel za razt.za inj. 1x", Active = true, Cost = 21 };</t>
  </si>
  <si>
    <t>var m2944 = new Medicine { Code = "60143", Title = "KOGENATE BAYER 1000 i.e. prašek in vehikel za razt.za inj. 1x", Active = true, Cost = 21 };</t>
  </si>
  <si>
    <t>var m2945 = new Medicine { Code = "64238", Title = "ReFacto AF 2000 i.e. razt.za inj.viala 1x", Active = true, Cost = 17 };</t>
  </si>
  <si>
    <t>var m2946 = new Medicine { Code = "64564", Title = "ALIMTA 500 mg prašek za konc.za razt.za inf.viala 1x", Active = true, Cost = 11 };</t>
  </si>
  <si>
    <t>var m2947 = new Medicine { Code = "65943", Title = "VELCADE 3,5 mg razt.za inj.viala 10 ml 1x", Active = true, Cost = 6 };</t>
  </si>
  <si>
    <t>var m2948 = new Medicine { Code = "80055", Title = "Cerezyme 400 enot prašek za razt.za inf. viala 1x", Active = true, Cost = 20 };</t>
  </si>
  <si>
    <t>var m2949 = new Medicine { Code = "103586", Title = "Evoltra 1 mg/ml konc.za razt.za inf. viala 20 ml 1x", Active = true, Cost = 25 };</t>
  </si>
  <si>
    <t>var m2950 = new Medicine { Code = "105309", Title = "Arzerra 100 mg konc.za razt.za inf. viala 3x", Active = true, Cost = 10 };</t>
  </si>
  <si>
    <t>var m2951 = new Medicine { Code = "106119", Title = "Firazyr 30 mg razt.za inj.brizga 1x", Active = true, Cost = 21 };</t>
  </si>
  <si>
    <t>var m2952 = new Medicine { Code = "108332", Title = "FEIBA 50 e./ml razt.za inf. viala 1000 e. 1x", Active = true, Cost = 15 };</t>
  </si>
  <si>
    <t>var m2953 = new Medicine { Code = "108340", Title = "FEIBA 25 e./ml razt.za inf. viala 500 e. 1x", Active = true, Cost = 27 };</t>
  </si>
  <si>
    <t>var m2954 = new Medicine { Code = "111830", Title = "OZURDEX 700 mcg intravitrealni vsadek v aplikatorju 1x", Active = true, Cost = 22 };</t>
  </si>
  <si>
    <t>var m2955 = new Medicine { Code = "113255", Title = "VPRIV 400 enot prašek za razt.za inf. viala 1x", Active = true, Cost = 14 };</t>
  </si>
  <si>
    <t>var m2956 = new Medicine { Code = "114090", Title = "Soliris 300 mg konc.za razt.za inf. viala 1x", Active = true, Cost = 10 };</t>
  </si>
  <si>
    <t>var m2957 = new Medicine { Code = "118974", Title = "Abraxane 5 mg/ml prašek za susp.za inf. viala 100 mg 1x", Active = true, Cost = 14 };</t>
  </si>
  <si>
    <t>var m2958 = new Medicine { Code = "118982", Title = "Ruconest 2100 e. prašek za razt.za inj. viala 1x", Active = true, Cost = 17 };</t>
  </si>
  <si>
    <t>var m2959 = new Medicine { Code = "124222", Title = "JEVTANA 60 mg konc.za razt.za inf. viala 1x", Active = true, Cost = 11 };</t>
  </si>
  <si>
    <t>var m2960 = new Medicine { Code = "124230", Title = "Arzerra 1000 mg konc.za razt.za inf. viala 1x", Active = true, Cost = 26 };</t>
  </si>
  <si>
    <t>var m2961 = new Medicine { Code = "126438", Title = "Yervoy 5 mg/ml konc.za razt.za inf. viala 10 ml 1x", Active = true, Cost = 6 };</t>
  </si>
  <si>
    <t>var m2962 = new Medicine { Code = "126446", Title = "Yervoy 5 mg/ml konc.za razt.za inf. viala 40 ml 1x", Active = true, Cost = 8 };</t>
  </si>
  <si>
    <t>var m2963 = new Medicine { Code = "126756", Title = "Octanate 50 i.e./ml prašek in vehikel za razt.za inj. viala 5 ml 1x", Active = true, Cost = 11 };</t>
  </si>
  <si>
    <t>var m2964 = new Medicine { Code = "126764", Title = "Octanate 50 i.e./ml prašek in vehikel za razt.za inj. viala 10 ml 1x", Active = true, Cost = 9 };</t>
  </si>
  <si>
    <t>var m2965 = new Medicine { Code = "126772", Title = "Octanate 100 i.e./ml prašek in vehikel za razt.za inj. viala 10 ml 1x", Active = true, Cost = 9 };</t>
  </si>
  <si>
    <t>var m2966 = new Medicine { Code = "126799", Title = "OCTANINE 500 i.e. prašek za razt.za inj. 1x", Active = true, Cost = 22 };</t>
  </si>
  <si>
    <t>var m2967 = new Medicine { Code = "128457", Title = "BeneFIX 500 i.e. prašek in vehikel za razt.za inj. viala 1x", Active = true, Cost = 28 };</t>
  </si>
  <si>
    <t>var m2968 = new Medicine { Code = "128473", Title = "Benlysta 120 mg prašek za konc.za razt.za inf. viala 1x", Active = true, Cost = 29 };</t>
  </si>
  <si>
    <t>var m2969 = new Medicine { Code = "128481", Title = "Benlysta 400 mg prašek za konc.za razt.za inf. viala 1x", Active = true, Cost = 6 };</t>
  </si>
  <si>
    <t>var m2970 = new Medicine { Code = "132381", Title = "Haemate P 500 i.e./1200 i.e. prašek za razt.za inj./inf. viala 1x", Active = true, Cost = 25 };</t>
  </si>
  <si>
    <t>var m2971 = new Medicine { Code = "132748", Title = "Levact 2,5 mg/ml prašek za konc.za razt.za inf. viala 25 mg 5x", Active = true, Cost = 8 };</t>
  </si>
  <si>
    <t>var m2972 = new Medicine { Code = "132772", Title = "Levact 2,5 mg/ml prašek za konc.za razt.za inf. viala 100 mg 5x", Active = true, Cost = 16 };</t>
  </si>
  <si>
    <t>var m2973 = new Medicine { Code = "133540", Title = "HALAVEN 0,44 mg/ml razt.za inj. viala 2 ml 1x", Active = true, Cost = 20 };</t>
  </si>
  <si>
    <t>var m2974 = new Medicine { Code = "139085", Title = "Myocet 50 mg prašek in disperz.za konc.za liposomsko disperz. za inf. komplet 2x", Active = true, Cost = 28 };</t>
  </si>
  <si>
    <t>var m2975 = new Medicine { Code = "141610", Title = "Wilate 1000 i.e./1000 i.e. prašek za razt.za inj. viala 1x", Active = true, Cost = 17 };</t>
  </si>
  <si>
    <t>var m2976 = new Medicine { Code = "141623", Title = "Wilate 500 i.e./500 i.e. prašek za razt.za inj. viala 1x", Active = true, Cost = 26 };</t>
  </si>
  <si>
    <t>var m2977 = new Medicine { Code = "142112", Title = "ADVATE 250 i.e. prašek za razt.za inj. viala 2 ml 1x", Active = true, Cost = 25 };</t>
  </si>
  <si>
    <t>var m2978 = new Medicine { Code = "142126", Title = "ADVATE 500 i.e. prašek za razt.za inj. viala 2 ml 1x", Active = true, Cost = 30 };</t>
  </si>
  <si>
    <t>var m2979 = new Medicine { Code = "142130", Title = "ADVATE 1000 i.e. prašek za razt.za inj. viala 2 ml 1x", Active = true, Cost = 12 };</t>
  </si>
  <si>
    <t>var m2980 = new Medicine { Code = "144100", Title = "ADCETRIS 50 mg prašek za konc.za razt. za inf. viala 1x", Active = true, Cost = 26 };</t>
  </si>
  <si>
    <t>var m2981 = new Medicine { Code = "144429", Title = "Epoprostenol Intsel Chimos 0,5 mg prašek in topilo za razt.za inj./inf. viala 1x", Active = true, Cost = 23 };</t>
  </si>
  <si>
    <t>var m2982 = new Medicine { Code = "144494", Title = "Epoprostenol Intsel Chimos 1,5 mg, razt.za inf. viala 1x", Active = true, Cost = 10 };</t>
  </si>
  <si>
    <t>var m2983 = new Medicine { Code = "144784", Title = "DACOGEN 50 mg prašek za konc.za razt. za inj./inf. viala 1x", Active = true, Cost = 19 };</t>
  </si>
  <si>
    <t>var m2984 = new Medicine { Code = "144954", Title = "Ilaris 150 mg prašek za razt.za inj. viala 1x", Active = true, Cost = 25 };</t>
  </si>
  <si>
    <t>var m2985 = new Medicine { Code = "144956", Title = "BeneFIX 1000 i.e. prašek za razt.za inj. viala 1x", Active = true, Cost = 11 };</t>
  </si>
  <si>
    <t>var m2986 = new Medicine { Code = "144957", Title = "BeneFIX 2000 i.e. prašek za razt.za inj. viala 1x", Active = true, Cost = 27 };</t>
  </si>
  <si>
    <t>var m2987 = new Medicine { Code = "145131", Title = "Eylea 40 mg/ml razt.za inj. viala 1x", Active = true, Cost = 20 };</t>
  </si>
  <si>
    <t>var m2988 = new Medicine { Code = "145201", Title = "NovoSeven 1 mg (50 k.i.e.) prašek za razt.za inj. viala 1x", Active = true, Cost = 22 };</t>
  </si>
  <si>
    <t>var m2989 = new Medicine { Code = "145202", Title = "NovoSeven 2 mg (100 k.i.e.) prašek za razt.za inj. viala 1x", Active = true, Cost = 26 };</t>
  </si>
  <si>
    <t>var m2990 = new Medicine { Code = "145203", Title = "NovoSeven 5 mg (250 k.i.e.) prašek za razt.za inj. viala 1x", Active = true, Cost = 17 };</t>
  </si>
  <si>
    <t>var m2991 = new Medicine { Code = "145430", Title = "Perjeta 420 mg konc.za razt.za inf. viala 14 ml 1x", Active = true, Cost = 7 };</t>
  </si>
  <si>
    <t>var m2992 = new Medicine { Code = "145502", Title = "ZALTRAP 25 mg/ml konc.za razt.za inf. viala 4 ml 1x", Active = true, Cost = 29 };</t>
  </si>
  <si>
    <t>var m2993 = new Medicine { Code = "145503", Title = "ZALTRAP 25 mg/ml konc.za razt.za inf. viala 8 ml 1x", Active = true, Cost = 14 };</t>
  </si>
  <si>
    <t>var m2994 = new Medicine { Code = "145985", Title = "Remsima 100 mg prašek za konc.za razt.za inf. viala 1x", Active = true, Cost = 10 };</t>
  </si>
  <si>
    <t>var m2995 = new Medicine { Code = "145986", Title = "LUCENTIS 10 mg/ml razt.za inj.brizga 1x", Active = true, Cost = 13 };</t>
  </si>
  <si>
    <t>var m2996 = new Medicine { Code = "145988", Title = "Lemtrada 12 mg konc.za razt.za inf. viala 1x", Active = true, Cost = 11 };</t>
  </si>
  <si>
    <t>var m2997 = new Medicine { Code = "145991", Title = "Xofigo 1000 kBq/ml razt.za inj. viala 1x", Active = true, Cost = 12 };</t>
  </si>
  <si>
    <t>var m2998 = new Medicine { Code = "146041", Title = "Kadcyla 100 mg prašek za konc.za razt.za inf. viala 1x", Active = true, Cost = 17 };</t>
  </si>
  <si>
    <t>var m2999 = new Medicine { Code = "146042", Title = "Kadcyla 160 mg prašek za konc.za razt.za inf. viala 1x", Active = true, Cost = 28 };</t>
  </si>
  <si>
    <t>var m3000 = new Medicine { Code = "146043", Title = "NovoEight 250 i.e. razt.za inj. viala 1x", Active = true, Cost = 16 };</t>
  </si>
  <si>
    <t>var m3001 = new Medicine { Code = "146044", Title = "NovoEight 500 i.e. razt.za inj. viala 1x", Active = true, Cost = 30 };</t>
  </si>
  <si>
    <t>var m3002 = new Medicine { Code = "146045", Title = "NovoEight 1000 i.e. razt.za inj. viala 1x", Active = true, Cost = 25 };</t>
  </si>
  <si>
    <t>var m3003 = new Medicine { Code = "146046", Title = "NovoEight 1500 i.e. razt.za inj. viala 1x", Active = true, Cost = 22 };</t>
  </si>
  <si>
    <t>var m3004 = new Medicine { Code = "146047", Title = "NovoEight 2000 i.e. razt.za inj. viala 1x", Active = true, Cost = 29 };</t>
  </si>
  <si>
    <t>var m3005 = new Medicine { Code = "146048", Title = "NovoEight 3000 i.e. razt.za inj. viala 1x", Active = true, Cost = 14 };</t>
  </si>
  <si>
    <t>var m3006 = new Medicine { Code = "146332", Title = "Inflectra 100 mg prašek za konc.za razt.za inf. viala 1x", Active = true, Cost = 16 };</t>
  </si>
  <si>
    <t>var m3007 = new Medicine { Code = "146437", Title = "Entyvio 300 mg prašek za konc.za razt.za inf. viala 1x", Active = true, Cost = 22 };</t>
  </si>
  <si>
    <t>var m3008 = new Medicine { Code = "146515", Title = "Sylvant 100 mg prašek za konc.za razt.za inf. viala 1x", Active = true, Cost = 28 };</t>
  </si>
  <si>
    <t>var m3009 = new Medicine { Code = "146516", Title = "Sylvant 400 mg prašek za konc.za razt.za inf. viala 1x", Active = true, Cost = 5 };</t>
  </si>
  <si>
    <t>var m3010 = new Medicine { Code = "146610", Title = "Gazyvaro 1000 mg konc.za razt.za inf. 40 ml viala 1x", Active = true, Cost = 16 };</t>
  </si>
  <si>
    <t>var m3011 = new Medicine { Code = "146710", Title = "Nuwiq 250 i.e. prašek in vehikel za razt.za inj. viala 1x", Active = true, Cost = 13 };</t>
  </si>
  <si>
    <t>var m3012 = new Medicine { Code = "146711", Title = "Nuwiq 500 i.e. prašek in vehikel za razt.za inj. viala 1x", Active = true, Cost = 10 };</t>
  </si>
  <si>
    <t>var m3013 = new Medicine { Code = "146712", Title = "Nuwiq 1000 i.e. prašek in vehikel za razt.za inj. viala 1x", Active = true, Cost = 25 };</t>
  </si>
  <si>
    <t>var m3014 = new Medicine { Code = "146713", Title = "Nuwiq 2000 i.e. prašek in vehikel za razt.za inj. viala 1x", Active = true, Cost = 20 };</t>
  </si>
  <si>
    <t>var m3015 = new Medicine { Code = "146744", Title = "Pixuvri 29 mg prašek za konc.za razt.za inf. viala 1x", Active = true, Cost = 8 };</t>
  </si>
  <si>
    <t>var m3016 = new Medicine { Code = "146797", Title = "Cyramza 10 mg/ml konc.za razt.za inf. viala 10 ml 2x", Active = true, Cost = 24 };</t>
  </si>
  <si>
    <t>var m3017 = new Medicine { Code = "146883", Title = "ReFacto AF 250 i.e. prašek za razt.za inj. brizga 1x", Active = true, Cost = 14 };</t>
  </si>
  <si>
    <t>var m3018 = new Medicine { Code = "146884", Title = "ReFacto AF 500 i.e. prašek za razt.za inj. brizga 1x", Active = true, Cost = 29 };</t>
  </si>
  <si>
    <t>var m3019 = new Medicine { Code = "146885", Title = "ReFacto AF 1000 i.e. prašek za razt.za inj. brizga 1x", Active = true, Cost = 20 };</t>
  </si>
  <si>
    <t>var m3020 = new Medicine { Code = "146886", Title = "ReFacto AF 2000 i.e. prašek za razt.za inj. brizga 1x", Active = true, Cost = 22 };</t>
  </si>
  <si>
    <t>var m3021 = new Medicine { Code = "147024", Title = "KEYTRUDA 50 mg prašek za konc.za razt.za inf. viala 1x", Active = true, Cost = 24 };</t>
  </si>
  <si>
    <t>var m3022 = new Medicine { Code = "147049", Title = "Bortezomib Accord 3,5 mg prašek za razt.za inj. viala 1x", Active = true, Cost = 15 };</t>
  </si>
  <si>
    <t>var m3023 = new Medicine { Code = "147192", Title = "Benmak 2,5 mg/ml prašek za konc.razt.za inf. 100 mg viala 5x", Active = true, Cost = 15 };</t>
  </si>
  <si>
    <t>var m3024 = new Medicine { Code = "147193", Title = "Benmak 2,5 mg/ml prašek za konc.za razt.za inf. 25 mg viala 5x", Active = true, Cost = 25 };</t>
  </si>
  <si>
    <t>var m3025 = new Medicine { Code = "147351", Title = "ELOCTA 250 i.e. prašek za razt.za inj. viala 1x", Active = true, Cost = 13 };</t>
  </si>
  <si>
    <t>var m3026 = new Medicine { Code = "147352", Title = "ELOCTA 500 i.e. prašek za razt.za inj. viala 1x", Active = true, Cost = 5 };</t>
  </si>
  <si>
    <t>var m3027 = new Medicine { Code = "147354", Title = "ELOCTA 1000 i.e. prašek za razt.za inj. viala 1x", Active = true, Cost = 10 };</t>
  </si>
  <si>
    <t>var m3028 = new Medicine { Code = "147355", Title = "ELOCTA 1500 i.e. prašek za razt.za inj. viala 1x", Active = true, Cost = 19 };</t>
  </si>
  <si>
    <t>var m3029 = new Medicine { Code = "147356", Title = "ELOCTA 2000 i.e. prašek za razt.za inj. viala 1x", Active = true, Cost = 7 };</t>
  </si>
  <si>
    <t>var m3030 = new Medicine { Code = "147357", Title = "ELOCTA 3000 i.e. prašek za razt.za inj. viala 1x", Active = true, Cost = 23 };</t>
  </si>
  <si>
    <t>var m3031 = new Medicine { Code = "147487", Title = "Bortezomib Teva 3,5 mg prašek za razt.za inj. 1x", Active = true, Cost = 24 };</t>
  </si>
  <si>
    <t>var m3032 = new Medicine { Code = "147494", Title = "Kovaltry 250 i.e. prašek in vehikel za razt.za inj. viala 1x", Active = true, Cost = 15 };</t>
  </si>
  <si>
    <t>var m3033 = new Medicine { Code = "147495", Title = "Kovaltry 500 i.e. prašek in vehikel za razt.za inj. viala 1x", Active = true, Cost = 14 };</t>
  </si>
  <si>
    <t>var m3034 = new Medicine { Code = "147496", Title = "Kovaltry 1000 i.e. prašek in vehikel za razt.za inj. viala 1x", Active = true, Cost = 5 };</t>
  </si>
  <si>
    <t>var m3035 = new Medicine { Code = "147497", Title = "Kovaltry 2000 i.e. prašek in vehikel za razt.za inj. viala 1x", Active = true, Cost = 16 };</t>
  </si>
  <si>
    <t>var m3036 = new Medicine { Code = "147498", Title = "Kovaltry 3000 i.e. prašek in vehikel za razt.za inj. viala 1x", Active = true, Cost = 10 };</t>
  </si>
  <si>
    <t>var m3037 = new Medicine { Code = "147668", Title = "ALPROLIX 250 i.e. prašek za razt.za inj. viala 1x", Active = true, Cost = 9 };</t>
  </si>
  <si>
    <t>var m3038 = new Medicine { Code = "147669", Title = "ALPROLIX 500 i.e. prašek za razt.za inj. viala 1x", Active = true, Cost = 19 };</t>
  </si>
  <si>
    <t>var m3039 = new Medicine { Code = "147670", Title = "ALPROLIX 1000 i.e. prašek za razt.za inj. viala 1x", Active = true, Cost = 17 };</t>
  </si>
  <si>
    <t>var m3040 = new Medicine { Code = "147671", Title = "ALPROLIX 2000 i.e. prašek za razt.za inj. viala 1x", Active = true, Cost = 9 };</t>
  </si>
  <si>
    <t>var m3041 = new Medicine { Code = "147672", Title = "ALPROLIX 3000 i.e. prašek za razt.za inj. viala 1x", Active = true, Cost = 18 };</t>
  </si>
  <si>
    <t>context.Medicines.AddOrUpdate(m =&gt; m.Code, m1, m2, m3, m4);</t>
  </si>
  <si>
    <t>context.Medicines.AddOrUpdate(m =&gt; m.Code,m1,m2,m3,m4,m5,m6,m7,m8,m9,m10,m11,m12,m13,m14,m15,m16,m17,m18,m19,m20,m21,m22,m23,m24,m25,m26,m27,m28,m29,m30,m31,m32,m33,m34,m35,m36,m37,m38,m39,m40,m41,m42,m43,m44,m45,m46,m47,m48,m49,m50,m51,m52,m53,m54,m55,m56,m57,m58,m59,m60,m61,m62,m63,m64,m65,m66,m67,m68,m69,m70,m71,m72,m73,m74,m75,m76,m77,m78,m79,m80,m81,m82,m83,m84,m85,m86,m87,m88,m89,m90,m91,m92,m93,m94,m95,m96,m97,m98,m99,m100,m101,m102,m103,m104,m105,m106,m107,m108,m109,m110,m111,m112,m113,m114,m115,m116,m117,m118,m119,m120,m121,m122,m123,m124,m125,m126,m127,m128,m129,m130,m131,m132,m133,m134,m135,m136,m137,m138,m139,m140,m141,m142,m143,m144,m145,m146,m147,m148,m149,m150,m151,m152,m153,m154,m155,m156,m157,m158,m159,m160,m161,m162,m163,m164,m165,m166,m167,m168,m169,m170,m171,m172,m173,m174,m175,m176,m177,m178,m179,m180,m181,m182,m183,m184,m185,m186,m187,m188,m189,m190,m191,m192,m193,m194,m195,m196,m197,m198,m199,m200,m201,m202,m203,m204,m205,m206,m207,m208,m209,m210,m211,m212,m213,m214,m215,m216,m217,m218,m219,m220,m221,m222,m223,m224,m225,m226,m227,m228,m229,m230,m231,m232,m233,m234,m235,m236,m237,m238,m239,m240,m241,m242,m243,m244,m245,m246,m247,m248,m249,m250,m251,m252,m253,m254,m255,m256,m257,m258,m259,m260,m261,m262,m263,m264,m265,m266,m267,m268,m269,m270,m271,m272,m273,m274,m275,m276,m277,m278,m279,m280,m281,m282,m283,m284,m285,m286,m287,m288,m289,m290,m291,m292,m293,m294,m295,m296,m297,m298,m299,m300,m301,m302,m303,m304,m305,m306,m307,m308,m309,m310,m311,m312,m313,m314,m315,m316,m317,m318,m319,m320,m321,m322,m323,m324,m325,m326,m327,m328,m329,m330,m331,m332,m333,m334,m335,m336,m337,m338,m339,m340,m341,m342,m343,m344,m345,m346,m347,m348,m349,m350,m351,m352,m353,m354,m355,m356,m357,m358,m359,m360,m361,m362,m363,m364,m365,m366,m367,m368,m369,m370,m371,m372,m373,m374,m375,m376,m377,m378,m379,m380,m381,m382,m383,m384,m385,m386,m387,m388,m389,m390,m391,m392,m393,m394,m395,m396,m397,m398,m399,m400,m401,m402,m403,m404,m405,m406,m407,m408,m409,m410,m411,m412,m413,m414,m415,m416,m417,m418,m419,m420,m421,m422,m423,m424,m425,m426,m427,m428,m429,m430,m431,m432,m433,m434,m435,m436,m437,m438,m439,m440,m441,m442,m443,m444,m445,m446,m447,m448,m449,m450,m451,m452,m453,m454,m455,m456,m457,m458,m459,m460,m461,m462,m463,m464,m465,m466,m467,m468,m469,m470,m471,m472,m473,m474,m475,m476,m477,m478,m479,m480,m481,m482,m483,m484,m485,m486,m487,m488,m489,m490,m491,m492,m493,m494,m495,m496,m497,m498,m499,m500,m501,m502,m503,m504,m505,m506,m507,m508,m509,m510,m511,m512,m513,m514,m515,m516,m517,m518,m519,m520,m521,m522,m523,m524,m525,m526,m527,m528,m529,m530,m531,m532,m533,m534,m535,m536,m537,m538,m539,m540,m541,m542,m543,m544,m545,m546,m547,m548,m549,m550,m551,m552,m553,m554,m555,m556,m557,m558,m559,m560,m561,m562,m563,m564,m565,m566,m567,m568,m569,m570,m571,m572,m573,m574,m575,m576,m577,m578,m579,m580,m581,m582,m583,m584,m585,m586,m587,m588,m589,m590,m591,m592,m593,m594,m595,m596,m597,m598,m599,m600,m601,m602,m603,m604,m605,m606,m607,m608,m609,m610,m611,m612,m613,m614,m615,m616,m617,m618,m619,m620,m621,m622,m623,m624,m625,m626,m627,m628,m629,m630,m631,m632,m633,m634,m635,m636,m637,m638,m639,m640,m641,m642,m643,m644,m645,m646,m647,m648,m649,m650,m651,m652,m653,m654,m655,m656,m657,m658,m659,m660,m661,m662,m663,m664,m665,m666,m667,m668,m669,m670,m671,m672,m673,m674,m675,m676,m677,m678,m679,m680,m681,m682,m683,m684,m685,m686,m687,m688,m689,m690,m691,m692,m693,m694,m695,m696,m697,m698,m699,m700,m701,m702,m703,m704,m705,m706,m707,m708,m709,m710,m711,m712,m713,m714,m715,m716,m717,m718,m719,m720,m721,m722,m723,m724,m725,m726,m727,m728,m729,m730,m731,m732,m733,m734,m735,m736,m737,m738,m739,m740,m741,m742,m743,m744,m745,m746,m747,m748,m749,m750,m751,m752,m753,m754,m755,m756,m757,m758,m759,m760,m761,m762,m763,m764,m765,m766,m767,m768,m769,m770,m771,m772,m773,m774,m775,m776,m777,m778,m779,m780,m781,m782,m783,m784,m785,m786,m787,m788,m789,m790,m791,m792,m793,m794,m795,m796,m797,m798,m799,m800,m801,m802,m803,m804,m805,m806,m807,m808,m809,m810,m811,m812,m813,m814,m815,m816,m817,m818,m819,m820,m821,m822,m823,m824,m825,m826,m827,m828,m829,m830,m831,m832,m833,m834,m835,m836,m837,m838,m839,m840,m841,m842,m843,m844,m845,m846,m847,m848,m849,m850,m851,m852,m853,m854,m855,m856,m857,m858,m859,m860,m861,m862,m863,m864,m865,m866,m867,m868,m869,m870,m871,m872,m873,m874,m875,m876,m877,m878,m879,m880,m881,m882,m883,m884,m885,m886,m887,m888,m889,m890,m891,m892,m893,m894,m895,m896,m897,m898,m899,m900,m901,m902,m903,m904,m905,m906,m907,m908,m909,m910,m911,m912,m913,m914,m915,m916,m917,m918,m919,m920,m921,m922,m923,m924,m925,m926,m927,m928,m929,m930,m931,m932,m933,m934,m935,m936,m937,m938,m939,m940,m941,m942,m943,m944,m945,m946,m947,m948,m949,m950,m951,m952,m953,m954,m955,m956,m957,m958,m959,m960,m961,m962,m963,m964,m965,m966,m967,m968,m969,m970,m971,m972,m973,m974,m975,m976,m977,m978,m979,m980,m981,m982,m983,m984,m985,m986,m987,m988,m989,m990,m991,m992,m993,m994,m995,m996,m997,m998,m999,m1000,m1001,m1002,m1003,m1004,m1005,m1006,m1007,m1008,m1009,m1010,m1011,m1012,m1013,m1014,m1015,m1016,m1017,m1018,m1019,m1020,m1021,m1022,m1023,m1024,m1025,m1026,m1027,m1028,m1029,m1030,m1031,m1032,m1033,m1034,m1035,m1036,m1037,m1038,m1039,m1040,m1041,m1042,m1043,m1044,m1045,m1046,m1047,m1048,m1049,m1050,m1051,m1052,m1053,m1054,m1055,m1056,m1057,m1058,m1059,m1060,m1061,m1062,m1063,m1064,m1065,m1066,m1067,m1068,m1069,m1070,m1071,m1072,m1073,m1074,m1075,m1076,m1077,m1078,m1079,m1080,m1081,m1082,m1083,m1084,m1085,m1086,m1087,m1088,m1089,m1090,m1091,m1092,m1093,m1094,m1095,m1096,m1097,m1098,m1099,m1100,m1101,m1102,m1103,m1104,m1105,m1106,m1107,m1108,m1109,m1110,m1111,m1112,m1113,m1114,m1115,m1116,m1117,m1118,m1119,m1120,m1121,m1122,m1123,m1124,m1125,m1126,m1127,m1128,m1129,m1130,m1131,m1132,m1133,m1134,m1135,m1136,m1137,m1138,m1139,m1140,m1141,m1142,m1143,m1144,m1145,m1146,m1147,m1148,m1149,m1150,m1151,m1152,m1153,m1154,m1155,m1156,m1157,m1158,m1159,m1160,m1161,m1162,m1163,m1164,m1165,m1166,m1167,m1168,m1169,m1170,m1171,m1172,m1173,m1174,m1175,m1176,m1177,m1178,m1179,m1180,m1181,m1182,m1183,m1184,m1185,m1186,m1187,m1188,m1189,m1190,m1191,m1192,m1193,m1194,m1195,m1196,m1197,m1198,m1199,m1200,m1201,m1202,m1203,m1204,m1205,m1206,m1207,m1208,m1209,m1210,m1211,m1212,m1213,m1214,m1215,m1216,m1217,m1218,m1219,m1220,m1221,m1222,m1223,m1224,m1225,m1226,m1227,m1228,m1229,m1230,m1231,m1232,m1233,m1234,m1235,m1236,m1237,m1238,m1239,m1240,m1241,m1242,m1243,m1244,m1245,m1246,m1247,m1248,m1249,m1250,m1251,m1252,m1253,m1254,m1255,m1256,m1257,m1258,m1259,m1260,m1261,m1262,m1263,m1264,m1265,m1266,m1267,m1268,m1269,m1270,m1271,m1272,m1273,m1274,m1275,m1276,m1277,m1278,m1279,m1280,m1281,m1282,m1283,m1284,m1285,m1286,m1287,m1288,m1289,m1290,m1291,m1292,m1293,m1294,m1295,m1296,m1297,m1298,m1299,m1300,m1301,m1302,m1303,m1304,m1305,m1306,m1307,m1308,m1309,m1310,m1311,m1312,m1313,m1314,m1315,m1316,m1317,m1318,m1319,m1320,m1321,m1322,m1323,m1324,m1325,m1326,m1327,m1328,m1329,m1330,m1331,m1332,m1333,m1334,m1335,m1336,m1337,m1338,m1339,m1340,m1341,m1342,m1343,m1344,m1345,m1346,m1347,m1348,m1349,m1350,m1351,m1352,m1353,m1354,m1355,m1356,m1357,m1358,m1359,m1360,m1361,m1362,m1363,m1364,m1365,m1366,m1367,m1368,m1369,m1370,m1371,m1372,m1373,m1374,m1375,m1376,m1377,m1378,m1379,m1380,m1381,m1382,m1383,m1384,m1385,m1386,m1387,m1388,m1389,m1390,m1391,m1392,m1393,m1394,m1395,m1396,m1397,m1398,m1399,m1400,m1401,m1402,m1403,m1404,m1405,m1406,m1407,m1408,m1409,m1410,m1411,m1412,m1413,m1414,m1415,m1416,m1417,m1418,m1419,m1420,m1421,m1422,m1423,m1424,m1425,m1426,m1427,m1428,m1429,m1430,m1431,m1432,m1433,m1434,m1435,m1436,m1437,m1438,m1439,m1440,m1441,m1442,m1443,m1444,m1445,m1446,m1447,m1448,m1449,m1450,m1451,m1452,m1453,m1454,m1455,m1456,m1457,m1458,m1459,m1460,m1461,m1462,m1463,m1464,m1465,m1466,m1467,m1468,m1469,m1470,m1471,m1472,m1473,m1474,m1475,m1476,m1477,m1478,m1479,m1480,m1481,m1482,m1483,m1484,m1485,m1486,m1487,m1488,m1489,m1490,m1491,m1492,m1493,m1494,m1495,m1496,m1497,m1498,m1499,m1500,m1501,m1502,m1503,m1504,m1505,m1506,m1507,m1508,m1509,m1510,m1511,m1512,m1513,m1514,m1515,m1516,m1517,m1518,m1519,m1520,m1521,m1522,m1523,m1524,m1525,m1526,m1527,m1528,m1529,m1530,m1531,m1532,m1533,m1534,m1535,m1536,m1537,m1538,m1539,m1540,m1541,m1542,m1543,m1544,m1545,m1546,m1547,m1548,m1549,m1550,m1551,m1552,m1553,m1554,m1555,m1556,m1557,m1558,m1559,m1560,m1561,m1562,m1563,m1564,m1565,m1566,m1567,m1568,m1569,m1570,m1571,m1572,m1573,m1574,m1575,m1576,m1577,m1578,m1579,m1580,m1581,m1582,m1583,m1584,m1585,m1586,m1587,m1588,m1589,m1590,m1591,m1592,m1593,m1594,m1595,m1596,m1597,m1598,m1599,m1600,m1601,m1602,m1603,m1604,m1605,m1606,m1607,m1608,m1609,m1610,m1611,m1612,m1613,m1614,m1615,m1616,m1617,m1618,m1619,m1620,m1621,m1622,m1623,m1624,m1625,m1626,m1627,m1628,m1629,m1630,m1631,m1632,m1633,m1634,m1635,m1636,m1637,m1638,m1639,m1640,m1641,m1642,m1643,m1644,m1645,m1646,m1647,m1648,m1649,m1650,m1651,m1652,m1653,m1654,m1655,m1656,m1657,m1658,m1659,m1660,m1661,m1662,m1663,m1664,m1665,m1666,m1667,m1668,m1669,m1670,m1671,m1672,m1673,m1674,m1675,m1676,m1677,m1678,m1679,m1680,m1681,m1682,m1683,m1684,m1685,m1686,m1687,m1688,m1689,m1690,m1691,m1692,m1693,m1694,m1695,m1696,m1697,m1698,m1699,m1700,m1701,m1702,m1703,m1704,m1705,m1706,m1707,m1708,m1709,m1710,m1711,m1712,m1713,m1714,m1715,m1716,m1717,m1718,m1719,m1720,m1721,m1722,m1723,m1724,m1725,m1726,m1727,m1728,m1729,m1730,m1731,m1732,m1733,m1734,m1735,m1736,m1737,m1738,m1739,m1740,m1741,m1742,m1743,m1744,m1745,m1746,m1747,m1748,m1749,m1750,m1751,m1752,m1753,m1754,m1755,m1756,m1757,m1758,m1759,m1760,m1761,m1762,m1763,m1764,m1765,m1766,m1767,m1768,m1769,m1770,m1771,m1772,m1773,m1774,m1775,m1776,m1777,m1778,m1779,m1780,m1781,m1782,m1783,m1784,m1785,m1786,m1787,m1788,m1789,m1790,m1791,m1792,m1793,m1794,m1795,m1796,m1797,m1798,m1799,m1800,m1801,m1802,m1803,m1804,m1805,m1806,m1807,m1808,m1809,m1810,m1811,m1812,m1813,m1814,m1815,m1816,m1817,m1818,m1819,m1820,m1821,m1822,m1823,m1824,m1825,m1826,m1827,m1828,m1829,m1830,m1831,m1832,m1833,m1834,m1835,m1836,m1837,m1838,m1839,m1840,m1841,m1842,m1843,m1844,m1845,m1846,m1847,m1848,m1849,m1850,m1851,m1852,m1853,m1854,m1855,m1856,m1857,m1858,m1859,m1860,m1861,m1862,m1863,m1864,m1865,m1866,m1867,m1868,m1869,m1870,m1871,m1872,m1873,m1874,m1875,m1876,m1877,m1878,m1879,m1880,m1881,m1882,m1883,m1884,m1885,m1886,m1887,m1888,m1889,m1890,m1891,m1892,m1893,m1894,m1895,m1896,m1897,m1898,m1899,m1900,m1901,m1902,m1903,m1904,m1905,m1906,m1907,m1908,m1909,m1910,m1911,m1912,m1913,m1914,m1915,m1916,m1917,m1918,m1919,m1920,m1921,m1922,m1923,m1924,m1925,m1926,m1927,m1928,m1929,m1930,m1931,m1932,m1933,m1934,m1935,m1936,m1937,m1938,m1939,m1940,m1941,m1942,m1943,m1944,m1945,m1946,m1947,m1948,m1949,m1950,m1951,m1952,m1953,m1954,m1955,m1956,m1957,m1958,m1959,m1960,m1961,m1962,m1963,m1964,m1965,m1966,m1967,m1968,m1969,m1970,m1971,m1972,m1973,m1974,m1975,m1976,m1977,m1978,m1979,m1980,m1981,m1982,m1983,m1984,m1985,m1986,m1987,m1988,m1989,m1990,m1991,m1992,m1993,m1994,m1995,m1996,m1997,m1998,m1999,m2000,m2001,m2002,m2003,m2004,m2005,m2006,m2007,m2008,m2009,m2010,m2011,m2012,m2013,m2014,m2015,m2016,m2017,m2018,m2019,m2020,m2021,m2022,m2023,m2024,m2025,m2026,m2027,m2028,m2029,m2030,m2031,m2032,m2033,m2034,m2035,m2036,m2037,m2038,m2039,m2040,m2041,m2042,m2043,m2044,m2045,m2046,m2047,m2048,m2049,m2050,m2051,m2052,m2053,m2054,m2055,m2056,m2057,m2058,m2059,m2060,m2061,m2062,m2063,m2064,m2065,m2066,m2067,m2068,m2069,m2070,m2071,m2072,m2073,m2074,m2075,m2076,m2077,m2078,m2079,m2080,m2081,m2082,m2083,m2084,m2085,m2086,m2087,m2088,m2089,m2090,m2091,m2092,m2093,m2094,m2095,m2096,m2097,m2098,m2099,m2100,m2101,m2102,m2103,m2104,m2105,m2106,m2107,m2108,m2109,m2110,m2111,m2112,m2113,m2114,m2115,m2116,m2117,m2118,m2119,m2120,m2121,m2122,m2123,m2124,m2125,m2126,m2127,m2128,m2129,m2130,m2131,m2132,m2133,m2134,m2135,m2136,m2137,m2138,m2139,m2140,m2141,m2142,m2143,m2144,m2145,m2146,m2147,m2148,m2149,m2150,m2151,m2152,m2153,m2154,m2155,m2156,m2157,m2158,m2159,m2160,m2161,m2162,m2163,m2164,m2165,m2166,m2167,m2168,m2169,m2170,m2171,m2172,m2173,m2174,m2175,m2176,m2177,m2178,m2179,m2180,m2181,m2182,m2183,m2184,m2185,m2186,m2187,m2188,m2189,m2190,m2191,m2192,m2193,m2194,m2195,m2196,m2197,m2198,m2199,m2200,m2201,m2202,m2203,m2204,m2205,m2206,m2207,m2208,m2209,m2210,m2211,m2212,m2213,m2214,m2215,m2216,m2217,m2218,m2219,m2220,m2221,m2222,m2223,m2224,m2225,m2226,m2227,m2228,m2229,m2230,m2231,m2232,m2233,m2234,m2235,m2236,m2237,m2238,m2239,m2240,m2241,m2242,m2243,m2244,m2245,m2246,m2247,m2248,m2249,m2250,m2251,m2252,m2253,m2254,m2255,m2256,m2257,m2258,m2259,m2260,m2261,m2262,m2263,m2264,m2265,m2266,m2267,m2268,m2269,m2270,m2271,m2272,m2273,m2274,m2275,m2276,m2277,m2278,m2279,m2280,m2281,m2282,m2283,m2284,m2285,m2286,m2287,m2288,m2289,m2290,m2291,m2292,m2293,m2294,m2295,m2296,m2297,m2298,m2299,m2300,m2301,m2302,m2303,m2304,m2305,m2306,m2307,m2308,m2309,m2310,m2311,m2312,m2313,m2314,m2315,m2316,m2317,m2318,m2319,m2320,m2321,m2322,m2323,m2324,m2325,m2326,m2327,m2328,m2329,m2330,m2331,m2332,m2333,m2334,m2335,m2336,m2337,m2338,m2339,m2340,m2341,m2342,m2343,m2344,m2345,m2346,m2347,m2348,m2349,m2350,m2351,m2352,m2353,m2354,m2355,m2356,m2357,m2358,m2359,m2360,m2361,m2362,m2363,m2364,m2365,m2366,m2367,m2368,m2369,m2370,m2371,m2372,m2373,m2374,m2375,m2376,m2377,m2378,m2379,m2380,m2381,m2382,m2383,m2384,m2385,m2386,m2387,m2388,m2389,m2390,m2391,m2392,m2393,m2394,m2395,m2396,m2397,m2398,m2399,m2400,m2401,m2402,m2403,m2404,m2405,m2406,m2407,m2408,m2409,m2410,m2411,m2412,m2413,m2414,m2415,m2416,m2417,m2418,m2419,m2420,m2421,m2422,m2423,m2424,m2425,m2426,m2427,m2428,m2429,m2430,m2431,m2432,m2433,m2434,m2435,m2436,m2437,m2438,m2439,m2440,m2441,m2442,m2443,m2444,m2445,m2446,m2447,m2448,m2449,m2450,m2451,m2452,m2453,m2454,m2455,m2456,m2457,m2458,m2459,m2460,m2461,m2462,m2463,m2464,m2465,m2466,m2467,m2468,m2469,m2470,m2471,m2472,m2473,m2474,m2475,m2476,m2477,m2478,m2479,m2480,m2481,m2482,m2483,m2484,m2485,m2486,m2487,m2488,m2489,m2490,m2491,m2492,m2493,m2494,m2495,m2496,m2497,m2498,m2499,m2500,m2501,m2502,m2503,m2504,m2505,m2506,m2507,m2508,m2509,m2510,m2511,m2512,m2513,m2514,m2515,m2516,m2517,m2518,m2519,m2520,m2521,m2522,m2523,m2524,m2525,m2526,m2527,m2528,m2529,m2530,m2531,m2532,m2533,m2534,m2535,m2536,m2537,m2538,m2539,m2540,m2541,m2542,m2543,m2544,m2545,m2546,m2547,m2548,m2549,m2550,m2551,m2552,m2553,m2554,m2555,m2556,m2557,m2558,m2559,m2560,m2561,m2562,m2563,m2564,m2565,m2566,m2567,m2568,m2569,m2570,m2571,m2572,m2573,m2574,m2575,m2576,m2577,m2578,m2579,m2580,m2581,m2582,m2583,m2584,m2585,m2586,m2587,m2588,m2589,m2590,m2591,m2592,m2593,m2594,m2595,m2596,m2597,m2598,m2599,m2600,m2601,m2602,m2603,m2604,m2605,m2606,m2607,m2608,m2609,m2610,m2611,m2612,m2613,m2614,m2615,m2616,m2617,m2618,m2619,m2620,m2621,m2622,m2623,m2624,m2625,m2626,m2627,m2628,m2629,m2630,m2631,m2632,m2633,m2634,m2635,m2636,m2637,m2638,m2639,m2640,m2641,m2642,m2643,m2644,m2645,m2646,m2647,m2648,m2649,m2650,m2651,m2652,m2653,m2654,m2655,m2656,m2657,m2658,m2659,m2660,m2661,m2662,m2663,m2664,m2665,m2666,m2667,m2668,m2669,m2670,m2671,m2672,m2673,m2674,m2675,m2676,m2677,m2678,m2679,m2680,m2681,m2682,m2683,m2684,m2685,m2686,m2687,m2688,m2689,m2690,m2691,m2692,m2693,m2694,m2695,m2696,m2697,m2698,m2699,m2700,m2701,m2702,m2703,m2704,m2705,m2706,m2707,m2708,m2709,m2710,m2711,m2712,m2713,m2714,m2715,m2716,m2717,m2718,m2719,m2720,m2721,m2722,m2723,m2724,m2725,m2726,m2727,m2728,m2729,m2730,m2731,m2732,m2733,m2734,m2735,m2736,m2737,m2738,m2739,m2740,m2741,m2742,m2743,m2744,m2745,m2746,m2747,m2748,m2749,m2750,m2751,m2752,m2753,m2754,m2755,m2756,m2757,m2758,m2759,m2760,m2761,m2762,m2763,m2764,m2765,m2766,m2767,m2768,m2769,m2770,m2771,m2772,m2773,m2774,m2775,m2776,m2777,m2778,m2779,m2780,m2781,m2782,m2783,m2784,m2785,m2786,m2787,m2788,m2789,m2790,m2791,m2792,m2793,m2794,m2795,m2796,m2797,m2798,m2799,m2800,m2801,m2802,m2803,m2804,m2805,m2806,m2807,m2808,m2809,m2810,m2811,m2812,m2813,m2814,m2815,m2816,m2817,m2818,m2819,m2820,m2821,m2822,m2823,m2824,m2825,m2826,m2827,m2828,m2829,m2830,m2831,m2832,m2833,m2834,m2835,m2836,m2837,m2838,m2839,m2840,m2841,m2842,m2843,m2844,m2845,m2846,m2847,m2848,m2849,m2850,m2851,m2852,m2853,m2854,m2855,m2856,m2857,m2858,m2859,m2860,m2861,m2862,m2863,m2864,m2865,m2866,m2867,m2868,m2869,m2870,m2871,m2872,m2873,m2874,m2875,m2876,m2877,m2878,m2879,m2880,m2881,m2882,m2883,m2884,m2885,m2886,m2887,m2888,m2889,m2890,m2891,m2892,m2893,m2894,m2895,m2896,m2897,m2898,m2899,m2900,m2901,m2902,m2903,m2904,m2905,m2906,m2907,m2908,m2909,m2910,m2911,m2912,m2913,m2914,m2915,m2916,m2917,m2918,m2919,m2920,m2921,m2922,m2923,m2924,m2925,m2926,m2927,m2928,m2929,m2930,m2931,m2932,m2933,m2934,m2935,m2936,m2937,m2938,m2939,m2940,m2941,m2942,m2943,m2944,m2945,m2946,m2947,m2948,m2949,m2950,m2951,m2952,m2953,m2954,m2955,m2956,m2957,m2958,m2959,m2960,m2961,m2962,m2963,m2964,m2965,m2966,m2967,m2968,m2969,m2970,m2971,m2972,m2973,m2974,m2975,m2976,m2977,m2978,m2979,m2980,m2981,m2982,m2983,m2984,m2985,m2986,m2987,m2988,m2989,m2990,m2991,m2992,m2993,m2994,m2995,m2996,m2997,m2998,m2999,m3000,m3001,m3002,m3003,m3004,m3005,m3006,m3007,m3008,m3009,m3010,m3011,m3012,m3013,m3014,m3015,m3016,m3017,m3018,m3019,m3020,m3021,m3022,m3023,m3024,m3025,m3026,m3027,m3028,m3029,m3030,m3031,m3032,m3033,m3034,m3035,m3036,m3037,m3038,m3039,m3040,m3041)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</si>
</sst>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77"/>
  <sheetViews>
    <sheetView tabSelected="1" topLeftCell="A3066" workbookViewId="0">
      <selection activeCell="B3077" sqref="B3077"/>
    </sheetView>
  </sheetViews>
  <sheetFormatPr defaultRowHeight="15" x14ac:dyDescent="0.25"/>
  <cols>
    <col min="1" max="1" width="24.28515625" customWidth="1"/>
    <col min="2" max="2" width="53.5703125" customWidth="1"/>
    <col min="5" max="5" width="143.5703125" customWidth="1"/>
  </cols>
  <sheetData>
    <row r="1" spans="1:6" x14ac:dyDescent="0.25">
      <c r="A1" t="s">
        <v>0</v>
      </c>
      <c r="B1" t="s">
        <v>1</v>
      </c>
      <c r="E1" t="s">
        <v>2951</v>
      </c>
    </row>
    <row r="2" spans="1:6" x14ac:dyDescent="0.25">
      <c r="A2">
        <v>27</v>
      </c>
      <c r="B2" t="s">
        <v>2</v>
      </c>
      <c r="C2" t="s">
        <v>5993</v>
      </c>
      <c r="D2" t="s">
        <v>2952</v>
      </c>
      <c r="E2" t="str">
        <f ca="1">$C$2 &amp; " " &amp; D2 &amp; " = new Medicine { Code = """ &amp; A2 &amp; """, Title = """ &amp; B2 &amp; """, Active = true, Cost = " &amp; F2 &amp; " };"</f>
        <v>var m1 = new Medicine { Code = "27", Title = "Amaryl 1 mg tbl. 30x", Active = true, Cost = 14 };</v>
      </c>
      <c r="F2">
        <f ca="1">RANDBETWEEN(5,30)</f>
        <v>14</v>
      </c>
    </row>
    <row r="3" spans="1:6" x14ac:dyDescent="0.25">
      <c r="A3">
        <v>60</v>
      </c>
      <c r="B3" t="s">
        <v>3</v>
      </c>
      <c r="D3" t="s">
        <v>2953</v>
      </c>
      <c r="E3" t="str">
        <f t="shared" ref="E3:E66" ca="1" si="0">$C$2 &amp; " " &amp; D3 &amp; " = new Medicine { Code = """ &amp; A3 &amp; """, Title = """ &amp; B3 &amp; """, Active = true, Cost = " &amp; F3 &amp; " };"</f>
        <v>var m2 = new Medicine { Code = "60", Title = "DuoTrav 40 mcg/ml + 5 mg/ml kapljice za oko razt. 2,5 ml", Active = true, Cost = 5 };</v>
      </c>
      <c r="F3">
        <f t="shared" ref="F3:F66" ca="1" si="1">RANDBETWEEN(5,30)</f>
        <v>5</v>
      </c>
    </row>
    <row r="4" spans="1:6" x14ac:dyDescent="0.25">
      <c r="A4">
        <v>108</v>
      </c>
      <c r="B4" t="s">
        <v>4</v>
      </c>
      <c r="D4" t="s">
        <v>2954</v>
      </c>
      <c r="E4" t="str">
        <f t="shared" ca="1" si="0"/>
        <v>var m3 = new Medicine { Code = "108", Title = "Amaryl 2 mg tbl. 30x", Active = true, Cost = 10 };</v>
      </c>
      <c r="F4">
        <f t="shared" ca="1" si="1"/>
        <v>10</v>
      </c>
    </row>
    <row r="5" spans="1:6" x14ac:dyDescent="0.25">
      <c r="A5">
        <v>132</v>
      </c>
      <c r="B5" t="s">
        <v>5</v>
      </c>
      <c r="D5" t="s">
        <v>2955</v>
      </c>
      <c r="E5" t="str">
        <f t="shared" ca="1" si="0"/>
        <v>var m4 = new Medicine { Code = "132", Title = "Arimidex 1 mg film.obl.tbl. 28x", Active = true, Cost = 22 };</v>
      </c>
      <c r="F5">
        <f t="shared" ca="1" si="1"/>
        <v>22</v>
      </c>
    </row>
    <row r="6" spans="1:6" x14ac:dyDescent="0.25">
      <c r="A6">
        <v>140</v>
      </c>
      <c r="B6" t="s">
        <v>6</v>
      </c>
      <c r="D6" t="s">
        <v>2956</v>
      </c>
      <c r="E6" t="str">
        <f t="shared" ca="1" si="0"/>
        <v>var m5 = new Medicine { Code = "140", Title = "Amaryl 3 mg tbl. 30x", Active = true, Cost = 12 };</v>
      </c>
      <c r="F6">
        <f t="shared" ca="1" si="1"/>
        <v>12</v>
      </c>
    </row>
    <row r="7" spans="1:6" x14ac:dyDescent="0.25">
      <c r="A7">
        <v>191</v>
      </c>
      <c r="B7" t="s">
        <v>7</v>
      </c>
      <c r="D7" t="s">
        <v>2957</v>
      </c>
      <c r="E7" t="str">
        <f t="shared" ca="1" si="0"/>
        <v>var m6 = new Medicine { Code = "191", Title = "ANALGIN 500 mg tbl. 10x", Active = true, Cost = 15 };</v>
      </c>
      <c r="F7">
        <f t="shared" ca="1" si="1"/>
        <v>15</v>
      </c>
    </row>
    <row r="8" spans="1:6" x14ac:dyDescent="0.25">
      <c r="A8">
        <v>280</v>
      </c>
      <c r="B8" t="s">
        <v>8</v>
      </c>
      <c r="D8" t="s">
        <v>2958</v>
      </c>
      <c r="E8" t="str">
        <f t="shared" ca="1" si="0"/>
        <v>var m7 = new Medicine { Code = "280", Title = "PROREKTAL 3,3 g/5 ml peroral.razt. 500 ml", Active = true, Cost = 23 };</v>
      </c>
      <c r="F8">
        <f t="shared" ca="1" si="1"/>
        <v>23</v>
      </c>
    </row>
    <row r="9" spans="1:6" x14ac:dyDescent="0.25">
      <c r="A9">
        <v>302</v>
      </c>
      <c r="B9" t="s">
        <v>9</v>
      </c>
      <c r="D9" t="s">
        <v>2959</v>
      </c>
      <c r="E9" t="str">
        <f t="shared" ca="1" si="0"/>
        <v>var m8 = new Medicine { Code = "302", Title = "EPIVIR 150 mg film.obl.tbl. 60x", Active = true, Cost = 29 };</v>
      </c>
      <c r="F9">
        <f t="shared" ca="1" si="1"/>
        <v>29</v>
      </c>
    </row>
    <row r="10" spans="1:6" x14ac:dyDescent="0.25">
      <c r="A10">
        <v>639</v>
      </c>
      <c r="B10" t="s">
        <v>10</v>
      </c>
      <c r="D10" t="s">
        <v>2960</v>
      </c>
      <c r="E10" t="str">
        <f t="shared" ca="1" si="0"/>
        <v>var m9 = new Medicine { Code = "639", Title = "Amoksiklav 875 mg/125 mg film.obl.tbl. 10x", Active = true, Cost = 26 };</v>
      </c>
      <c r="F10">
        <f t="shared" ca="1" si="1"/>
        <v>26</v>
      </c>
    </row>
    <row r="11" spans="1:6" x14ac:dyDescent="0.25">
      <c r="A11">
        <v>663</v>
      </c>
      <c r="B11" t="s">
        <v>11</v>
      </c>
      <c r="D11" t="s">
        <v>2961</v>
      </c>
      <c r="E11" t="str">
        <f t="shared" ca="1" si="0"/>
        <v>var m10 = new Medicine { Code = "663", Title = "DUROGESIC 12 mcg/h transdermal.obliž 5x", Active = true, Cost = 27 };</v>
      </c>
      <c r="F11">
        <f t="shared" ca="1" si="1"/>
        <v>27</v>
      </c>
    </row>
    <row r="12" spans="1:6" x14ac:dyDescent="0.25">
      <c r="A12">
        <v>680</v>
      </c>
      <c r="B12" t="s">
        <v>12</v>
      </c>
      <c r="D12" t="s">
        <v>2962</v>
      </c>
      <c r="E12" t="str">
        <f t="shared" ca="1" si="0"/>
        <v>var m11 = new Medicine { Code = "680", Title = "DUROGESIC 75 mcg/h transdermal.obliž 5x", Active = true, Cost = 7 };</v>
      </c>
      <c r="F12">
        <f t="shared" ca="1" si="1"/>
        <v>7</v>
      </c>
    </row>
    <row r="13" spans="1:6" x14ac:dyDescent="0.25">
      <c r="A13">
        <v>728</v>
      </c>
      <c r="B13" t="s">
        <v>13</v>
      </c>
      <c r="D13" t="s">
        <v>2963</v>
      </c>
      <c r="E13" t="str">
        <f t="shared" ca="1" si="0"/>
        <v>var m12 = new Medicine { Code = "728", Title = "INEGY 10 mg/10 mg tablete 30x", Active = true, Cost = 27 };</v>
      </c>
      <c r="F13">
        <f t="shared" ca="1" si="1"/>
        <v>27</v>
      </c>
    </row>
    <row r="14" spans="1:6" x14ac:dyDescent="0.25">
      <c r="A14">
        <v>809</v>
      </c>
      <c r="B14" t="s">
        <v>14</v>
      </c>
      <c r="D14" t="s">
        <v>2964</v>
      </c>
      <c r="E14" t="str">
        <f t="shared" ca="1" si="0"/>
        <v>var m13 = new Medicine { Code = "809", Title = "ARICEPT 10 mg film.obl.tbl. 28x", Active = true, Cost = 15 };</v>
      </c>
      <c r="F14">
        <f t="shared" ca="1" si="1"/>
        <v>15</v>
      </c>
    </row>
    <row r="15" spans="1:6" x14ac:dyDescent="0.25">
      <c r="A15">
        <v>850</v>
      </c>
      <c r="B15" t="s">
        <v>15</v>
      </c>
      <c r="D15" t="s">
        <v>2965</v>
      </c>
      <c r="E15" t="str">
        <f t="shared" ca="1" si="0"/>
        <v>var m14 = new Medicine { Code = "850", Title = "INEGY 10 mg/20 mg tablete 30x", Active = true, Cost = 16 };</v>
      </c>
      <c r="F15">
        <f t="shared" ca="1" si="1"/>
        <v>16</v>
      </c>
    </row>
    <row r="16" spans="1:6" x14ac:dyDescent="0.25">
      <c r="A16">
        <v>876</v>
      </c>
      <c r="B16" t="s">
        <v>16</v>
      </c>
      <c r="D16" t="s">
        <v>2966</v>
      </c>
      <c r="E16" t="str">
        <f t="shared" ca="1" si="0"/>
        <v>var m15 = new Medicine { Code = "876", Title = "ARICEPT 5 mg film.obl.tbl. 28x", Active = true, Cost = 26 };</v>
      </c>
      <c r="F16">
        <f t="shared" ca="1" si="1"/>
        <v>26</v>
      </c>
    </row>
    <row r="17" spans="1:6" x14ac:dyDescent="0.25">
      <c r="A17">
        <v>906</v>
      </c>
      <c r="B17" t="s">
        <v>17</v>
      </c>
      <c r="D17" t="s">
        <v>2967</v>
      </c>
      <c r="E17" t="str">
        <f t="shared" ca="1" si="0"/>
        <v>var m16 = new Medicine { Code = "906", Title = "Amoksiklav 500 mg/125 mg film.obl.tbl. 10x", Active = true, Cost = 7 };</v>
      </c>
      <c r="F17">
        <f t="shared" ca="1" si="1"/>
        <v>7</v>
      </c>
    </row>
    <row r="18" spans="1:6" x14ac:dyDescent="0.25">
      <c r="A18">
        <v>922</v>
      </c>
      <c r="B18" t="s">
        <v>18</v>
      </c>
      <c r="D18" t="s">
        <v>2968</v>
      </c>
      <c r="E18" t="str">
        <f t="shared" ca="1" si="0"/>
        <v>var m17 = new Medicine { Code = "922", Title = "Oronazol 20 mg/g krema 30 g", Active = true, Cost = 21 };</v>
      </c>
      <c r="F18">
        <f t="shared" ca="1" si="1"/>
        <v>21</v>
      </c>
    </row>
    <row r="19" spans="1:6" x14ac:dyDescent="0.25">
      <c r="A19">
        <v>990</v>
      </c>
      <c r="B19" t="s">
        <v>19</v>
      </c>
      <c r="D19" t="s">
        <v>2969</v>
      </c>
      <c r="E19" t="str">
        <f t="shared" ca="1" si="0"/>
        <v>var m18 = new Medicine { Code = "990", Title = "INEGY 10 mg/40 mg tbl. 30x", Active = true, Cost = 7 };</v>
      </c>
      <c r="F19">
        <f t="shared" ca="1" si="1"/>
        <v>7</v>
      </c>
    </row>
    <row r="20" spans="1:6" x14ac:dyDescent="0.25">
      <c r="A20">
        <v>1023</v>
      </c>
      <c r="B20" t="s">
        <v>20</v>
      </c>
      <c r="D20" t="s">
        <v>2970</v>
      </c>
      <c r="E20" t="str">
        <f t="shared" ca="1" si="0"/>
        <v>var m19 = new Medicine { Code = "1023", Title = "Diflazon 150 mg trde kaps. 1x", Active = true, Cost = 20 };</v>
      </c>
      <c r="F20">
        <f t="shared" ca="1" si="1"/>
        <v>20</v>
      </c>
    </row>
    <row r="21" spans="1:6" x14ac:dyDescent="0.25">
      <c r="A21">
        <v>1139</v>
      </c>
      <c r="B21" t="s">
        <v>21</v>
      </c>
      <c r="D21" t="s">
        <v>2971</v>
      </c>
      <c r="E21" t="str">
        <f t="shared" ca="1" si="0"/>
        <v>var m20 = new Medicine { Code = "1139", Title = "Macropen 35 mg/ml zrnca za peroral.susp. 115 ml", Active = true, Cost = 17 };</v>
      </c>
      <c r="F21">
        <f t="shared" ca="1" si="1"/>
        <v>17</v>
      </c>
    </row>
    <row r="22" spans="1:6" x14ac:dyDescent="0.25">
      <c r="A22">
        <v>1163</v>
      </c>
      <c r="B22" t="s">
        <v>22</v>
      </c>
      <c r="D22" t="s">
        <v>2972</v>
      </c>
      <c r="E22" t="str">
        <f t="shared" ca="1" si="0"/>
        <v>var m21 = new Medicine { Code = "1163", Title = "Enap 5 mg tbl. 20x", Active = true, Cost = 10 };</v>
      </c>
      <c r="F22">
        <f t="shared" ca="1" si="1"/>
        <v>10</v>
      </c>
    </row>
    <row r="23" spans="1:6" x14ac:dyDescent="0.25">
      <c r="A23">
        <v>1252</v>
      </c>
      <c r="B23" t="s">
        <v>23</v>
      </c>
      <c r="D23" t="s">
        <v>2973</v>
      </c>
      <c r="E23" t="str">
        <f t="shared" ca="1" si="0"/>
        <v>var m22 = new Medicine { Code = "1252", Title = "Dormicum 7,5 mg film.obl.tbl. 10x", Active = true, Cost = 10 };</v>
      </c>
      <c r="F23">
        <f t="shared" ca="1" si="1"/>
        <v>10</v>
      </c>
    </row>
    <row r="24" spans="1:6" x14ac:dyDescent="0.25">
      <c r="A24">
        <v>1295</v>
      </c>
      <c r="B24" t="s">
        <v>24</v>
      </c>
      <c r="D24" t="s">
        <v>2974</v>
      </c>
      <c r="E24" t="str">
        <f t="shared" ca="1" si="0"/>
        <v>var m23 = new Medicine { Code = "1295", Title = "Glucotrol XL 10 mg tbl.s podaljš.sprošč. 30x", Active = true, Cost = 8 };</v>
      </c>
      <c r="F24">
        <f t="shared" ca="1" si="1"/>
        <v>8</v>
      </c>
    </row>
    <row r="25" spans="1:6" x14ac:dyDescent="0.25">
      <c r="A25">
        <v>1317</v>
      </c>
      <c r="B25" t="s">
        <v>25</v>
      </c>
      <c r="D25" t="s">
        <v>2975</v>
      </c>
      <c r="E25" t="str">
        <f t="shared" ca="1" si="0"/>
        <v>var m24 = new Medicine { Code = "1317", Title = "Diflazon 50 mg trde kaps. 7x", Active = true, Cost = 25 };</v>
      </c>
      <c r="F25">
        <f t="shared" ca="1" si="1"/>
        <v>25</v>
      </c>
    </row>
    <row r="26" spans="1:6" x14ac:dyDescent="0.25">
      <c r="A26">
        <v>1341</v>
      </c>
      <c r="B26" t="s">
        <v>26</v>
      </c>
      <c r="D26" t="s">
        <v>2976</v>
      </c>
      <c r="E26" t="str">
        <f t="shared" ca="1" si="0"/>
        <v>var m25 = new Medicine { Code = "1341", Title = "Diflazon 100 mg trde kaps. 28x", Active = true, Cost = 16 };</v>
      </c>
      <c r="F26">
        <f t="shared" ca="1" si="1"/>
        <v>16</v>
      </c>
    </row>
    <row r="27" spans="1:6" x14ac:dyDescent="0.25">
      <c r="A27">
        <v>1384</v>
      </c>
      <c r="B27" t="s">
        <v>27</v>
      </c>
      <c r="D27" t="s">
        <v>2977</v>
      </c>
      <c r="E27" t="str">
        <f t="shared" ca="1" si="0"/>
        <v>var m26 = new Medicine { Code = "1384", Title = "Aspirin protect 100 mg gastrorezist.tbl. 30x", Active = true, Cost = 9 };</v>
      </c>
      <c r="F27">
        <f t="shared" ca="1" si="1"/>
        <v>9</v>
      </c>
    </row>
    <row r="28" spans="1:6" x14ac:dyDescent="0.25">
      <c r="A28">
        <v>1392</v>
      </c>
      <c r="B28" t="s">
        <v>28</v>
      </c>
      <c r="D28" t="s">
        <v>2978</v>
      </c>
      <c r="E28" t="str">
        <f t="shared" ca="1" si="0"/>
        <v>var m27 = new Medicine { Code = "1392", Title = "Adalat OROS 30 mg tbl.s podaljš.sprošč.28x", Active = true, Cost = 29 };</v>
      </c>
      <c r="F28">
        <f t="shared" ca="1" si="1"/>
        <v>29</v>
      </c>
    </row>
    <row r="29" spans="1:6" x14ac:dyDescent="0.25">
      <c r="A29">
        <v>1422</v>
      </c>
      <c r="B29" t="s">
        <v>29</v>
      </c>
      <c r="D29" t="s">
        <v>2979</v>
      </c>
      <c r="E29" t="str">
        <f t="shared" ca="1" si="0"/>
        <v>var m28 = new Medicine { Code = "1422", Title = "TARKA 180 mg/2 mg tbl.s podaljš.sprošč. 28x", Active = true, Cost = 11 };</v>
      </c>
      <c r="F29">
        <f t="shared" ca="1" si="1"/>
        <v>11</v>
      </c>
    </row>
    <row r="30" spans="1:6" x14ac:dyDescent="0.25">
      <c r="A30">
        <v>1481</v>
      </c>
      <c r="B30" t="s">
        <v>30</v>
      </c>
      <c r="D30" t="s">
        <v>2980</v>
      </c>
      <c r="E30" t="str">
        <f t="shared" ca="1" si="0"/>
        <v>var m29 = new Medicine { Code = "1481", Title = "Yasminelle 0,02 mg/3 mg film.obl.tbl. 21x", Active = true, Cost = 24 };</v>
      </c>
      <c r="F30">
        <f t="shared" ca="1" si="1"/>
        <v>24</v>
      </c>
    </row>
    <row r="31" spans="1:6" x14ac:dyDescent="0.25">
      <c r="A31">
        <v>1538</v>
      </c>
      <c r="B31" t="s">
        <v>31</v>
      </c>
      <c r="D31" t="s">
        <v>2981</v>
      </c>
      <c r="E31" t="str">
        <f t="shared" ca="1" si="0"/>
        <v>var m30 = new Medicine { Code = "1538", Title = "Adalat OROS 60 mg tbl.s podaljš.sprošč.28x", Active = true, Cost = 29 };</v>
      </c>
      <c r="F31">
        <f t="shared" ca="1" si="1"/>
        <v>29</v>
      </c>
    </row>
    <row r="32" spans="1:6" x14ac:dyDescent="0.25">
      <c r="A32">
        <v>1554</v>
      </c>
      <c r="B32" t="s">
        <v>32</v>
      </c>
      <c r="D32" t="s">
        <v>2982</v>
      </c>
      <c r="E32" t="str">
        <f t="shared" ca="1" si="0"/>
        <v>var m31 = new Medicine { Code = "1554", Title = "HYZAAR 50 mg/12,5 mg film.obl.tbl. 28x", Active = true, Cost = 15 };</v>
      </c>
      <c r="F32">
        <f t="shared" ca="1" si="1"/>
        <v>15</v>
      </c>
    </row>
    <row r="33" spans="1:6" x14ac:dyDescent="0.25">
      <c r="A33">
        <v>1597</v>
      </c>
      <c r="B33" t="s">
        <v>33</v>
      </c>
      <c r="D33" t="s">
        <v>2983</v>
      </c>
      <c r="E33" t="str">
        <f t="shared" ca="1" si="0"/>
        <v>var m32 = new Medicine { Code = "1597", Title = "Diprosalic 0,5 mg/20 mg v 1 g dermal.razt. 100 ml", Active = true, Cost = 22 };</v>
      </c>
      <c r="F33">
        <f t="shared" ca="1" si="1"/>
        <v>22</v>
      </c>
    </row>
    <row r="34" spans="1:6" x14ac:dyDescent="0.25">
      <c r="A34">
        <v>1627</v>
      </c>
      <c r="B34" t="s">
        <v>34</v>
      </c>
      <c r="D34" t="s">
        <v>2984</v>
      </c>
      <c r="E34" t="str">
        <f t="shared" ca="1" si="0"/>
        <v>var m33 = new Medicine { Code = "1627", Title = "Diprosalic 0,5 mg/30 mg v 1 g mazilo 50 g", Active = true, Cost = 18 };</v>
      </c>
      <c r="F34">
        <f t="shared" ca="1" si="1"/>
        <v>18</v>
      </c>
    </row>
    <row r="35" spans="1:6" x14ac:dyDescent="0.25">
      <c r="A35">
        <v>1643</v>
      </c>
      <c r="B35" t="s">
        <v>35</v>
      </c>
      <c r="D35" t="s">
        <v>2985</v>
      </c>
      <c r="E35" t="str">
        <f t="shared" ca="1" si="0"/>
        <v>var m34 = new Medicine { Code = "1643", Title = "Elocom 1 mg/g krema 50 g", Active = true, Cost = 26 };</v>
      </c>
      <c r="F35">
        <f t="shared" ca="1" si="1"/>
        <v>26</v>
      </c>
    </row>
    <row r="36" spans="1:6" x14ac:dyDescent="0.25">
      <c r="A36">
        <v>1678</v>
      </c>
      <c r="B36" t="s">
        <v>36</v>
      </c>
      <c r="D36" t="s">
        <v>2986</v>
      </c>
      <c r="E36" t="str">
        <f t="shared" ca="1" si="0"/>
        <v>var m35 = new Medicine { Code = "1678", Title = "Elocom 1 mg/g dermal.razt.100 ml", Active = true, Cost = 26 };</v>
      </c>
      <c r="F36">
        <f t="shared" ca="1" si="1"/>
        <v>26</v>
      </c>
    </row>
    <row r="37" spans="1:6" x14ac:dyDescent="0.25">
      <c r="A37">
        <v>1686</v>
      </c>
      <c r="B37" t="s">
        <v>37</v>
      </c>
      <c r="D37" t="s">
        <v>2987</v>
      </c>
      <c r="E37" t="str">
        <f t="shared" ca="1" si="0"/>
        <v>var m36 = new Medicine { Code = "1686", Title = "Insulatard Penfill 100 i.e./ml susp.za inj. vložek 3 ml 5x", Active = true, Cost = 30 };</v>
      </c>
      <c r="F37">
        <f t="shared" ca="1" si="1"/>
        <v>30</v>
      </c>
    </row>
    <row r="38" spans="1:6" x14ac:dyDescent="0.25">
      <c r="A38">
        <v>1694</v>
      </c>
      <c r="B38" t="s">
        <v>38</v>
      </c>
      <c r="D38" t="s">
        <v>2988</v>
      </c>
      <c r="E38" t="str">
        <f t="shared" ca="1" si="0"/>
        <v>var m37 = new Medicine { Code = "1694", Title = "Elocom 1 mg/g mazilo 50 g", Active = true, Cost = 11 };</v>
      </c>
      <c r="F38">
        <f t="shared" ca="1" si="1"/>
        <v>11</v>
      </c>
    </row>
    <row r="39" spans="1:6" x14ac:dyDescent="0.25">
      <c r="A39">
        <v>1791</v>
      </c>
      <c r="B39" t="s">
        <v>39</v>
      </c>
      <c r="D39" t="s">
        <v>2989</v>
      </c>
      <c r="E39" t="str">
        <f t="shared" ca="1" si="0"/>
        <v>var m38 = new Medicine { Code = "1791", Title = "Activelle 1 mg/0,5 mf film.obl.tbl. 28x", Active = true, Cost = 7 };</v>
      </c>
      <c r="F39">
        <f t="shared" ca="1" si="1"/>
        <v>7</v>
      </c>
    </row>
    <row r="40" spans="1:6" x14ac:dyDescent="0.25">
      <c r="A40">
        <v>1848</v>
      </c>
      <c r="B40" t="s">
        <v>40</v>
      </c>
      <c r="D40" t="s">
        <v>2990</v>
      </c>
      <c r="E40" t="str">
        <f t="shared" ca="1" si="0"/>
        <v>var m39 = new Medicine { Code = "1848", Title = "Ortanol 20 mg trde kaps. 14x", Active = true, Cost = 12 };</v>
      </c>
      <c r="F40">
        <f t="shared" ca="1" si="1"/>
        <v>12</v>
      </c>
    </row>
    <row r="41" spans="1:6" x14ac:dyDescent="0.25">
      <c r="A41">
        <v>1937</v>
      </c>
      <c r="B41" t="s">
        <v>41</v>
      </c>
      <c r="D41" t="s">
        <v>2991</v>
      </c>
      <c r="E41" t="str">
        <f t="shared" ca="1" si="0"/>
        <v>var m40 = new Medicine { Code = "1937", Title = "FRAXIPARINE 2850 i.e.AXa/0,3 ml inj.brizga 10x", Active = true, Cost = 28 };</v>
      </c>
      <c r="F41">
        <f t="shared" ca="1" si="1"/>
        <v>28</v>
      </c>
    </row>
    <row r="42" spans="1:6" x14ac:dyDescent="0.25">
      <c r="A42">
        <v>1953</v>
      </c>
      <c r="B42" t="s">
        <v>42</v>
      </c>
      <c r="D42" t="s">
        <v>2992</v>
      </c>
      <c r="E42" t="str">
        <f t="shared" ca="1" si="0"/>
        <v>var m41 = new Medicine { Code = "1953", Title = "LACRYVISC 3 mg/g gel za oko 10 g", Active = true, Cost = 29 };</v>
      </c>
      <c r="F42">
        <f t="shared" ca="1" si="1"/>
        <v>29</v>
      </c>
    </row>
    <row r="43" spans="1:6" x14ac:dyDescent="0.25">
      <c r="A43">
        <v>1996</v>
      </c>
      <c r="B43" t="s">
        <v>43</v>
      </c>
      <c r="D43" t="s">
        <v>2993</v>
      </c>
      <c r="E43" t="str">
        <f t="shared" ca="1" si="0"/>
        <v>var m42 = new Medicine { Code = "1996", Title = "FRAXIPARINE 5700 i.e.AXa/0,6 ml inj.brizga 10x", Active = true, Cost = 30 };</v>
      </c>
      <c r="F43">
        <f t="shared" ca="1" si="1"/>
        <v>30</v>
      </c>
    </row>
    <row r="44" spans="1:6" x14ac:dyDescent="0.25">
      <c r="A44">
        <v>2020</v>
      </c>
      <c r="B44" t="s">
        <v>44</v>
      </c>
      <c r="D44" t="s">
        <v>2994</v>
      </c>
      <c r="E44" t="str">
        <f t="shared" ca="1" si="0"/>
        <v>var m43 = new Medicine { Code = "2020", Title = "ALENAX 70 mg tbl. 4x", Active = true, Cost = 20 };</v>
      </c>
      <c r="F44">
        <f t="shared" ca="1" si="1"/>
        <v>20</v>
      </c>
    </row>
    <row r="45" spans="1:6" x14ac:dyDescent="0.25">
      <c r="A45">
        <v>2054</v>
      </c>
      <c r="B45" t="s">
        <v>45</v>
      </c>
      <c r="D45" t="s">
        <v>2995</v>
      </c>
      <c r="E45" t="str">
        <f t="shared" ca="1" si="0"/>
        <v>var m44 = new Medicine { Code = "2054", Title = "Rifater 50 mg/120 mg/300 mg obl.tbl. 100x", Active = true, Cost = 8 };</v>
      </c>
      <c r="F45">
        <f t="shared" ca="1" si="1"/>
        <v>8</v>
      </c>
    </row>
    <row r="46" spans="1:6" x14ac:dyDescent="0.25">
      <c r="A46">
        <v>2070</v>
      </c>
      <c r="B46" t="s">
        <v>46</v>
      </c>
      <c r="D46" t="s">
        <v>2996</v>
      </c>
      <c r="E46" t="str">
        <f t="shared" ca="1" si="0"/>
        <v>var m45 = new Medicine { Code = "2070", Title = "TAFEN NASAL 50 mcg/odmerek pršilo za nos 200 odm.", Active = true, Cost = 12 };</v>
      </c>
      <c r="F46">
        <f t="shared" ca="1" si="1"/>
        <v>12</v>
      </c>
    </row>
    <row r="47" spans="1:6" x14ac:dyDescent="0.25">
      <c r="A47">
        <v>2232</v>
      </c>
      <c r="B47" t="s">
        <v>47</v>
      </c>
      <c r="D47" t="s">
        <v>2997</v>
      </c>
      <c r="E47" t="str">
        <f t="shared" ca="1" si="0"/>
        <v>var m46 = new Medicine { Code = "2232", Title = "Rifinah 150 mg/100 mg obl.tbl. 84x", Active = true, Cost = 19 };</v>
      </c>
      <c r="F47">
        <f t="shared" ca="1" si="1"/>
        <v>19</v>
      </c>
    </row>
    <row r="48" spans="1:6" x14ac:dyDescent="0.25">
      <c r="A48">
        <v>2240</v>
      </c>
      <c r="B48" t="s">
        <v>48</v>
      </c>
      <c r="D48" t="s">
        <v>2998</v>
      </c>
      <c r="E48" t="str">
        <f t="shared" ca="1" si="0"/>
        <v>var m47 = new Medicine { Code = "2240", Title = "Rifinah 300 mg/150 mg obl.tbl. 56x", Active = true, Cost = 19 };</v>
      </c>
      <c r="F48">
        <f t="shared" ca="1" si="1"/>
        <v>19</v>
      </c>
    </row>
    <row r="49" spans="1:6" x14ac:dyDescent="0.25">
      <c r="A49">
        <v>2267</v>
      </c>
      <c r="B49" t="s">
        <v>49</v>
      </c>
      <c r="D49" t="s">
        <v>2999</v>
      </c>
      <c r="E49" t="str">
        <f t="shared" ca="1" si="0"/>
        <v>var m48 = new Medicine { Code = "2267", Title = "Granisetron Lek 2 mg film.obl.tbl. 5x", Active = true, Cost = 15 };</v>
      </c>
      <c r="F49">
        <f t="shared" ca="1" si="1"/>
        <v>15</v>
      </c>
    </row>
    <row r="50" spans="1:6" x14ac:dyDescent="0.25">
      <c r="A50">
        <v>2283</v>
      </c>
      <c r="B50" t="s">
        <v>50</v>
      </c>
      <c r="D50" t="s">
        <v>3000</v>
      </c>
      <c r="E50" t="str">
        <f t="shared" ca="1" si="0"/>
        <v>var m49 = new Medicine { Code = "2283", Title = "FRAXIPARINE 7600 i.e.AXa/0,8 ml inj.brizga 10x", Active = true, Cost = 11 };</v>
      </c>
      <c r="F50">
        <f t="shared" ca="1" si="1"/>
        <v>11</v>
      </c>
    </row>
    <row r="51" spans="1:6" x14ac:dyDescent="0.25">
      <c r="A51">
        <v>2356</v>
      </c>
      <c r="B51" t="s">
        <v>51</v>
      </c>
      <c r="D51" t="s">
        <v>3001</v>
      </c>
      <c r="E51" t="str">
        <f t="shared" ca="1" si="0"/>
        <v>var m50 = new Medicine { Code = "2356", Title = "FLAREX 1 mg/ml kapljice za oko susp.5 ml", Active = true, Cost = 20 };</v>
      </c>
      <c r="F51">
        <f t="shared" ca="1" si="1"/>
        <v>20</v>
      </c>
    </row>
    <row r="52" spans="1:6" x14ac:dyDescent="0.25">
      <c r="A52">
        <v>2402</v>
      </c>
      <c r="B52" t="s">
        <v>52</v>
      </c>
      <c r="D52" t="s">
        <v>3002</v>
      </c>
      <c r="E52" t="str">
        <f t="shared" ca="1" si="0"/>
        <v>var m51 = new Medicine { Code = "2402", Title = "Monopril 10 mg tbl. 28x", Active = true, Cost = 29 };</v>
      </c>
      <c r="F52">
        <f t="shared" ca="1" si="1"/>
        <v>29</v>
      </c>
    </row>
    <row r="53" spans="1:6" x14ac:dyDescent="0.25">
      <c r="A53">
        <v>2410</v>
      </c>
      <c r="B53" t="s">
        <v>53</v>
      </c>
      <c r="D53" t="s">
        <v>3003</v>
      </c>
      <c r="E53" t="str">
        <f t="shared" ca="1" si="0"/>
        <v>var m52 = new Medicine { Code = "2410", Title = "Monopril 20 mg tbl. 28x", Active = true, Cost = 22 };</v>
      </c>
      <c r="F53">
        <f t="shared" ca="1" si="1"/>
        <v>22</v>
      </c>
    </row>
    <row r="54" spans="1:6" x14ac:dyDescent="0.25">
      <c r="A54">
        <v>2550</v>
      </c>
      <c r="B54" t="s">
        <v>54</v>
      </c>
      <c r="D54" t="s">
        <v>3004</v>
      </c>
      <c r="E54" t="str">
        <f t="shared" ca="1" si="0"/>
        <v>var m53 = new Medicine { Code = "2550", Title = "SUMAMED za otroke 20 mg/ml prašek za peroral.susp. 20 ml", Active = true, Cost = 29 };</v>
      </c>
      <c r="F54">
        <f t="shared" ca="1" si="1"/>
        <v>29</v>
      </c>
    </row>
    <row r="55" spans="1:6" x14ac:dyDescent="0.25">
      <c r="A55">
        <v>2577</v>
      </c>
      <c r="B55" t="s">
        <v>55</v>
      </c>
      <c r="D55" t="s">
        <v>3005</v>
      </c>
      <c r="E55" t="str">
        <f t="shared" ca="1" si="0"/>
        <v>var m54 = new Medicine { Code = "2577", Title = "Sumamed 125 mg film.obl.tbl. 6x", Active = true, Cost = 18 };</v>
      </c>
      <c r="F55">
        <f t="shared" ca="1" si="1"/>
        <v>18</v>
      </c>
    </row>
    <row r="56" spans="1:6" x14ac:dyDescent="0.25">
      <c r="A56">
        <v>2593</v>
      </c>
      <c r="B56" t="s">
        <v>56</v>
      </c>
      <c r="D56" t="s">
        <v>3006</v>
      </c>
      <c r="E56" t="str">
        <f t="shared" ca="1" si="0"/>
        <v>var m55 = new Medicine { Code = "2593", Title = "Sumamed 500 mg film.obl.tbl. 3x", Active = true, Cost = 17 };</v>
      </c>
      <c r="F56">
        <f t="shared" ca="1" si="1"/>
        <v>17</v>
      </c>
    </row>
    <row r="57" spans="1:6" x14ac:dyDescent="0.25">
      <c r="A57">
        <v>2623</v>
      </c>
      <c r="B57" t="s">
        <v>57</v>
      </c>
      <c r="D57" t="s">
        <v>3007</v>
      </c>
      <c r="E57" t="str">
        <f t="shared" ca="1" si="0"/>
        <v>var m56 = new Medicine { Code = "2623", Title = "NovoNorm 0,5 mg tbl. 90x", Active = true, Cost = 10 };</v>
      </c>
      <c r="F57">
        <f t="shared" ca="1" si="1"/>
        <v>10</v>
      </c>
    </row>
    <row r="58" spans="1:6" x14ac:dyDescent="0.25">
      <c r="A58">
        <v>2631</v>
      </c>
      <c r="B58" t="s">
        <v>58</v>
      </c>
      <c r="D58" t="s">
        <v>3008</v>
      </c>
      <c r="E58" t="str">
        <f t="shared" ca="1" si="0"/>
        <v>var m57 = new Medicine { Code = "2631", Title = "NovoNorm 1 mg tbl. 90x", Active = true, Cost = 25 };</v>
      </c>
      <c r="F58">
        <f t="shared" ca="1" si="1"/>
        <v>25</v>
      </c>
    </row>
    <row r="59" spans="1:6" x14ac:dyDescent="0.25">
      <c r="A59">
        <v>2658</v>
      </c>
      <c r="B59" t="s">
        <v>59</v>
      </c>
      <c r="D59" t="s">
        <v>3009</v>
      </c>
      <c r="E59" t="str">
        <f t="shared" ca="1" si="0"/>
        <v>var m58 = new Medicine { Code = "2658", Title = "NovoNorm 2 mg tbl. 90x", Active = true, Cost = 8 };</v>
      </c>
      <c r="F59">
        <f t="shared" ca="1" si="1"/>
        <v>8</v>
      </c>
    </row>
    <row r="60" spans="1:6" x14ac:dyDescent="0.25">
      <c r="A60">
        <v>2666</v>
      </c>
      <c r="B60" t="s">
        <v>60</v>
      </c>
      <c r="D60" t="s">
        <v>3010</v>
      </c>
      <c r="E60" t="str">
        <f t="shared" ca="1" si="0"/>
        <v>var m59 = new Medicine { Code = "2666", Title = "COSOPT 20 mg/5 mg v 1 ml kaplj.za oko razt. z OCUMETER PLUS kapal.plasten. 5 ml", Active = true, Cost = 8 };</v>
      </c>
      <c r="F60">
        <f t="shared" ca="1" si="1"/>
        <v>8</v>
      </c>
    </row>
    <row r="61" spans="1:6" x14ac:dyDescent="0.25">
      <c r="A61">
        <v>2704</v>
      </c>
      <c r="B61" t="s">
        <v>61</v>
      </c>
      <c r="D61" t="s">
        <v>3011</v>
      </c>
      <c r="E61" t="str">
        <f t="shared" ca="1" si="0"/>
        <v>var m60 = new Medicine { Code = "2704", Title = "Amiokordin 200 mg tbl. 60x", Active = true, Cost = 23 };</v>
      </c>
      <c r="F61">
        <f t="shared" ca="1" si="1"/>
        <v>23</v>
      </c>
    </row>
    <row r="62" spans="1:6" x14ac:dyDescent="0.25">
      <c r="A62">
        <v>2712</v>
      </c>
      <c r="B62" t="s">
        <v>62</v>
      </c>
      <c r="D62" t="s">
        <v>3012</v>
      </c>
      <c r="E62" t="str">
        <f t="shared" ca="1" si="0"/>
        <v>var m61 = new Medicine { Code = "2712", Title = "Calpol 120 mg/5 ml peroral.susp.140 ml", Active = true, Cost = 13 };</v>
      </c>
      <c r="F62">
        <f t="shared" ca="1" si="1"/>
        <v>13</v>
      </c>
    </row>
    <row r="63" spans="1:6" x14ac:dyDescent="0.25">
      <c r="A63">
        <v>2739</v>
      </c>
      <c r="B63" t="s">
        <v>63</v>
      </c>
      <c r="D63" t="s">
        <v>3013</v>
      </c>
      <c r="E63" t="str">
        <f t="shared" ca="1" si="0"/>
        <v>var m62 = new Medicine { Code = "2739", Title = "Calpol 250 mg/ 5 ml peroral.susp.100 ml", Active = true, Cost = 26 };</v>
      </c>
      <c r="F63">
        <f t="shared" ca="1" si="1"/>
        <v>26</v>
      </c>
    </row>
    <row r="64" spans="1:6" x14ac:dyDescent="0.25">
      <c r="A64">
        <v>2836</v>
      </c>
      <c r="B64" t="s">
        <v>64</v>
      </c>
      <c r="D64" t="s">
        <v>3014</v>
      </c>
      <c r="E64" t="str">
        <f t="shared" ca="1" si="0"/>
        <v>var m63 = new Medicine { Code = "2836", Title = "IntronA 60 mio i.e. inj.peresnik 1x", Active = true, Cost = 12 };</v>
      </c>
      <c r="F64">
        <f t="shared" ca="1" si="1"/>
        <v>12</v>
      </c>
    </row>
    <row r="65" spans="1:6" x14ac:dyDescent="0.25">
      <c r="A65">
        <v>2844</v>
      </c>
      <c r="B65" t="s">
        <v>65</v>
      </c>
      <c r="D65" t="s">
        <v>3015</v>
      </c>
      <c r="E65" t="str">
        <f t="shared" ca="1" si="0"/>
        <v>var m64 = new Medicine { Code = "2844", Title = "IntronA 18 mio i.e. inj.peresnik 1x", Active = true, Cost = 29 };</v>
      </c>
      <c r="F65">
        <f t="shared" ca="1" si="1"/>
        <v>29</v>
      </c>
    </row>
    <row r="66" spans="1:6" x14ac:dyDescent="0.25">
      <c r="A66">
        <v>2879</v>
      </c>
      <c r="B66" t="s">
        <v>66</v>
      </c>
      <c r="D66" t="s">
        <v>3016</v>
      </c>
      <c r="E66" t="str">
        <f t="shared" ca="1" si="0"/>
        <v>var m65 = new Medicine { Code = "2879", Title = "ALDIZEM 60 mg tbl. 30x", Active = true, Cost = 6 };</v>
      </c>
      <c r="F66">
        <f t="shared" ca="1" si="1"/>
        <v>6</v>
      </c>
    </row>
    <row r="67" spans="1:6" x14ac:dyDescent="0.25">
      <c r="A67">
        <v>2925</v>
      </c>
      <c r="B67" t="s">
        <v>67</v>
      </c>
      <c r="D67" t="s">
        <v>3017</v>
      </c>
      <c r="E67" t="str">
        <f t="shared" ref="E67:E130" ca="1" si="2">$C$2 &amp; " " &amp; D67 &amp; " = new Medicine { Code = """ &amp; A67 &amp; """, Title = """ &amp; B67 &amp; """, Active = true, Cost = " &amp; F67 &amp; " };"</f>
        <v>var m66 = new Medicine { Code = "2925", Title = "ALDIZEM 90 mg tbl. 30x", Active = true, Cost = 19 };</v>
      </c>
      <c r="F67">
        <f t="shared" ref="F67:F130" ca="1" si="3">RANDBETWEEN(5,30)</f>
        <v>19</v>
      </c>
    </row>
    <row r="68" spans="1:6" x14ac:dyDescent="0.25">
      <c r="A68">
        <v>2950</v>
      </c>
      <c r="B68" t="s">
        <v>68</v>
      </c>
      <c r="D68" t="s">
        <v>3018</v>
      </c>
      <c r="E68" t="str">
        <f t="shared" ca="1" si="2"/>
        <v>var m67 = new Medicine { Code = "2950", Title = "Tonocardin 2 mg tbl. 90 x", Active = true, Cost = 20 };</v>
      </c>
      <c r="F68">
        <f t="shared" ca="1" si="3"/>
        <v>20</v>
      </c>
    </row>
    <row r="69" spans="1:6" x14ac:dyDescent="0.25">
      <c r="A69">
        <v>3018</v>
      </c>
      <c r="B69" t="s">
        <v>69</v>
      </c>
      <c r="D69" t="s">
        <v>3019</v>
      </c>
      <c r="E69" t="str">
        <f t="shared" ca="1" si="2"/>
        <v>var m68 = new Medicine { Code = "3018", Title = "Mixtard 30 Penfill 100 i.e./ml susp.za inj. vložek 3 ml 5x", Active = true, Cost = 25 };</v>
      </c>
      <c r="F69">
        <f t="shared" ca="1" si="3"/>
        <v>25</v>
      </c>
    </row>
    <row r="70" spans="1:6" x14ac:dyDescent="0.25">
      <c r="A70">
        <v>3050</v>
      </c>
      <c r="B70" t="s">
        <v>70</v>
      </c>
      <c r="D70" t="s">
        <v>3020</v>
      </c>
      <c r="E70" t="str">
        <f t="shared" ca="1" si="2"/>
        <v>var m69 = new Medicine { Code = "3050", Title = "Elderin 300 mg film.obl.tbl. 20x", Active = true, Cost = 7 };</v>
      </c>
      <c r="F70">
        <f t="shared" ca="1" si="3"/>
        <v>7</v>
      </c>
    </row>
    <row r="71" spans="1:6" x14ac:dyDescent="0.25">
      <c r="A71">
        <v>3077</v>
      </c>
      <c r="B71" t="s">
        <v>71</v>
      </c>
      <c r="D71" t="s">
        <v>3021</v>
      </c>
      <c r="E71" t="str">
        <f t="shared" ca="1" si="2"/>
        <v>var m70 = new Medicine { Code = "3077", Title = "RISPERDAL 1 mg/ml peroral.razt.100 ml", Active = true, Cost = 18 };</v>
      </c>
      <c r="F71">
        <f t="shared" ca="1" si="3"/>
        <v>18</v>
      </c>
    </row>
    <row r="72" spans="1:6" x14ac:dyDescent="0.25">
      <c r="A72">
        <v>3115</v>
      </c>
      <c r="B72" t="s">
        <v>72</v>
      </c>
      <c r="D72" t="s">
        <v>3022</v>
      </c>
      <c r="E72" t="str">
        <f t="shared" ca="1" si="2"/>
        <v>var m71 = new Medicine { Code = "3115", Title = "KAPTOPRIL ALKALOID-INT 25 mg tbl. 40x", Active = true, Cost = 26 };</v>
      </c>
      <c r="F72">
        <f t="shared" ca="1" si="3"/>
        <v>26</v>
      </c>
    </row>
    <row r="73" spans="1:6" x14ac:dyDescent="0.25">
      <c r="A73">
        <v>3123</v>
      </c>
      <c r="B73" t="s">
        <v>73</v>
      </c>
      <c r="D73" t="s">
        <v>3023</v>
      </c>
      <c r="E73" t="str">
        <f t="shared" ca="1" si="2"/>
        <v>var m72 = new Medicine { Code = "3123", Title = "Enap-H 10 mg/25 mg tbl. 20x", Active = true, Cost = 13 };</v>
      </c>
      <c r="F73">
        <f t="shared" ca="1" si="3"/>
        <v>13</v>
      </c>
    </row>
    <row r="74" spans="1:6" x14ac:dyDescent="0.25">
      <c r="A74">
        <v>3140</v>
      </c>
      <c r="B74" t="s">
        <v>74</v>
      </c>
      <c r="D74" t="s">
        <v>3024</v>
      </c>
      <c r="E74" t="str">
        <f t="shared" ca="1" si="2"/>
        <v>var m73 = new Medicine { Code = "3140", Title = "Tonocardin 4 mg tbl. 90 x", Active = true, Cost = 26 };</v>
      </c>
      <c r="F74">
        <f t="shared" ca="1" si="3"/>
        <v>26</v>
      </c>
    </row>
    <row r="75" spans="1:6" x14ac:dyDescent="0.25">
      <c r="A75">
        <v>3166</v>
      </c>
      <c r="B75" t="s">
        <v>75</v>
      </c>
      <c r="D75" t="s">
        <v>3025</v>
      </c>
      <c r="E75" t="str">
        <f t="shared" ca="1" si="2"/>
        <v>var m74 = new Medicine { Code = "3166", Title = "ROFERON-A 6 mio i.e./0,5 ml inj.brizga 1x", Active = true, Cost = 10 };</v>
      </c>
      <c r="F75">
        <f t="shared" ca="1" si="3"/>
        <v>10</v>
      </c>
    </row>
    <row r="76" spans="1:6" x14ac:dyDescent="0.25">
      <c r="A76">
        <v>3239</v>
      </c>
      <c r="B76" t="s">
        <v>76</v>
      </c>
      <c r="D76" t="s">
        <v>3026</v>
      </c>
      <c r="E76" t="str">
        <f t="shared" ca="1" si="2"/>
        <v>var m75 = new Medicine { Code = "3239", Title = "SINGULAIR 10 mg film.obl.tbl. 28x", Active = true, Cost = 9 };</v>
      </c>
      <c r="F76">
        <f t="shared" ca="1" si="3"/>
        <v>9</v>
      </c>
    </row>
    <row r="77" spans="1:6" x14ac:dyDescent="0.25">
      <c r="A77">
        <v>3255</v>
      </c>
      <c r="B77" t="s">
        <v>77</v>
      </c>
      <c r="D77" t="s">
        <v>3027</v>
      </c>
      <c r="E77" t="str">
        <f t="shared" ca="1" si="2"/>
        <v>var m76 = new Medicine { Code = "3255", Title = "Accolate 20 mg film.obl.tbl. 56x", Active = true, Cost = 11 };</v>
      </c>
      <c r="F77">
        <f t="shared" ca="1" si="3"/>
        <v>11</v>
      </c>
    </row>
    <row r="78" spans="1:6" x14ac:dyDescent="0.25">
      <c r="A78">
        <v>3263</v>
      </c>
      <c r="B78" t="s">
        <v>78</v>
      </c>
      <c r="D78" t="s">
        <v>3028</v>
      </c>
      <c r="E78" t="str">
        <f t="shared" ca="1" si="2"/>
        <v>var m77 = new Medicine { Code = "3263", Title = "SINGULAIR 5 mg žvečlj.tbl. 28x", Active = true, Cost = 24 };</v>
      </c>
      <c r="F78">
        <f t="shared" ca="1" si="3"/>
        <v>24</v>
      </c>
    </row>
    <row r="79" spans="1:6" x14ac:dyDescent="0.25">
      <c r="A79">
        <v>3301</v>
      </c>
      <c r="B79" t="s">
        <v>79</v>
      </c>
      <c r="D79" t="s">
        <v>3029</v>
      </c>
      <c r="E79" t="str">
        <f t="shared" ca="1" si="2"/>
        <v>var m78 = new Medicine { Code = "3301", Title = "Pentasa 500 mg tbl.s podaljš.sprošč. 100x", Active = true, Cost = 12 };</v>
      </c>
      <c r="F79">
        <f t="shared" ca="1" si="3"/>
        <v>12</v>
      </c>
    </row>
    <row r="80" spans="1:6" x14ac:dyDescent="0.25">
      <c r="A80">
        <v>3360</v>
      </c>
      <c r="B80" t="s">
        <v>80</v>
      </c>
      <c r="D80" t="s">
        <v>3030</v>
      </c>
      <c r="E80" t="str">
        <f t="shared" ca="1" si="2"/>
        <v>var m79 = new Medicine { Code = "3360", Title = "TOBRADEX 1 mg/ml/ 3 mg/ml kapljice za oko susp. 5 ml", Active = true, Cost = 17 };</v>
      </c>
      <c r="F80">
        <f t="shared" ca="1" si="3"/>
        <v>17</v>
      </c>
    </row>
    <row r="81" spans="1:6" x14ac:dyDescent="0.25">
      <c r="A81">
        <v>3379</v>
      </c>
      <c r="B81" t="s">
        <v>81</v>
      </c>
      <c r="D81" t="s">
        <v>3031</v>
      </c>
      <c r="E81" t="str">
        <f t="shared" ca="1" si="2"/>
        <v>var m80 = new Medicine { Code = "3379", Title = "TOBRADEX 1 mg/3 mg v 1 g mazilo za oko 3,5 g", Active = true, Cost = 24 };</v>
      </c>
      <c r="F81">
        <f t="shared" ca="1" si="3"/>
        <v>24</v>
      </c>
    </row>
    <row r="82" spans="1:6" x14ac:dyDescent="0.25">
      <c r="A82">
        <v>3549</v>
      </c>
      <c r="B82" t="s">
        <v>82</v>
      </c>
      <c r="D82" t="s">
        <v>3032</v>
      </c>
      <c r="E82" t="str">
        <f t="shared" ca="1" si="2"/>
        <v>var m81 = new Medicine { Code = "3549", Title = "Detrunorm 15 mg obl.tbl. 28x", Active = true, Cost = 11 };</v>
      </c>
      <c r="F82">
        <f t="shared" ca="1" si="3"/>
        <v>11</v>
      </c>
    </row>
    <row r="83" spans="1:6" x14ac:dyDescent="0.25">
      <c r="A83">
        <v>3565</v>
      </c>
      <c r="B83" t="s">
        <v>83</v>
      </c>
      <c r="D83" t="s">
        <v>3033</v>
      </c>
      <c r="E83" t="str">
        <f t="shared" ca="1" si="2"/>
        <v>var m82 = new Medicine { Code = "3565", Title = "Aprovel 150 mg tbl. 28x", Active = true, Cost = 17 };</v>
      </c>
      <c r="F83">
        <f t="shared" ca="1" si="3"/>
        <v>17</v>
      </c>
    </row>
    <row r="84" spans="1:6" x14ac:dyDescent="0.25">
      <c r="A84">
        <v>3581</v>
      </c>
      <c r="B84" t="s">
        <v>84</v>
      </c>
      <c r="D84" t="s">
        <v>3034</v>
      </c>
      <c r="E84" t="str">
        <f t="shared" ca="1" si="2"/>
        <v>var m83 = new Medicine { Code = "3581", Title = "Aprovel 300 mg tbl. 28x", Active = true, Cost = 25 };</v>
      </c>
      <c r="F84">
        <f t="shared" ca="1" si="3"/>
        <v>25</v>
      </c>
    </row>
    <row r="85" spans="1:6" x14ac:dyDescent="0.25">
      <c r="A85">
        <v>3611</v>
      </c>
      <c r="B85" t="s">
        <v>85</v>
      </c>
      <c r="D85" t="s">
        <v>3035</v>
      </c>
      <c r="E85" t="str">
        <f t="shared" ca="1" si="2"/>
        <v>var m84 = new Medicine { Code = "3611", Title = "Seroquel 25 mg film.obl.tbl. 60x", Active = true, Cost = 13 };</v>
      </c>
      <c r="F85">
        <f t="shared" ca="1" si="3"/>
        <v>13</v>
      </c>
    </row>
    <row r="86" spans="1:6" x14ac:dyDescent="0.25">
      <c r="A86">
        <v>3638</v>
      </c>
      <c r="B86" t="s">
        <v>86</v>
      </c>
      <c r="D86" t="s">
        <v>3036</v>
      </c>
      <c r="E86" t="str">
        <f t="shared" ca="1" si="2"/>
        <v>var m85 = new Medicine { Code = "3638", Title = "Seroquel 100 mg film.obl.tbl. 60x", Active = true, Cost = 11 };</v>
      </c>
      <c r="F86">
        <f t="shared" ca="1" si="3"/>
        <v>11</v>
      </c>
    </row>
    <row r="87" spans="1:6" x14ac:dyDescent="0.25">
      <c r="A87">
        <v>3646</v>
      </c>
      <c r="B87" t="s">
        <v>87</v>
      </c>
      <c r="D87" t="s">
        <v>3037</v>
      </c>
      <c r="E87" t="str">
        <f t="shared" ca="1" si="2"/>
        <v>var m86 = new Medicine { Code = "3646", Title = "Seroquel 200 mg film.obl.tbl. 60x", Active = true, Cost = 7 };</v>
      </c>
      <c r="F87">
        <f t="shared" ca="1" si="3"/>
        <v>7</v>
      </c>
    </row>
    <row r="88" spans="1:6" x14ac:dyDescent="0.25">
      <c r="A88">
        <v>3689</v>
      </c>
      <c r="B88" t="s">
        <v>88</v>
      </c>
      <c r="D88" t="s">
        <v>3038</v>
      </c>
      <c r="E88" t="str">
        <f t="shared" ca="1" si="2"/>
        <v>var m87 = new Medicine { Code = "3689", Title = "NeoRecormon 500 i.e. inj.brizga 0,3 ml 6x", Active = true, Cost = 6 };</v>
      </c>
      <c r="F88">
        <f t="shared" ca="1" si="3"/>
        <v>6</v>
      </c>
    </row>
    <row r="89" spans="1:6" x14ac:dyDescent="0.25">
      <c r="A89">
        <v>3697</v>
      </c>
      <c r="B89" t="s">
        <v>89</v>
      </c>
      <c r="D89" t="s">
        <v>3039</v>
      </c>
      <c r="E89" t="str">
        <f t="shared" ca="1" si="2"/>
        <v>var m88 = new Medicine { Code = "3697", Title = "Haldol 10 mg/ml peroral.kapljice razt. 30 ml", Active = true, Cost = 16 };</v>
      </c>
      <c r="F89">
        <f t="shared" ca="1" si="3"/>
        <v>16</v>
      </c>
    </row>
    <row r="90" spans="1:6" x14ac:dyDescent="0.25">
      <c r="A90">
        <v>3700</v>
      </c>
      <c r="B90" t="s">
        <v>90</v>
      </c>
      <c r="D90" t="s">
        <v>3040</v>
      </c>
      <c r="E90" t="str">
        <f t="shared" ca="1" si="2"/>
        <v>var m89 = new Medicine { Code = "3700", Title = "NeoRecormon 2.000 i.e. inj.brizga 0,3 ml 6x", Active = true, Cost = 26 };</v>
      </c>
      <c r="F90">
        <f t="shared" ca="1" si="3"/>
        <v>26</v>
      </c>
    </row>
    <row r="91" spans="1:6" x14ac:dyDescent="0.25">
      <c r="A91">
        <v>3727</v>
      </c>
      <c r="B91" t="s">
        <v>91</v>
      </c>
      <c r="D91" t="s">
        <v>3041</v>
      </c>
      <c r="E91" t="str">
        <f t="shared" ca="1" si="2"/>
        <v>var m90 = new Medicine { Code = "3727", Title = "NeoRecormon 5.000 i.e. inj.brizga 0,3 ml 6x", Active = true, Cost = 21 };</v>
      </c>
      <c r="F91">
        <f t="shared" ca="1" si="3"/>
        <v>21</v>
      </c>
    </row>
    <row r="92" spans="1:6" x14ac:dyDescent="0.25">
      <c r="A92">
        <v>3735</v>
      </c>
      <c r="B92" t="s">
        <v>92</v>
      </c>
      <c r="D92" t="s">
        <v>3042</v>
      </c>
      <c r="E92" t="str">
        <f t="shared" ca="1" si="2"/>
        <v>var m91 = new Medicine { Code = "3735", Title = "DABROSTON 10 mg tbl. 30x", Active = true, Cost = 6 };</v>
      </c>
      <c r="F92">
        <f t="shared" ca="1" si="3"/>
        <v>6</v>
      </c>
    </row>
    <row r="93" spans="1:6" x14ac:dyDescent="0.25">
      <c r="A93">
        <v>3743</v>
      </c>
      <c r="B93" t="s">
        <v>93</v>
      </c>
      <c r="D93" t="s">
        <v>3043</v>
      </c>
      <c r="E93" t="str">
        <f t="shared" ca="1" si="2"/>
        <v>var m92 = new Medicine { Code = "3743", Title = "Atimos 12 mcg/sprožitev inh.razt. pod tlakom 100 odm.", Active = true, Cost = 16 };</v>
      </c>
      <c r="F93">
        <f t="shared" ca="1" si="3"/>
        <v>16</v>
      </c>
    </row>
    <row r="94" spans="1:6" x14ac:dyDescent="0.25">
      <c r="A94">
        <v>3751</v>
      </c>
      <c r="B94" t="s">
        <v>94</v>
      </c>
      <c r="D94" t="s">
        <v>3044</v>
      </c>
      <c r="E94" t="str">
        <f t="shared" ca="1" si="2"/>
        <v>var m93 = new Medicine { Code = "3751", Title = "NeoRecormon 10.000 i.e. inj.brizga 0,6 ml 6x", Active = true, Cost = 15 };</v>
      </c>
      <c r="F94">
        <f t="shared" ca="1" si="3"/>
        <v>15</v>
      </c>
    </row>
    <row r="95" spans="1:6" x14ac:dyDescent="0.25">
      <c r="A95">
        <v>3832</v>
      </c>
      <c r="B95" t="s">
        <v>95</v>
      </c>
      <c r="D95" t="s">
        <v>3045</v>
      </c>
      <c r="E95" t="str">
        <f t="shared" ca="1" si="2"/>
        <v>var m94 = new Medicine { Code = "3832", Title = "MOVALIS 15 mg tbl. 20x", Active = true, Cost = 17 };</v>
      </c>
      <c r="F95">
        <f t="shared" ca="1" si="3"/>
        <v>17</v>
      </c>
    </row>
    <row r="96" spans="1:6" x14ac:dyDescent="0.25">
      <c r="A96">
        <v>3883</v>
      </c>
      <c r="B96" t="s">
        <v>96</v>
      </c>
      <c r="D96" t="s">
        <v>3046</v>
      </c>
      <c r="E96" t="str">
        <f t="shared" ca="1" si="2"/>
        <v>var m95 = new Medicine { Code = "3883", Title = "Micardis 80 mg tbl. 28x", Active = true, Cost = 26 };</v>
      </c>
      <c r="F96">
        <f t="shared" ca="1" si="3"/>
        <v>26</v>
      </c>
    </row>
    <row r="97" spans="1:6" x14ac:dyDescent="0.25">
      <c r="A97">
        <v>3891</v>
      </c>
      <c r="B97" t="s">
        <v>97</v>
      </c>
      <c r="D97" t="s">
        <v>3047</v>
      </c>
      <c r="E97" t="str">
        <f t="shared" ca="1" si="2"/>
        <v>var m96 = new Medicine { Code = "3891", Title = "Micardis 40 mg tbl. 28x", Active = true, Cost = 16 };</v>
      </c>
      <c r="F97">
        <f t="shared" ca="1" si="3"/>
        <v>16</v>
      </c>
    </row>
    <row r="98" spans="1:6" x14ac:dyDescent="0.25">
      <c r="A98">
        <v>4308</v>
      </c>
      <c r="B98" t="s">
        <v>98</v>
      </c>
      <c r="D98" t="s">
        <v>3048</v>
      </c>
      <c r="E98" t="str">
        <f t="shared" ca="1" si="2"/>
        <v>var m97 = new Medicine { Code = "4308", Title = "EXJADE 125 mg tbl.za peroral.susp. 28x", Active = true, Cost = 13 };</v>
      </c>
      <c r="F98">
        <f t="shared" ca="1" si="3"/>
        <v>13</v>
      </c>
    </row>
    <row r="99" spans="1:6" x14ac:dyDescent="0.25">
      <c r="A99">
        <v>4480</v>
      </c>
      <c r="B99" t="s">
        <v>99</v>
      </c>
      <c r="D99" t="s">
        <v>3049</v>
      </c>
      <c r="E99" t="str">
        <f t="shared" ca="1" si="2"/>
        <v>var m98 = new Medicine { Code = "4480", Title = "Ospen 750 000 i.e./5 ml peroral.susp. 60 ml", Active = true, Cost = 11 };</v>
      </c>
      <c r="F99">
        <f t="shared" ca="1" si="3"/>
        <v>11</v>
      </c>
    </row>
    <row r="100" spans="1:6" x14ac:dyDescent="0.25">
      <c r="A100">
        <v>4561</v>
      </c>
      <c r="B100" t="s">
        <v>100</v>
      </c>
      <c r="D100" t="s">
        <v>3050</v>
      </c>
      <c r="E100" t="str">
        <f t="shared" ca="1" si="2"/>
        <v>var m99 = new Medicine { Code = "4561", Title = "NovoRapid FlexPen 100 enot/ml razt.za inj.peresnik 3 ml 5x", Active = true, Cost = 23 };</v>
      </c>
      <c r="F100">
        <f t="shared" ca="1" si="3"/>
        <v>23</v>
      </c>
    </row>
    <row r="101" spans="1:6" x14ac:dyDescent="0.25">
      <c r="A101">
        <v>4600</v>
      </c>
      <c r="B101" t="s">
        <v>101</v>
      </c>
      <c r="D101" t="s">
        <v>3051</v>
      </c>
      <c r="E101" t="str">
        <f t="shared" ca="1" si="2"/>
        <v>var m100 = new Medicine { Code = "4600", Title = "EXJADE 500 mg tbl. za peroral.susp. 28x", Active = true, Cost = 14 };</v>
      </c>
      <c r="F101">
        <f t="shared" ca="1" si="3"/>
        <v>14</v>
      </c>
    </row>
    <row r="102" spans="1:6" x14ac:dyDescent="0.25">
      <c r="A102">
        <v>4707</v>
      </c>
      <c r="B102" t="s">
        <v>102</v>
      </c>
      <c r="D102" t="s">
        <v>3052</v>
      </c>
      <c r="E102" t="str">
        <f t="shared" ca="1" si="2"/>
        <v>var m101 = new Medicine { Code = "4707", Title = "Dilatrend 6,25 mg tbl. 28x", Active = true, Cost = 6 };</v>
      </c>
      <c r="F102">
        <f t="shared" ca="1" si="3"/>
        <v>6</v>
      </c>
    </row>
    <row r="103" spans="1:6" x14ac:dyDescent="0.25">
      <c r="A103">
        <v>4715</v>
      </c>
      <c r="B103" t="s">
        <v>103</v>
      </c>
      <c r="D103" t="s">
        <v>3053</v>
      </c>
      <c r="E103" t="str">
        <f t="shared" ca="1" si="2"/>
        <v>var m102 = new Medicine { Code = "4715", Title = "Dilatrend 12,5 mg tbl. 28x", Active = true, Cost = 26 };</v>
      </c>
      <c r="F103">
        <f t="shared" ca="1" si="3"/>
        <v>26</v>
      </c>
    </row>
    <row r="104" spans="1:6" x14ac:dyDescent="0.25">
      <c r="A104">
        <v>4790</v>
      </c>
      <c r="B104" t="s">
        <v>104</v>
      </c>
      <c r="D104" t="s">
        <v>3054</v>
      </c>
      <c r="E104" t="str">
        <f t="shared" ca="1" si="2"/>
        <v>var m103 = new Medicine { Code = "4790", Title = "Megace 40 mg/ml peroral.susp. 240 ml", Active = true, Cost = 8 };</v>
      </c>
      <c r="F104">
        <f t="shared" ca="1" si="3"/>
        <v>8</v>
      </c>
    </row>
    <row r="105" spans="1:6" x14ac:dyDescent="0.25">
      <c r="A105">
        <v>4855</v>
      </c>
      <c r="B105" t="s">
        <v>105</v>
      </c>
      <c r="D105" t="s">
        <v>3055</v>
      </c>
      <c r="E105" t="str">
        <f t="shared" ca="1" si="2"/>
        <v>var m104 = new Medicine { Code = "4855", Title = "Amyzol 25 mg tbl. 30x", Active = true, Cost = 13 };</v>
      </c>
      <c r="F105">
        <f t="shared" ca="1" si="3"/>
        <v>13</v>
      </c>
    </row>
    <row r="106" spans="1:6" x14ac:dyDescent="0.25">
      <c r="A106">
        <v>4979</v>
      </c>
      <c r="B106" t="s">
        <v>106</v>
      </c>
      <c r="D106" t="s">
        <v>3056</v>
      </c>
      <c r="E106" t="str">
        <f t="shared" ca="1" si="2"/>
        <v>var m105 = new Medicine { Code = "4979", Title = "Comtan 200 mg film.obl.tbl. 30x", Active = true, Cost = 10 };</v>
      </c>
      <c r="F106">
        <f t="shared" ca="1" si="3"/>
        <v>10</v>
      </c>
    </row>
    <row r="107" spans="1:6" x14ac:dyDescent="0.25">
      <c r="A107">
        <v>5290</v>
      </c>
      <c r="B107" t="s">
        <v>107</v>
      </c>
      <c r="D107" t="s">
        <v>3057</v>
      </c>
      <c r="E107" t="str">
        <f t="shared" ca="1" si="2"/>
        <v>var m106 = new Medicine { Code = "5290", Title = "EDRONAX 4 mg tbl. 60x", Active = true, Cost = 17 };</v>
      </c>
      <c r="F107">
        <f t="shared" ca="1" si="3"/>
        <v>17</v>
      </c>
    </row>
    <row r="108" spans="1:6" x14ac:dyDescent="0.25">
      <c r="A108">
        <v>5371</v>
      </c>
      <c r="B108" t="s">
        <v>108</v>
      </c>
      <c r="D108" t="s">
        <v>3058</v>
      </c>
      <c r="E108" t="str">
        <f t="shared" ca="1" si="2"/>
        <v>var m107 = new Medicine { Code = "5371", Title = "Tertensif SR 1,5 mg film.obl.tbl. s podaljš.sprošč.30x", Active = true, Cost = 20 };</v>
      </c>
      <c r="F108">
        <f t="shared" ca="1" si="3"/>
        <v>20</v>
      </c>
    </row>
    <row r="109" spans="1:6" x14ac:dyDescent="0.25">
      <c r="A109">
        <v>5550</v>
      </c>
      <c r="B109" t="s">
        <v>109</v>
      </c>
      <c r="D109" t="s">
        <v>3059</v>
      </c>
      <c r="E109" t="str">
        <f t="shared" ca="1" si="2"/>
        <v>var m108 = new Medicine { Code = "5550", Title = "Truvada 200 mg/245 mg film.obl.tbl. 30x", Active = true, Cost = 11 };</v>
      </c>
      <c r="F109">
        <f t="shared" ca="1" si="3"/>
        <v>11</v>
      </c>
    </row>
    <row r="110" spans="1:6" x14ac:dyDescent="0.25">
      <c r="A110">
        <v>5738</v>
      </c>
      <c r="B110" t="s">
        <v>110</v>
      </c>
      <c r="D110" t="s">
        <v>3060</v>
      </c>
      <c r="E110" t="str">
        <f t="shared" ca="1" si="2"/>
        <v>var m109 = new Medicine { Code = "5738", Title = "Coryol 12,5 mg tbl. 28x", Active = true, Cost = 11 };</v>
      </c>
      <c r="F110">
        <f t="shared" ca="1" si="3"/>
        <v>11</v>
      </c>
    </row>
    <row r="111" spans="1:6" x14ac:dyDescent="0.25">
      <c r="A111">
        <v>5800</v>
      </c>
      <c r="B111" t="s">
        <v>111</v>
      </c>
      <c r="D111" t="s">
        <v>3061</v>
      </c>
      <c r="E111" t="str">
        <f t="shared" ca="1" si="2"/>
        <v>var m110 = new Medicine { Code = "5800", Title = "ROZAMET 10 mg/g krema 25 g", Active = true, Cost = 23 };</v>
      </c>
      <c r="F111">
        <f t="shared" ca="1" si="3"/>
        <v>23</v>
      </c>
    </row>
    <row r="112" spans="1:6" x14ac:dyDescent="0.25">
      <c r="A112">
        <v>5894</v>
      </c>
      <c r="B112" t="s">
        <v>112</v>
      </c>
      <c r="D112" t="s">
        <v>3062</v>
      </c>
      <c r="E112" t="str">
        <f t="shared" ca="1" si="2"/>
        <v>var m111 = new Medicine { Code = "5894", Title = "Augmentin 875 mg/125 mg film.obl.tbl. 10x", Active = true, Cost = 18 };</v>
      </c>
      <c r="F112">
        <f t="shared" ca="1" si="3"/>
        <v>18</v>
      </c>
    </row>
    <row r="113" spans="1:6" x14ac:dyDescent="0.25">
      <c r="A113">
        <v>5967</v>
      </c>
      <c r="B113" t="s">
        <v>113</v>
      </c>
      <c r="D113" t="s">
        <v>3063</v>
      </c>
      <c r="E113" t="str">
        <f t="shared" ca="1" si="2"/>
        <v>var m112 = new Medicine { Code = "5967", Title = "Augmentin 400 mg/57 mg v 5 ml peroral.susp. okus jagoda 70 ml", Active = true, Cost = 12 };</v>
      </c>
      <c r="F113">
        <f t="shared" ca="1" si="3"/>
        <v>12</v>
      </c>
    </row>
    <row r="114" spans="1:6" x14ac:dyDescent="0.25">
      <c r="A114">
        <v>6300</v>
      </c>
      <c r="B114" t="s">
        <v>114</v>
      </c>
      <c r="D114" t="s">
        <v>3064</v>
      </c>
      <c r="E114" t="str">
        <f t="shared" ca="1" si="2"/>
        <v>var m113 = new Medicine { Code = "6300", Title = "Coryol 25 mg tbl. 28x", Active = true, Cost = 29 };</v>
      </c>
      <c r="F114">
        <f t="shared" ca="1" si="3"/>
        <v>29</v>
      </c>
    </row>
    <row r="115" spans="1:6" x14ac:dyDescent="0.25">
      <c r="A115">
        <v>6335</v>
      </c>
      <c r="B115" t="s">
        <v>115</v>
      </c>
      <c r="D115" t="s">
        <v>3065</v>
      </c>
      <c r="E115" t="str">
        <f t="shared" ca="1" si="2"/>
        <v>var m114 = new Medicine { Code = "6335", Title = "Letizen 10 mg film.obl.tbl. 20x", Active = true, Cost = 30 };</v>
      </c>
      <c r="F115">
        <f t="shared" ca="1" si="3"/>
        <v>30</v>
      </c>
    </row>
    <row r="116" spans="1:6" x14ac:dyDescent="0.25">
      <c r="A116">
        <v>6408</v>
      </c>
      <c r="B116" t="s">
        <v>116</v>
      </c>
      <c r="D116" t="s">
        <v>3066</v>
      </c>
      <c r="E116" t="str">
        <f t="shared" ca="1" si="2"/>
        <v>var m115 = new Medicine { Code = "6408", Title = "Plavix 75 mg film.obl.tbl. 28x", Active = true, Cost = 6 };</v>
      </c>
      <c r="F116">
        <f t="shared" ca="1" si="3"/>
        <v>6</v>
      </c>
    </row>
    <row r="117" spans="1:6" x14ac:dyDescent="0.25">
      <c r="A117">
        <v>6424</v>
      </c>
      <c r="B117" t="s">
        <v>117</v>
      </c>
      <c r="D117" t="s">
        <v>3067</v>
      </c>
      <c r="E117" t="str">
        <f t="shared" ca="1" si="2"/>
        <v>var m116 = new Medicine { Code = "6424", Title = "ZINNAT 250 mg/5 ml zrnca za peroral.susp.100 ml", Active = true, Cost = 5 };</v>
      </c>
      <c r="F117">
        <f t="shared" ca="1" si="3"/>
        <v>5</v>
      </c>
    </row>
    <row r="118" spans="1:6" x14ac:dyDescent="0.25">
      <c r="A118">
        <v>6491</v>
      </c>
      <c r="B118" t="s">
        <v>118</v>
      </c>
      <c r="D118" t="s">
        <v>3068</v>
      </c>
      <c r="E118" t="str">
        <f t="shared" ca="1" si="2"/>
        <v>var m117 = new Medicine { Code = "6491", Title = "Ortanol 20 mg trde kaps. 28x", Active = true, Cost = 19 };</v>
      </c>
      <c r="F118">
        <f t="shared" ca="1" si="3"/>
        <v>19</v>
      </c>
    </row>
    <row r="119" spans="1:6" x14ac:dyDescent="0.25">
      <c r="A119">
        <v>6505</v>
      </c>
      <c r="B119" t="s">
        <v>119</v>
      </c>
      <c r="D119" t="s">
        <v>3069</v>
      </c>
      <c r="E119" t="str">
        <f t="shared" ca="1" si="2"/>
        <v>var m118 = new Medicine { Code = "6505", Title = "ZYPREXA 5 mg obl.tbl. 28x", Active = true, Cost = 22 };</v>
      </c>
      <c r="F119">
        <f t="shared" ca="1" si="3"/>
        <v>22</v>
      </c>
    </row>
    <row r="120" spans="1:6" x14ac:dyDescent="0.25">
      <c r="A120">
        <v>6572</v>
      </c>
      <c r="B120" t="s">
        <v>120</v>
      </c>
      <c r="D120" t="s">
        <v>3070</v>
      </c>
      <c r="E120" t="str">
        <f t="shared" ca="1" si="2"/>
        <v>var m119 = new Medicine { Code = "6572", Title = "ZYPREXA 10 mg obl.tbl. 28x", Active = true, Cost = 22 };</v>
      </c>
      <c r="F120">
        <f t="shared" ca="1" si="3"/>
        <v>22</v>
      </c>
    </row>
    <row r="121" spans="1:6" x14ac:dyDescent="0.25">
      <c r="A121">
        <v>6629</v>
      </c>
      <c r="B121" t="s">
        <v>121</v>
      </c>
      <c r="D121" t="s">
        <v>3071</v>
      </c>
      <c r="E121" t="str">
        <f t="shared" ca="1" si="2"/>
        <v>var m120 = new Medicine { Code = "6629", Title = "Androcur 50 mg tbl. 50x", Active = true, Cost = 22 };</v>
      </c>
      <c r="F121">
        <f t="shared" ca="1" si="3"/>
        <v>22</v>
      </c>
    </row>
    <row r="122" spans="1:6" x14ac:dyDescent="0.25">
      <c r="A122">
        <v>6661</v>
      </c>
      <c r="B122" t="s">
        <v>122</v>
      </c>
      <c r="D122" t="s">
        <v>3072</v>
      </c>
      <c r="E122" t="str">
        <f t="shared" ca="1" si="2"/>
        <v>var m121 = new Medicine { Code = "6661", Title = "Combivir 150 mg/300 mg film.obl.tbl. 60x", Active = true, Cost = 28 };</v>
      </c>
      <c r="F122">
        <f t="shared" ca="1" si="3"/>
        <v>28</v>
      </c>
    </row>
    <row r="123" spans="1:6" x14ac:dyDescent="0.25">
      <c r="A123">
        <v>6742</v>
      </c>
      <c r="B123" t="s">
        <v>123</v>
      </c>
      <c r="D123" t="s">
        <v>3073</v>
      </c>
      <c r="E123" t="str">
        <f t="shared" ca="1" si="2"/>
        <v>var m122 = new Medicine { Code = "6742", Title = "Angised 0,5 mg podjezična tbl. 100x", Active = true, Cost = 13 };</v>
      </c>
      <c r="F123">
        <f t="shared" ca="1" si="3"/>
        <v>13</v>
      </c>
    </row>
    <row r="124" spans="1:6" x14ac:dyDescent="0.25">
      <c r="A124">
        <v>6785</v>
      </c>
      <c r="B124" t="s">
        <v>124</v>
      </c>
      <c r="D124" t="s">
        <v>3074</v>
      </c>
      <c r="E124" t="str">
        <f t="shared" ca="1" si="2"/>
        <v>var m123 = new Medicine { Code = "6785", Title = "Ansilan 10 mg trde kaps. 25x", Active = true, Cost = 7 };</v>
      </c>
      <c r="F124">
        <f t="shared" ca="1" si="3"/>
        <v>7</v>
      </c>
    </row>
    <row r="125" spans="1:6" x14ac:dyDescent="0.25">
      <c r="A125">
        <v>6815</v>
      </c>
      <c r="B125" t="s">
        <v>125</v>
      </c>
      <c r="D125" t="s">
        <v>3075</v>
      </c>
      <c r="E125" t="str">
        <f t="shared" ca="1" si="2"/>
        <v>var m124 = new Medicine { Code = "6815", Title = "Ansilan 5 mg trde kaps. 30x", Active = true, Cost = 11 };</v>
      </c>
      <c r="F125">
        <f t="shared" ca="1" si="3"/>
        <v>11</v>
      </c>
    </row>
    <row r="126" spans="1:6" x14ac:dyDescent="0.25">
      <c r="A126">
        <v>6912</v>
      </c>
      <c r="B126" t="s">
        <v>126</v>
      </c>
      <c r="D126" t="s">
        <v>3076</v>
      </c>
      <c r="E126" t="str">
        <f t="shared" ca="1" si="2"/>
        <v>var m125 = new Medicine { Code = "6912", Title = "Apidra 100 i.e./ml razt.za inj. peresnik Solo Star 3 ml 5x", Active = true, Cost = 26 };</v>
      </c>
      <c r="F126">
        <f t="shared" ca="1" si="3"/>
        <v>26</v>
      </c>
    </row>
    <row r="127" spans="1:6" x14ac:dyDescent="0.25">
      <c r="A127">
        <v>7005</v>
      </c>
      <c r="B127" t="s">
        <v>127</v>
      </c>
      <c r="D127" t="s">
        <v>3077</v>
      </c>
      <c r="E127" t="str">
        <f t="shared" ca="1" si="2"/>
        <v>var m126 = new Medicine { Code = "7005", Title = "Pulmicort Turbuhaler 100 mcg/vdih prašek za inhal. 200 odm.", Active = true, Cost = 10 };</v>
      </c>
      <c r="F127">
        <f t="shared" ca="1" si="3"/>
        <v>10</v>
      </c>
    </row>
    <row r="128" spans="1:6" x14ac:dyDescent="0.25">
      <c r="A128">
        <v>7056</v>
      </c>
      <c r="B128" t="s">
        <v>128</v>
      </c>
      <c r="D128" t="s">
        <v>3078</v>
      </c>
      <c r="E128" t="str">
        <f t="shared" ca="1" si="2"/>
        <v>var m127 = new Medicine { Code = "7056", Title = "Pulmicort Turbuhaler 200 mcg/vdih prašek za inhal. 100 odm.", Active = true, Cost = 9 };</v>
      </c>
      <c r="F128">
        <f t="shared" ca="1" si="3"/>
        <v>9</v>
      </c>
    </row>
    <row r="129" spans="1:6" x14ac:dyDescent="0.25">
      <c r="A129">
        <v>7072</v>
      </c>
      <c r="B129" t="s">
        <v>129</v>
      </c>
      <c r="D129" t="s">
        <v>3079</v>
      </c>
      <c r="E129" t="str">
        <f t="shared" ca="1" si="2"/>
        <v>var m128 = new Medicine { Code = "7072", Title = "Lekoptin 40 mg obl.tbl. 30x", Active = true, Cost = 18 };</v>
      </c>
      <c r="F129">
        <f t="shared" ca="1" si="3"/>
        <v>18</v>
      </c>
    </row>
    <row r="130" spans="1:6" x14ac:dyDescent="0.25">
      <c r="A130">
        <v>7188</v>
      </c>
      <c r="B130" t="s">
        <v>130</v>
      </c>
      <c r="D130" t="s">
        <v>3080</v>
      </c>
      <c r="E130" t="str">
        <f t="shared" ca="1" si="2"/>
        <v>var m129 = new Medicine { Code = "7188", Title = "Pulmicort Turbuhaler 400 mcg/vdih prašek za inhal. 100 odm.", Active = true, Cost = 12 };</v>
      </c>
      <c r="F130">
        <f t="shared" ca="1" si="3"/>
        <v>12</v>
      </c>
    </row>
    <row r="131" spans="1:6" x14ac:dyDescent="0.25">
      <c r="A131">
        <v>7307</v>
      </c>
      <c r="B131" t="s">
        <v>131</v>
      </c>
      <c r="D131" t="s">
        <v>3081</v>
      </c>
      <c r="E131" t="str">
        <f t="shared" ref="E131:E194" ca="1" si="4">$C$2 &amp; " " &amp; D131 &amp; " = new Medicine { Code = """ &amp; A131 &amp; """, Title = """ &amp; B131 &amp; """, Active = true, Cost = " &amp; F131 &amp; " };"</f>
        <v>var m130 = new Medicine { Code = "7307", Title = "Tramundin 100 mg tbl.s podaljš.sprošč. 50x", Active = true, Cost = 17 };</v>
      </c>
      <c r="F131">
        <f t="shared" ref="F131:F194" ca="1" si="5">RANDBETWEEN(5,30)</f>
        <v>17</v>
      </c>
    </row>
    <row r="132" spans="1:6" x14ac:dyDescent="0.25">
      <c r="A132">
        <v>7358</v>
      </c>
      <c r="B132" t="s">
        <v>132</v>
      </c>
      <c r="D132" t="s">
        <v>3082</v>
      </c>
      <c r="E132" t="str">
        <f t="shared" ca="1" si="4"/>
        <v>var m131 = new Medicine { Code = "7358", Title = "Apaurin 2 mg obl.tbl. 30x", Active = true, Cost = 29 };</v>
      </c>
      <c r="F132">
        <f t="shared" ca="1" si="5"/>
        <v>29</v>
      </c>
    </row>
    <row r="133" spans="1:6" x14ac:dyDescent="0.25">
      <c r="A133">
        <v>7382</v>
      </c>
      <c r="B133" t="s">
        <v>133</v>
      </c>
      <c r="D133" t="s">
        <v>3083</v>
      </c>
      <c r="E133" t="str">
        <f t="shared" ca="1" si="4"/>
        <v>var m132 = new Medicine { Code = "7382", Title = "Apaurin 5 mg obl.tbl. 30x", Active = true, Cost = 21 };</v>
      </c>
      <c r="F133">
        <f t="shared" ca="1" si="5"/>
        <v>21</v>
      </c>
    </row>
    <row r="134" spans="1:6" x14ac:dyDescent="0.25">
      <c r="A134">
        <v>7404</v>
      </c>
      <c r="B134" t="s">
        <v>134</v>
      </c>
      <c r="D134" t="s">
        <v>3084</v>
      </c>
      <c r="E134" t="str">
        <f t="shared" ca="1" si="4"/>
        <v>var m133 = new Medicine { Code = "7404", Title = "ANATON 20 mg/12,5 mg tbl. 20x", Active = true, Cost = 23 };</v>
      </c>
      <c r="F134">
        <f t="shared" ca="1" si="5"/>
        <v>23</v>
      </c>
    </row>
    <row r="135" spans="1:6" x14ac:dyDescent="0.25">
      <c r="A135">
        <v>7471</v>
      </c>
      <c r="B135" t="s">
        <v>135</v>
      </c>
      <c r="D135" t="s">
        <v>3085</v>
      </c>
      <c r="E135" t="str">
        <f t="shared" ca="1" si="4"/>
        <v>var m134 = new Medicine { Code = "7471", Title = "NORVASC 5 mg tbl. 30x", Active = true, Cost = 9 };</v>
      </c>
      <c r="F135">
        <f t="shared" ca="1" si="5"/>
        <v>9</v>
      </c>
    </row>
    <row r="136" spans="1:6" x14ac:dyDescent="0.25">
      <c r="A136">
        <v>7501</v>
      </c>
      <c r="B136" t="s">
        <v>136</v>
      </c>
      <c r="D136" t="s">
        <v>3086</v>
      </c>
      <c r="E136" t="str">
        <f t="shared" ca="1" si="4"/>
        <v>var m135 = new Medicine { Code = "7501", Title = "NORVASC 10 mg tbl. 30x", Active = true, Cost = 19 };</v>
      </c>
      <c r="F136">
        <f t="shared" ca="1" si="5"/>
        <v>19</v>
      </c>
    </row>
    <row r="137" spans="1:6" x14ac:dyDescent="0.25">
      <c r="A137">
        <v>7668</v>
      </c>
      <c r="B137" t="s">
        <v>137</v>
      </c>
      <c r="D137" t="s">
        <v>3087</v>
      </c>
      <c r="E137" t="str">
        <f t="shared" ca="1" si="4"/>
        <v>var m136 = new Medicine { Code = "7668", Title = "MONOSAN 20 mg tbl. 30x", Active = true, Cost = 18 };</v>
      </c>
      <c r="F137">
        <f t="shared" ca="1" si="5"/>
        <v>18</v>
      </c>
    </row>
    <row r="138" spans="1:6" x14ac:dyDescent="0.25">
      <c r="A138">
        <v>7838</v>
      </c>
      <c r="B138" t="s">
        <v>138</v>
      </c>
      <c r="D138" t="s">
        <v>3088</v>
      </c>
      <c r="E138" t="str">
        <f t="shared" ca="1" si="4"/>
        <v>var m137 = new Medicine { Code = "7838", Title = "ROFERON-A 3 mio i.e./0,5 ml inj.brizga 1x", Active = true, Cost = 17 };</v>
      </c>
      <c r="F138">
        <f t="shared" ca="1" si="5"/>
        <v>17</v>
      </c>
    </row>
    <row r="139" spans="1:6" x14ac:dyDescent="0.25">
      <c r="A139">
        <v>7889</v>
      </c>
      <c r="B139" t="s">
        <v>139</v>
      </c>
      <c r="D139" t="s">
        <v>3089</v>
      </c>
      <c r="E139" t="str">
        <f t="shared" ca="1" si="4"/>
        <v>var m138 = new Medicine { Code = "7889", Title = "Avelox 400 mg film.obl.tbl. 5x", Active = true, Cost = 22 };</v>
      </c>
      <c r="F139">
        <f t="shared" ca="1" si="5"/>
        <v>22</v>
      </c>
    </row>
    <row r="140" spans="1:6" x14ac:dyDescent="0.25">
      <c r="A140">
        <v>7900</v>
      </c>
      <c r="B140" t="s">
        <v>140</v>
      </c>
      <c r="D140" t="s">
        <v>3090</v>
      </c>
      <c r="E140" t="str">
        <f t="shared" ca="1" si="4"/>
        <v>var m139 = new Medicine { Code = "7900", Title = "Betaferon 250 mcg/ml razt.za inj. 15x", Active = true, Cost = 28 };</v>
      </c>
      <c r="F140">
        <f t="shared" ca="1" si="5"/>
        <v>28</v>
      </c>
    </row>
    <row r="141" spans="1:6" x14ac:dyDescent="0.25">
      <c r="A141">
        <v>7927</v>
      </c>
      <c r="B141" t="s">
        <v>141</v>
      </c>
      <c r="D141" t="s">
        <v>3091</v>
      </c>
      <c r="E141" t="str">
        <f t="shared" ca="1" si="4"/>
        <v>var m140 = new Medicine { Code = "7927", Title = "Depakine chrono 300 mg tbl.s podaljš.sprošč.100x", Active = true, Cost = 29 };</v>
      </c>
      <c r="F141">
        <f t="shared" ca="1" si="5"/>
        <v>29</v>
      </c>
    </row>
    <row r="142" spans="1:6" x14ac:dyDescent="0.25">
      <c r="A142">
        <v>7943</v>
      </c>
      <c r="B142" t="s">
        <v>142</v>
      </c>
      <c r="D142" t="s">
        <v>3092</v>
      </c>
      <c r="E142" t="str">
        <f t="shared" ca="1" si="4"/>
        <v>var m141 = new Medicine { Code = "7943", Title = "Depakine chrono 500 mg tbl.s podaljš.sprošč.30x", Active = true, Cost = 16 };</v>
      </c>
      <c r="F142">
        <f t="shared" ca="1" si="5"/>
        <v>16</v>
      </c>
    </row>
    <row r="143" spans="1:6" x14ac:dyDescent="0.25">
      <c r="A143">
        <v>7951</v>
      </c>
      <c r="B143" t="s">
        <v>143</v>
      </c>
      <c r="D143" t="s">
        <v>3093</v>
      </c>
      <c r="E143" t="str">
        <f t="shared" ca="1" si="4"/>
        <v>var m142 = new Medicine { Code = "7951", Title = "DUROGESIC 100 mcg/h transdermal.obliž 5x", Active = true, Cost = 25 };</v>
      </c>
      <c r="F143">
        <f t="shared" ca="1" si="5"/>
        <v>25</v>
      </c>
    </row>
    <row r="144" spans="1:6" x14ac:dyDescent="0.25">
      <c r="A144">
        <v>8010</v>
      </c>
      <c r="B144" t="s">
        <v>144</v>
      </c>
      <c r="D144" t="s">
        <v>3094</v>
      </c>
      <c r="E144" t="str">
        <f t="shared" ca="1" si="4"/>
        <v>var m143 = new Medicine { Code = "8010", Title = "SPRYCEL 20 mg film.obl.tbl. 60x", Active = true, Cost = 23 };</v>
      </c>
      <c r="F144">
        <f t="shared" ca="1" si="5"/>
        <v>23</v>
      </c>
    </row>
    <row r="145" spans="1:6" x14ac:dyDescent="0.25">
      <c r="A145">
        <v>8087</v>
      </c>
      <c r="B145" t="s">
        <v>145</v>
      </c>
      <c r="D145" t="s">
        <v>3095</v>
      </c>
      <c r="E145" t="str">
        <f t="shared" ca="1" si="4"/>
        <v>var m144 = new Medicine { Code = "8087", Title = "DUROGESIC 25 mcg/h transdermal.obliž 5x", Active = true, Cost = 27 };</v>
      </c>
      <c r="F145">
        <f t="shared" ca="1" si="5"/>
        <v>27</v>
      </c>
    </row>
    <row r="146" spans="1:6" x14ac:dyDescent="0.25">
      <c r="A146">
        <v>8109</v>
      </c>
      <c r="B146" t="s">
        <v>146</v>
      </c>
      <c r="D146" t="s">
        <v>3096</v>
      </c>
      <c r="E146" t="str">
        <f t="shared" ca="1" si="4"/>
        <v>var m145 = new Medicine { Code = "8109", Title = "DUROGESIC 50 mcg/h transdermal.obliž 5x", Active = true, Cost = 8 };</v>
      </c>
      <c r="F146">
        <f t="shared" ca="1" si="5"/>
        <v>8</v>
      </c>
    </row>
    <row r="147" spans="1:6" x14ac:dyDescent="0.25">
      <c r="A147">
        <v>8133</v>
      </c>
      <c r="B147" t="s">
        <v>147</v>
      </c>
      <c r="D147" t="s">
        <v>3097</v>
      </c>
      <c r="E147" t="str">
        <f t="shared" ca="1" si="4"/>
        <v>var m146 = new Medicine { Code = "8133", Title = "EFECTIN ER 150 mg trde kaps.s podaljš.sprošč. 28x", Active = true, Cost = 24 };</v>
      </c>
      <c r="F147">
        <f t="shared" ca="1" si="5"/>
        <v>24</v>
      </c>
    </row>
    <row r="148" spans="1:6" x14ac:dyDescent="0.25">
      <c r="A148">
        <v>8150</v>
      </c>
      <c r="B148" t="s">
        <v>148</v>
      </c>
      <c r="D148" t="s">
        <v>3098</v>
      </c>
      <c r="E148" t="str">
        <f t="shared" ca="1" si="4"/>
        <v>var m147 = new Medicine { Code = "8150", Title = "SPRYCEL 50 mg film.obl.tbl. 60x", Active = true, Cost = 7 };</v>
      </c>
      <c r="F148">
        <f t="shared" ca="1" si="5"/>
        <v>7</v>
      </c>
    </row>
    <row r="149" spans="1:6" x14ac:dyDescent="0.25">
      <c r="A149">
        <v>8184</v>
      </c>
      <c r="B149" t="s">
        <v>149</v>
      </c>
      <c r="D149" t="s">
        <v>3099</v>
      </c>
      <c r="E149" t="str">
        <f t="shared" ca="1" si="4"/>
        <v>var m148 = new Medicine { Code = "8184", Title = "EFECTIN ER 75 mg trde kaps.s podaljš.sprošč. 28x", Active = true, Cost = 29 };</v>
      </c>
      <c r="F149">
        <f t="shared" ca="1" si="5"/>
        <v>29</v>
      </c>
    </row>
    <row r="150" spans="1:6" x14ac:dyDescent="0.25">
      <c r="A150">
        <v>8303</v>
      </c>
      <c r="B150" t="s">
        <v>150</v>
      </c>
      <c r="D150" t="s">
        <v>3100</v>
      </c>
      <c r="E150" t="str">
        <f t="shared" ca="1" si="4"/>
        <v>var m149 = new Medicine { Code = "8303", Title = "Cordarone 200 mg tbl. 60x", Active = true, Cost = 24 };</v>
      </c>
      <c r="F150">
        <f t="shared" ca="1" si="5"/>
        <v>24</v>
      </c>
    </row>
    <row r="151" spans="1:6" x14ac:dyDescent="0.25">
      <c r="A151">
        <v>8320</v>
      </c>
      <c r="B151" t="s">
        <v>151</v>
      </c>
      <c r="D151" t="s">
        <v>3101</v>
      </c>
      <c r="E151" t="str">
        <f t="shared" ca="1" si="4"/>
        <v>var m150 = new Medicine { Code = "8320", Title = "SPRYCEL 70 mg film.obl.tbl. 60x", Active = true, Cost = 10 };</v>
      </c>
      <c r="F151">
        <f t="shared" ca="1" si="5"/>
        <v>10</v>
      </c>
    </row>
    <row r="152" spans="1:6" x14ac:dyDescent="0.25">
      <c r="A152">
        <v>8389</v>
      </c>
      <c r="B152" t="s">
        <v>152</v>
      </c>
      <c r="D152" t="s">
        <v>3102</v>
      </c>
      <c r="E152" t="str">
        <f t="shared" ca="1" si="4"/>
        <v>var m151 = new Medicine { Code = "8389", Title = "Lamictal 5 mg disperz./žveč.tbl. 30x", Active = true, Cost = 18 };</v>
      </c>
      <c r="F152">
        <f t="shared" ca="1" si="5"/>
        <v>18</v>
      </c>
    </row>
    <row r="153" spans="1:6" x14ac:dyDescent="0.25">
      <c r="A153">
        <v>8397</v>
      </c>
      <c r="B153" t="s">
        <v>153</v>
      </c>
      <c r="D153" t="s">
        <v>3103</v>
      </c>
      <c r="E153" t="str">
        <f t="shared" ca="1" si="4"/>
        <v>var m152 = new Medicine { Code = "8397", Title = "CoAprovel 300 mg/ 25 mg film.obl.tbl. 28", Active = true, Cost = 28 };</v>
      </c>
      <c r="F153">
        <f t="shared" ca="1" si="5"/>
        <v>28</v>
      </c>
    </row>
    <row r="154" spans="1:6" x14ac:dyDescent="0.25">
      <c r="A154">
        <v>8400</v>
      </c>
      <c r="B154" t="s">
        <v>154</v>
      </c>
      <c r="D154" t="s">
        <v>3104</v>
      </c>
      <c r="E154" t="str">
        <f t="shared" ca="1" si="4"/>
        <v>var m153 = new Medicine { Code = "8400", Title = "ROFERON-A 4,5 mio i.e./0,5 ml inj.brizga 1x", Active = true, Cost = 9 };</v>
      </c>
      <c r="F154">
        <f t="shared" ca="1" si="5"/>
        <v>9</v>
      </c>
    </row>
    <row r="155" spans="1:6" x14ac:dyDescent="0.25">
      <c r="A155">
        <v>8443</v>
      </c>
      <c r="B155" t="s">
        <v>155</v>
      </c>
      <c r="D155" t="s">
        <v>3105</v>
      </c>
      <c r="E155" t="str">
        <f t="shared" ca="1" si="4"/>
        <v>var m154 = new Medicine { Code = "8443", Title = "Exforge 5 mg/80 mg film.obl.tbl. 30x", Active = true, Cost = 17 };</v>
      </c>
      <c r="F155">
        <f t="shared" ca="1" si="5"/>
        <v>17</v>
      </c>
    </row>
    <row r="156" spans="1:6" x14ac:dyDescent="0.25">
      <c r="A156">
        <v>8460</v>
      </c>
      <c r="B156" t="s">
        <v>156</v>
      </c>
      <c r="D156" t="s">
        <v>3106</v>
      </c>
      <c r="E156" t="str">
        <f t="shared" ca="1" si="4"/>
        <v>var m155 = new Medicine { Code = "8460", Title = "Exforge 5 mg/160 mg film.obl.tbl. 30x", Active = true, Cost = 16 };</v>
      </c>
      <c r="F156">
        <f t="shared" ca="1" si="5"/>
        <v>16</v>
      </c>
    </row>
    <row r="157" spans="1:6" x14ac:dyDescent="0.25">
      <c r="A157">
        <v>8478</v>
      </c>
      <c r="B157" t="s">
        <v>157</v>
      </c>
      <c r="D157" t="s">
        <v>3107</v>
      </c>
      <c r="E157" t="str">
        <f t="shared" ca="1" si="4"/>
        <v>var m156 = new Medicine { Code = "8478", Title = "Exforge 10 mg/160 mg film.obl.tbl. 30x", Active = true, Cost = 7 };</v>
      </c>
      <c r="F157">
        <f t="shared" ca="1" si="5"/>
        <v>7</v>
      </c>
    </row>
    <row r="158" spans="1:6" x14ac:dyDescent="0.25">
      <c r="A158">
        <v>8516</v>
      </c>
      <c r="B158" t="s">
        <v>158</v>
      </c>
      <c r="D158" t="s">
        <v>3108</v>
      </c>
      <c r="E158" t="str">
        <f t="shared" ca="1" si="4"/>
        <v>var m157 = new Medicine { Code = "8516", Title = "Logest 0,02 mg/0,075 mg obl.tbl. 21x", Active = true, Cost = 25 };</v>
      </c>
      <c r="F158">
        <f t="shared" ca="1" si="5"/>
        <v>25</v>
      </c>
    </row>
    <row r="159" spans="1:6" x14ac:dyDescent="0.25">
      <c r="A159">
        <v>8699</v>
      </c>
      <c r="B159" t="s">
        <v>159</v>
      </c>
      <c r="D159" t="s">
        <v>3109</v>
      </c>
      <c r="E159" t="str">
        <f t="shared" ca="1" si="4"/>
        <v>var m158 = new Medicine { Code = "8699", Title = "REBETOL 200 mg trde kaps. 168x", Active = true, Cost = 24 };</v>
      </c>
      <c r="F159">
        <f t="shared" ca="1" si="5"/>
        <v>24</v>
      </c>
    </row>
    <row r="160" spans="1:6" x14ac:dyDescent="0.25">
      <c r="A160">
        <v>8710</v>
      </c>
      <c r="B160" t="s">
        <v>160</v>
      </c>
      <c r="D160" t="s">
        <v>3110</v>
      </c>
      <c r="E160" t="str">
        <f t="shared" ca="1" si="4"/>
        <v>var m159 = new Medicine { Code = "8710", Title = "ReFacto AF 1000 i.e. razt.za inj.viala 1x", Active = true, Cost = 11 };</v>
      </c>
      <c r="F160">
        <f t="shared" ca="1" si="5"/>
        <v>11</v>
      </c>
    </row>
    <row r="161" spans="1:6" x14ac:dyDescent="0.25">
      <c r="A161">
        <v>8729</v>
      </c>
      <c r="B161" t="s">
        <v>161</v>
      </c>
      <c r="D161" t="s">
        <v>3111</v>
      </c>
      <c r="E161" t="str">
        <f t="shared" ca="1" si="4"/>
        <v>var m160 = new Medicine { Code = "8729", Title = "ReFacto AF 250 i.e. razt.za inj.viala 1x", Active = true, Cost = 26 };</v>
      </c>
      <c r="F161">
        <f t="shared" ca="1" si="5"/>
        <v>26</v>
      </c>
    </row>
    <row r="162" spans="1:6" x14ac:dyDescent="0.25">
      <c r="A162">
        <v>8737</v>
      </c>
      <c r="B162" t="s">
        <v>162</v>
      </c>
      <c r="D162" t="s">
        <v>3112</v>
      </c>
      <c r="E162" t="str">
        <f t="shared" ca="1" si="4"/>
        <v>var m161 = new Medicine { Code = "8737", Title = "ReFacto AF 500 i.e. razt.za inj.viala 1x", Active = true, Cost = 23 };</v>
      </c>
      <c r="F162">
        <f t="shared" ca="1" si="5"/>
        <v>23</v>
      </c>
    </row>
    <row r="163" spans="1:6" x14ac:dyDescent="0.25">
      <c r="A163">
        <v>8788</v>
      </c>
      <c r="B163" t="s">
        <v>163</v>
      </c>
      <c r="D163" t="s">
        <v>3113</v>
      </c>
      <c r="E163" t="str">
        <f t="shared" ca="1" si="4"/>
        <v>var m162 = new Medicine { Code = "8788", Title = "SERETIDE DISKUS 50 mcg/100 mcg na odmerek prašek za inhal.60 odm.", Active = true, Cost = 24 };</v>
      </c>
      <c r="F163">
        <f t="shared" ca="1" si="5"/>
        <v>24</v>
      </c>
    </row>
    <row r="164" spans="1:6" x14ac:dyDescent="0.25">
      <c r="A164">
        <v>8796</v>
      </c>
      <c r="B164" t="s">
        <v>164</v>
      </c>
      <c r="D164" t="s">
        <v>3114</v>
      </c>
      <c r="E164" t="str">
        <f t="shared" ca="1" si="4"/>
        <v>var m163 = new Medicine { Code = "8796", Title = "SERETIDE DISKUS 50 mcg/250 mcg na odmerek prašek za inhal.60 odm.", Active = true, Cost = 10 };</v>
      </c>
      <c r="F164">
        <f t="shared" ca="1" si="5"/>
        <v>10</v>
      </c>
    </row>
    <row r="165" spans="1:6" x14ac:dyDescent="0.25">
      <c r="A165">
        <v>8818</v>
      </c>
      <c r="B165" t="s">
        <v>165</v>
      </c>
      <c r="D165" t="s">
        <v>3115</v>
      </c>
      <c r="E165" t="str">
        <f t="shared" ca="1" si="4"/>
        <v>var m164 = new Medicine { Code = "8818", Title = "SERETIDE DISKUS 50 mcg/500 mcg na odmerek prašek za inhal.60 odm.", Active = true, Cost = 18 };</v>
      </c>
      <c r="F165">
        <f t="shared" ca="1" si="5"/>
        <v>18</v>
      </c>
    </row>
    <row r="166" spans="1:6" x14ac:dyDescent="0.25">
      <c r="A166">
        <v>8923</v>
      </c>
      <c r="B166" t="s">
        <v>166</v>
      </c>
      <c r="D166" t="s">
        <v>3116</v>
      </c>
      <c r="E166" t="str">
        <f t="shared" ca="1" si="4"/>
        <v>var m165 = new Medicine { Code = "8923", Title = "Sortis 10 mg film.obl.tbl. 30x", Active = true, Cost = 18 };</v>
      </c>
      <c r="F166">
        <f t="shared" ca="1" si="5"/>
        <v>18</v>
      </c>
    </row>
    <row r="167" spans="1:6" x14ac:dyDescent="0.25">
      <c r="A167">
        <v>8974</v>
      </c>
      <c r="B167" t="s">
        <v>167</v>
      </c>
      <c r="D167" t="s">
        <v>3117</v>
      </c>
      <c r="E167" t="str">
        <f t="shared" ca="1" si="4"/>
        <v>var m166 = new Medicine { Code = "8974", Title = "Sortis 20 mg film.obl.tbl. 30x", Active = true, Cost = 25 };</v>
      </c>
      <c r="F167">
        <f t="shared" ca="1" si="5"/>
        <v>25</v>
      </c>
    </row>
    <row r="168" spans="1:6" x14ac:dyDescent="0.25">
      <c r="A168">
        <v>9091</v>
      </c>
      <c r="B168" t="s">
        <v>168</v>
      </c>
      <c r="D168" t="s">
        <v>3118</v>
      </c>
      <c r="E168" t="str">
        <f t="shared" ca="1" si="4"/>
        <v>var m167 = new Medicine { Code = "9091", Title = "FLIXONASE 400 mcg/0,4 ml kapljice za nos susp.vsebnik 0,4 ml 28x", Active = true, Cost = 29 };</v>
      </c>
      <c r="F168">
        <f t="shared" ca="1" si="5"/>
        <v>29</v>
      </c>
    </row>
    <row r="169" spans="1:6" x14ac:dyDescent="0.25">
      <c r="A169">
        <v>9164</v>
      </c>
      <c r="B169" t="s">
        <v>169</v>
      </c>
      <c r="D169" t="s">
        <v>3119</v>
      </c>
      <c r="E169" t="str">
        <f t="shared" ca="1" si="4"/>
        <v>var m168 = new Medicine { Code = "9164", Title = "SOREL 50 mcg/ml dermal.razt. 60 ml", Active = true, Cost = 17 };</v>
      </c>
      <c r="F169">
        <f t="shared" ca="1" si="5"/>
        <v>17</v>
      </c>
    </row>
    <row r="170" spans="1:6" x14ac:dyDescent="0.25">
      <c r="A170">
        <v>9180</v>
      </c>
      <c r="B170" t="s">
        <v>170</v>
      </c>
      <c r="D170" t="s">
        <v>3120</v>
      </c>
      <c r="E170" t="str">
        <f t="shared" ca="1" si="4"/>
        <v>var m169 = new Medicine { Code = "9180", Title = "SEROXAT 30 mg film.obl.tbl. 30x", Active = true, Cost = 6 };</v>
      </c>
      <c r="F170">
        <f t="shared" ca="1" si="5"/>
        <v>6</v>
      </c>
    </row>
    <row r="171" spans="1:6" x14ac:dyDescent="0.25">
      <c r="A171">
        <v>9245</v>
      </c>
      <c r="B171" t="s">
        <v>171</v>
      </c>
      <c r="D171" t="s">
        <v>3121</v>
      </c>
      <c r="E171" t="str">
        <f t="shared" ca="1" si="4"/>
        <v>var m170 = new Medicine { Code = "9245", Title = "TAVANIC 500 mg film.obl.tbl. 10x", Active = true, Cost = 16 };</v>
      </c>
      <c r="F171">
        <f t="shared" ca="1" si="5"/>
        <v>16</v>
      </c>
    </row>
    <row r="172" spans="1:6" x14ac:dyDescent="0.25">
      <c r="A172">
        <v>9326</v>
      </c>
      <c r="B172" t="s">
        <v>172</v>
      </c>
      <c r="D172" t="s">
        <v>3122</v>
      </c>
      <c r="E172" t="str">
        <f t="shared" ca="1" si="4"/>
        <v>var m171 = new Medicine { Code = "9326", Title = "REBIF 22 mcg inj.brizga 0,5 ml 12x", Active = true, Cost = 11 };</v>
      </c>
      <c r="F172">
        <f t="shared" ca="1" si="5"/>
        <v>11</v>
      </c>
    </row>
    <row r="173" spans="1:6" x14ac:dyDescent="0.25">
      <c r="A173">
        <v>9350</v>
      </c>
      <c r="B173" t="s">
        <v>173</v>
      </c>
      <c r="D173" t="s">
        <v>3123</v>
      </c>
      <c r="E173" t="str">
        <f t="shared" ca="1" si="4"/>
        <v>var m172 = new Medicine { Code = "9350", Title = "REBIF 44 mcg inj.brizga 0,5 ml 12x", Active = true, Cost = 18 };</v>
      </c>
      <c r="F173">
        <f t="shared" ca="1" si="5"/>
        <v>18</v>
      </c>
    </row>
    <row r="174" spans="1:6" x14ac:dyDescent="0.25">
      <c r="A174">
        <v>9385</v>
      </c>
      <c r="B174" t="s">
        <v>174</v>
      </c>
      <c r="D174" t="s">
        <v>3124</v>
      </c>
      <c r="E174" t="str">
        <f t="shared" ca="1" si="4"/>
        <v>var m173 = new Medicine { Code = "9385", Title = "Salofalk 250 mg gastrorezist.tbl. 100x", Active = true, Cost = 8 };</v>
      </c>
      <c r="F174">
        <f t="shared" ca="1" si="5"/>
        <v>8</v>
      </c>
    </row>
    <row r="175" spans="1:6" x14ac:dyDescent="0.25">
      <c r="A175">
        <v>9407</v>
      </c>
      <c r="B175" t="s">
        <v>175</v>
      </c>
      <c r="D175" t="s">
        <v>3125</v>
      </c>
      <c r="E175" t="str">
        <f t="shared" ca="1" si="4"/>
        <v>var m174 = new Medicine { Code = "9407", Title = "Salofalk 500 mg gastrorezist.tbl. 100x", Active = true, Cost = 12 };</v>
      </c>
      <c r="F175">
        <f t="shared" ca="1" si="5"/>
        <v>12</v>
      </c>
    </row>
    <row r="176" spans="1:6" x14ac:dyDescent="0.25">
      <c r="A176">
        <v>9431</v>
      </c>
      <c r="B176" t="s">
        <v>176</v>
      </c>
      <c r="D176" t="s">
        <v>3126</v>
      </c>
      <c r="E176" t="str">
        <f t="shared" ca="1" si="4"/>
        <v>var m175 = new Medicine { Code = "9431", Title = "Salofalk 500 mg svečka 10x", Active = true, Cost = 18 };</v>
      </c>
      <c r="F176">
        <f t="shared" ca="1" si="5"/>
        <v>18</v>
      </c>
    </row>
    <row r="177" spans="1:6" x14ac:dyDescent="0.25">
      <c r="A177">
        <v>9466</v>
      </c>
      <c r="B177" t="s">
        <v>177</v>
      </c>
      <c r="D177" t="s">
        <v>3127</v>
      </c>
      <c r="E177" t="str">
        <f t="shared" ca="1" si="4"/>
        <v>var m176 = new Medicine { Code = "9466", Title = "Salofalk 500 mg svečka 30x", Active = true, Cost = 19 };</v>
      </c>
      <c r="F177">
        <f t="shared" ca="1" si="5"/>
        <v>19</v>
      </c>
    </row>
    <row r="178" spans="1:6" x14ac:dyDescent="0.25">
      <c r="A178">
        <v>9474</v>
      </c>
      <c r="B178" t="s">
        <v>178</v>
      </c>
      <c r="D178" t="s">
        <v>3128</v>
      </c>
      <c r="E178" t="str">
        <f t="shared" ca="1" si="4"/>
        <v>var m177 = new Medicine { Code = "9474", Title = "Lanzul 15 mg trde gastrorezist.kaps. 28x", Active = true, Cost = 15 };</v>
      </c>
      <c r="F178">
        <f t="shared" ca="1" si="5"/>
        <v>15</v>
      </c>
    </row>
    <row r="179" spans="1:6" x14ac:dyDescent="0.25">
      <c r="A179">
        <v>9520</v>
      </c>
      <c r="B179" t="s">
        <v>179</v>
      </c>
      <c r="D179" t="s">
        <v>3129</v>
      </c>
      <c r="E179" t="str">
        <f t="shared" ca="1" si="4"/>
        <v>var m178 = new Medicine { Code = "9520", Title = "Daleron za otroke 120 mg/5 ml peroral.susp. 100 ml", Active = true, Cost = 20 };</v>
      </c>
      <c r="F179">
        <f t="shared" ca="1" si="5"/>
        <v>20</v>
      </c>
    </row>
    <row r="180" spans="1:6" x14ac:dyDescent="0.25">
      <c r="A180">
        <v>9768</v>
      </c>
      <c r="B180" t="s">
        <v>180</v>
      </c>
      <c r="D180" t="s">
        <v>3130</v>
      </c>
      <c r="E180" t="str">
        <f t="shared" ca="1" si="4"/>
        <v>var m179 = new Medicine { Code = "9768", Title = "Locoidon crelo 1 mg/g dermal.emulzija 30 ml", Active = true, Cost = 30 };</v>
      </c>
      <c r="F180">
        <f t="shared" ca="1" si="5"/>
        <v>30</v>
      </c>
    </row>
    <row r="181" spans="1:6" x14ac:dyDescent="0.25">
      <c r="A181">
        <v>9784</v>
      </c>
      <c r="B181" t="s">
        <v>181</v>
      </c>
      <c r="D181" t="s">
        <v>3131</v>
      </c>
      <c r="E181" t="str">
        <f t="shared" ca="1" si="4"/>
        <v>var m180 = new Medicine { Code = "9784", Title = "Locoidon lipocrema 1 mg/g krema 30 g", Active = true, Cost = 8 };</v>
      </c>
      <c r="F181">
        <f t="shared" ca="1" si="5"/>
        <v>8</v>
      </c>
    </row>
    <row r="182" spans="1:6" x14ac:dyDescent="0.25">
      <c r="A182">
        <v>9792</v>
      </c>
      <c r="B182" t="s">
        <v>182</v>
      </c>
      <c r="D182" t="s">
        <v>3132</v>
      </c>
      <c r="E182" t="str">
        <f t="shared" ca="1" si="4"/>
        <v>var m181 = new Medicine { Code = "9792", Title = "Norditropin SimpleXx 10mg/1,5ml razt.za inj.vložek 1x", Active = true, Cost = 27 };</v>
      </c>
      <c r="F182">
        <f t="shared" ca="1" si="5"/>
        <v>27</v>
      </c>
    </row>
    <row r="183" spans="1:6" x14ac:dyDescent="0.25">
      <c r="A183">
        <v>9806</v>
      </c>
      <c r="B183" t="s">
        <v>183</v>
      </c>
      <c r="D183" t="s">
        <v>3133</v>
      </c>
      <c r="E183" t="str">
        <f t="shared" ca="1" si="4"/>
        <v>var m182 = new Medicine { Code = "9806", Title = "Norditropin SimpleXx 15mg/1,5ml razt.za inj.vložek 1x", Active = true, Cost = 14 };</v>
      </c>
      <c r="F183">
        <f t="shared" ca="1" si="5"/>
        <v>14</v>
      </c>
    </row>
    <row r="184" spans="1:6" x14ac:dyDescent="0.25">
      <c r="A184">
        <v>9814</v>
      </c>
      <c r="B184" t="s">
        <v>184</v>
      </c>
      <c r="D184" t="s">
        <v>3134</v>
      </c>
      <c r="E184" t="str">
        <f t="shared" ca="1" si="4"/>
        <v>var m183 = new Medicine { Code = "9814", Title = "Norditropin SimpleXx 5mg/1,5ml razt.za inj.vložek 1x", Active = true, Cost = 25 };</v>
      </c>
      <c r="F184">
        <f t="shared" ca="1" si="5"/>
        <v>25</v>
      </c>
    </row>
    <row r="185" spans="1:6" x14ac:dyDescent="0.25">
      <c r="A185">
        <v>9890</v>
      </c>
      <c r="B185" t="s">
        <v>185</v>
      </c>
      <c r="D185" t="s">
        <v>3135</v>
      </c>
      <c r="E185" t="str">
        <f t="shared" ca="1" si="4"/>
        <v>var m184 = new Medicine { Code = "9890", Title = "INFECTOSCAB 5 % krema tuba 30 g 1x", Active = true, Cost = 12 };</v>
      </c>
      <c r="F185">
        <f t="shared" ca="1" si="5"/>
        <v>12</v>
      </c>
    </row>
    <row r="186" spans="1:6" x14ac:dyDescent="0.25">
      <c r="A186">
        <v>10014</v>
      </c>
      <c r="B186" t="s">
        <v>186</v>
      </c>
      <c r="D186" t="s">
        <v>3136</v>
      </c>
      <c r="E186" t="str">
        <f t="shared" ca="1" si="4"/>
        <v>var m185 = new Medicine { Code = "10014", Title = "BELOSALIC 0,5 mg / 20 mg v 1 g dermal.razt. 100 ml", Active = true, Cost = 26 };</v>
      </c>
      <c r="F186">
        <f t="shared" ca="1" si="5"/>
        <v>26</v>
      </c>
    </row>
    <row r="187" spans="1:6" x14ac:dyDescent="0.25">
      <c r="A187">
        <v>10227</v>
      </c>
      <c r="B187" t="s">
        <v>187</v>
      </c>
      <c r="D187" t="s">
        <v>3137</v>
      </c>
      <c r="E187" t="str">
        <f t="shared" ca="1" si="4"/>
        <v>var m186 = new Medicine { Code = "10227", Title = "EVISTA 60 mg film.obl.tbl. 28x", Active = true, Cost = 26 };</v>
      </c>
      <c r="F187">
        <f t="shared" ca="1" si="5"/>
        <v>26</v>
      </c>
    </row>
    <row r="188" spans="1:6" x14ac:dyDescent="0.25">
      <c r="A188">
        <v>10294</v>
      </c>
      <c r="B188" t="s">
        <v>188</v>
      </c>
      <c r="D188" t="s">
        <v>3138</v>
      </c>
      <c r="E188" t="str">
        <f t="shared" ca="1" si="4"/>
        <v>var m187 = new Medicine { Code = "10294", Title = "ZEFFIX film.obl.tbl. 100 mg 28x", Active = true, Cost = 5 };</v>
      </c>
      <c r="F188">
        <f t="shared" ca="1" si="5"/>
        <v>5</v>
      </c>
    </row>
    <row r="189" spans="1:6" x14ac:dyDescent="0.25">
      <c r="A189">
        <v>10308</v>
      </c>
      <c r="B189" t="s">
        <v>189</v>
      </c>
      <c r="D189" t="s">
        <v>3139</v>
      </c>
      <c r="E189" t="str">
        <f t="shared" ca="1" si="4"/>
        <v>var m188 = new Medicine { Code = "10308", Title = "ZIAGEN 300 mg film.obl.tbl. 60x", Active = true, Cost = 11 };</v>
      </c>
      <c r="F189">
        <f t="shared" ca="1" si="5"/>
        <v>11</v>
      </c>
    </row>
    <row r="190" spans="1:6" x14ac:dyDescent="0.25">
      <c r="A190">
        <v>10340</v>
      </c>
      <c r="B190" t="s">
        <v>190</v>
      </c>
      <c r="D190" t="s">
        <v>3140</v>
      </c>
      <c r="E190" t="str">
        <f t="shared" ca="1" si="4"/>
        <v>var m189 = new Medicine { Code = "10340", Title = "AULIN 100 tbl. 30x100", Active = true, Cost = 11 };</v>
      </c>
      <c r="F190">
        <f t="shared" ca="1" si="5"/>
        <v>11</v>
      </c>
    </row>
    <row r="191" spans="1:6" x14ac:dyDescent="0.25">
      <c r="A191">
        <v>10405</v>
      </c>
      <c r="B191" t="s">
        <v>191</v>
      </c>
      <c r="D191" t="s">
        <v>3141</v>
      </c>
      <c r="E191" t="str">
        <f t="shared" ca="1" si="4"/>
        <v>var m190 = new Medicine { Code = "10405", Title = "FORTZAAR 100 mg/25 mg film.obl.tbl. 28x", Active = true, Cost = 21 };</v>
      </c>
      <c r="F191">
        <f t="shared" ca="1" si="5"/>
        <v>21</v>
      </c>
    </row>
    <row r="192" spans="1:6" x14ac:dyDescent="0.25">
      <c r="A192">
        <v>10480</v>
      </c>
      <c r="B192" t="s">
        <v>192</v>
      </c>
      <c r="D192" t="s">
        <v>3142</v>
      </c>
      <c r="E192" t="str">
        <f t="shared" ca="1" si="4"/>
        <v>var m191 = new Medicine { Code = "10480", Title = "MIRAPEXIN 0,088 mg tbl. 30x", Active = true, Cost = 18 };</v>
      </c>
      <c r="F192">
        <f t="shared" ca="1" si="5"/>
        <v>18</v>
      </c>
    </row>
    <row r="193" spans="1:6" x14ac:dyDescent="0.25">
      <c r="A193">
        <v>10499</v>
      </c>
      <c r="B193" t="s">
        <v>193</v>
      </c>
      <c r="D193" t="s">
        <v>3143</v>
      </c>
      <c r="E193" t="str">
        <f t="shared" ca="1" si="4"/>
        <v>var m192 = new Medicine { Code = "10499", Title = "MIRAPEXIN 0,18 mg tbl. 30x", Active = true, Cost = 7 };</v>
      </c>
      <c r="F193">
        <f t="shared" ca="1" si="5"/>
        <v>7</v>
      </c>
    </row>
    <row r="194" spans="1:6" x14ac:dyDescent="0.25">
      <c r="A194">
        <v>10502</v>
      </c>
      <c r="B194" t="s">
        <v>194</v>
      </c>
      <c r="D194" t="s">
        <v>3144</v>
      </c>
      <c r="E194" t="str">
        <f t="shared" ca="1" si="4"/>
        <v>var m193 = new Medicine { Code = "10502", Title = "MIRAPEXIN 0,7 mg tbl. 30x", Active = true, Cost = 13 };</v>
      </c>
      <c r="F194">
        <f t="shared" ca="1" si="5"/>
        <v>13</v>
      </c>
    </row>
    <row r="195" spans="1:6" x14ac:dyDescent="0.25">
      <c r="A195">
        <v>10510</v>
      </c>
      <c r="B195" t="s">
        <v>195</v>
      </c>
      <c r="D195" t="s">
        <v>3145</v>
      </c>
      <c r="E195" t="str">
        <f t="shared" ref="E195:E258" ca="1" si="6">$C$2 &amp; " " &amp; D195 &amp; " = new Medicine { Code = """ &amp; A195 &amp; """, Title = """ &amp; B195 &amp; """, Active = true, Cost = " &amp; F195 &amp; " };"</f>
        <v>var m194 = new Medicine { Code = "10510", Title = "NeoRecormon 4.000 i.e. inj.brizga 0,3 ml 6x", Active = true, Cost = 18 };</v>
      </c>
      <c r="F195">
        <f t="shared" ref="F195:F258" ca="1" si="7">RANDBETWEEN(5,30)</f>
        <v>18</v>
      </c>
    </row>
    <row r="196" spans="1:6" x14ac:dyDescent="0.25">
      <c r="A196">
        <v>10529</v>
      </c>
      <c r="B196" t="s">
        <v>196</v>
      </c>
      <c r="D196" t="s">
        <v>3146</v>
      </c>
      <c r="E196" t="str">
        <f t="shared" ca="1" si="6"/>
        <v>var m195 = new Medicine { Code = "10529", Title = "NeoRecormon 6.000 i.e. inj.brizga 0,3 ml 6x", Active = true, Cost = 19 };</v>
      </c>
      <c r="F196">
        <f t="shared" ca="1" si="7"/>
        <v>19</v>
      </c>
    </row>
    <row r="197" spans="1:6" x14ac:dyDescent="0.25">
      <c r="A197">
        <v>10642</v>
      </c>
      <c r="B197" t="s">
        <v>197</v>
      </c>
      <c r="D197" t="s">
        <v>3147</v>
      </c>
      <c r="E197" t="str">
        <f t="shared" ca="1" si="6"/>
        <v>var m196 = new Medicine { Code = "10642", Title = "ZYRTEC 1 mg/ml peroral.razt. 60 ml", Active = true, Cost = 17 };</v>
      </c>
      <c r="F197">
        <f t="shared" ca="1" si="7"/>
        <v>17</v>
      </c>
    </row>
    <row r="198" spans="1:6" x14ac:dyDescent="0.25">
      <c r="A198">
        <v>10669</v>
      </c>
      <c r="B198" t="s">
        <v>198</v>
      </c>
      <c r="D198" t="s">
        <v>3148</v>
      </c>
      <c r="E198" t="str">
        <f t="shared" ca="1" si="6"/>
        <v>var m197 = new Medicine { Code = "10669", Title = "ZYRTEC 10 mg film.obl.tbl. 10x", Active = true, Cost = 16 };</v>
      </c>
      <c r="F198">
        <f t="shared" ca="1" si="7"/>
        <v>16</v>
      </c>
    </row>
    <row r="199" spans="1:6" x14ac:dyDescent="0.25">
      <c r="A199">
        <v>10677</v>
      </c>
      <c r="B199" t="s">
        <v>199</v>
      </c>
      <c r="D199" t="s">
        <v>3149</v>
      </c>
      <c r="E199" t="str">
        <f t="shared" ca="1" si="6"/>
        <v>var m198 = new Medicine { Code = "10677", Title = "Amlopin 5 mg tbl. 30x", Active = true, Cost = 8 };</v>
      </c>
      <c r="F199">
        <f t="shared" ca="1" si="7"/>
        <v>8</v>
      </c>
    </row>
    <row r="200" spans="1:6" x14ac:dyDescent="0.25">
      <c r="A200">
        <v>10685</v>
      </c>
      <c r="B200" t="s">
        <v>200</v>
      </c>
      <c r="D200" t="s">
        <v>3150</v>
      </c>
      <c r="E200" t="str">
        <f t="shared" ca="1" si="6"/>
        <v>var m199 = new Medicine { Code = "10685", Title = "Amlopin 10 mg tbl. 30x", Active = true, Cost = 16 };</v>
      </c>
      <c r="F200">
        <f t="shared" ca="1" si="7"/>
        <v>16</v>
      </c>
    </row>
    <row r="201" spans="1:6" x14ac:dyDescent="0.25">
      <c r="A201">
        <v>10758</v>
      </c>
      <c r="B201" t="s">
        <v>201</v>
      </c>
      <c r="D201" t="s">
        <v>3151</v>
      </c>
      <c r="E201" t="str">
        <f t="shared" ca="1" si="6"/>
        <v>var m200 = new Medicine { Code = "10758", Title = "EMADINE 0,5 mg kapljice za oko razt. 5 ml", Active = true, Cost = 26 };</v>
      </c>
      <c r="F201">
        <f t="shared" ca="1" si="7"/>
        <v>26</v>
      </c>
    </row>
    <row r="202" spans="1:6" x14ac:dyDescent="0.25">
      <c r="A202">
        <v>10863</v>
      </c>
      <c r="B202" t="s">
        <v>202</v>
      </c>
      <c r="D202" t="s">
        <v>3152</v>
      </c>
      <c r="E202" t="str">
        <f t="shared" ca="1" si="6"/>
        <v>var m201 = new Medicine { Code = "10863", Title = "SERETIDE 25 mcg/50 mcg /vpih inhal.susp.pod tlakom120 odm.", Active = true, Cost = 25 };</v>
      </c>
      <c r="F202">
        <f t="shared" ca="1" si="7"/>
        <v>25</v>
      </c>
    </row>
    <row r="203" spans="1:6" x14ac:dyDescent="0.25">
      <c r="A203">
        <v>10898</v>
      </c>
      <c r="B203" t="s">
        <v>203</v>
      </c>
      <c r="D203" t="s">
        <v>3153</v>
      </c>
      <c r="E203" t="str">
        <f t="shared" ca="1" si="6"/>
        <v>var m202 = new Medicine { Code = "10898", Title = "SERETIDE 25 mcg/125 mcg/vpih inhal.susp.pod tlakom 120 odm.", Active = true, Cost = 16 };</v>
      </c>
      <c r="F203">
        <f t="shared" ca="1" si="7"/>
        <v>16</v>
      </c>
    </row>
    <row r="204" spans="1:6" x14ac:dyDescent="0.25">
      <c r="A204">
        <v>10901</v>
      </c>
      <c r="B204" t="s">
        <v>204</v>
      </c>
      <c r="D204" t="s">
        <v>3154</v>
      </c>
      <c r="E204" t="str">
        <f t="shared" ca="1" si="6"/>
        <v>var m203 = new Medicine { Code = "10901", Title = "SERETIDE 25 mcg/250 mcg/vpih inhal.susp.pod tlakom 120 odm.", Active = true, Cost = 9 };</v>
      </c>
      <c r="F204">
        <f t="shared" ca="1" si="7"/>
        <v>9</v>
      </c>
    </row>
    <row r="205" spans="1:6" x14ac:dyDescent="0.25">
      <c r="A205">
        <v>10960</v>
      </c>
      <c r="B205" t="s">
        <v>205</v>
      </c>
      <c r="D205" t="s">
        <v>3155</v>
      </c>
      <c r="E205" t="str">
        <f t="shared" ca="1" si="6"/>
        <v>var m204 = new Medicine { Code = "10960", Title = "Aromasin 25 mg tbl. 30x", Active = true, Cost = 21 };</v>
      </c>
      <c r="F205">
        <f t="shared" ca="1" si="7"/>
        <v>21</v>
      </c>
    </row>
    <row r="206" spans="1:6" x14ac:dyDescent="0.25">
      <c r="A206">
        <v>10979</v>
      </c>
      <c r="B206" t="s">
        <v>206</v>
      </c>
      <c r="D206" t="s">
        <v>3156</v>
      </c>
      <c r="E206" t="str">
        <f t="shared" ca="1" si="6"/>
        <v>var m205 = new Medicine { Code = "10979", Title = "SANDOSTATIN LAR 10 mg viala 1x", Active = true, Cost = 17 };</v>
      </c>
      <c r="F206">
        <f t="shared" ca="1" si="7"/>
        <v>17</v>
      </c>
    </row>
    <row r="207" spans="1:6" x14ac:dyDescent="0.25">
      <c r="A207">
        <v>10987</v>
      </c>
      <c r="B207" t="s">
        <v>207</v>
      </c>
      <c r="D207" t="s">
        <v>3157</v>
      </c>
      <c r="E207" t="str">
        <f t="shared" ca="1" si="6"/>
        <v>var m206 = new Medicine { Code = "10987", Title = "Prenewel 2 mg/0,625 mg tbl. 30x", Active = true, Cost = 24 };</v>
      </c>
      <c r="F207">
        <f t="shared" ca="1" si="7"/>
        <v>24</v>
      </c>
    </row>
    <row r="208" spans="1:6" x14ac:dyDescent="0.25">
      <c r="A208">
        <v>11010</v>
      </c>
      <c r="B208" t="s">
        <v>208</v>
      </c>
      <c r="D208" t="s">
        <v>3158</v>
      </c>
      <c r="E208" t="str">
        <f t="shared" ca="1" si="6"/>
        <v>var m207 = new Medicine { Code = "11010", Title = "SANDOSTATIN LAR 20 mg viala 1x", Active = true, Cost = 7 };</v>
      </c>
      <c r="F208">
        <f t="shared" ca="1" si="7"/>
        <v>7</v>
      </c>
    </row>
    <row r="209" spans="1:6" x14ac:dyDescent="0.25">
      <c r="A209">
        <v>11029</v>
      </c>
      <c r="B209" t="s">
        <v>209</v>
      </c>
      <c r="D209" t="s">
        <v>3159</v>
      </c>
      <c r="E209" t="str">
        <f t="shared" ca="1" si="6"/>
        <v>var m208 = new Medicine { Code = "11029", Title = "SANDOSTATIN LAR 30 mg viala 1x", Active = true, Cost = 5 };</v>
      </c>
      <c r="F209">
        <f t="shared" ca="1" si="7"/>
        <v>5</v>
      </c>
    </row>
    <row r="210" spans="1:6" x14ac:dyDescent="0.25">
      <c r="A210">
        <v>11045</v>
      </c>
      <c r="B210" t="s">
        <v>210</v>
      </c>
      <c r="D210" t="s">
        <v>3160</v>
      </c>
      <c r="E210" t="str">
        <f t="shared" ca="1" si="6"/>
        <v>var m209 = new Medicine { Code = "11045", Title = "Fludara 10 mg film.obl.tbl. 15x", Active = true, Cost = 8 };</v>
      </c>
      <c r="F210">
        <f t="shared" ca="1" si="7"/>
        <v>8</v>
      </c>
    </row>
    <row r="211" spans="1:6" x14ac:dyDescent="0.25">
      <c r="A211">
        <v>11053</v>
      </c>
      <c r="B211" t="s">
        <v>211</v>
      </c>
      <c r="D211" t="s">
        <v>3161</v>
      </c>
      <c r="E211" t="str">
        <f t="shared" ca="1" si="6"/>
        <v>var m210 = new Medicine { Code = "11053", Title = "Fludara 10 mg film.obl.tbl. 20x", Active = true, Cost = 9 };</v>
      </c>
      <c r="F211">
        <f t="shared" ca="1" si="7"/>
        <v>9</v>
      </c>
    </row>
    <row r="212" spans="1:6" x14ac:dyDescent="0.25">
      <c r="A212">
        <v>11061</v>
      </c>
      <c r="B212" t="s">
        <v>212</v>
      </c>
      <c r="D212" t="s">
        <v>3162</v>
      </c>
      <c r="E212" t="str">
        <f t="shared" ca="1" si="6"/>
        <v>var m211 = new Medicine { Code = "11061", Title = "ZYLLT 75 mg film.obl.tbl. 28x", Active = true, Cost = 20 };</v>
      </c>
      <c r="F212">
        <f t="shared" ca="1" si="7"/>
        <v>20</v>
      </c>
    </row>
    <row r="213" spans="1:6" x14ac:dyDescent="0.25">
      <c r="A213">
        <v>11070</v>
      </c>
      <c r="B213" t="s">
        <v>213</v>
      </c>
      <c r="D213" t="s">
        <v>3163</v>
      </c>
      <c r="E213" t="str">
        <f t="shared" ca="1" si="6"/>
        <v>var m212 = new Medicine { Code = "11070", Title = "Prenewel 2 mg/0,625 mg tbl. 90 x", Active = true, Cost = 24 };</v>
      </c>
      <c r="F213">
        <f t="shared" ca="1" si="7"/>
        <v>24</v>
      </c>
    </row>
    <row r="214" spans="1:6" x14ac:dyDescent="0.25">
      <c r="A214">
        <v>11193</v>
      </c>
      <c r="B214" t="s">
        <v>214</v>
      </c>
      <c r="D214" t="s">
        <v>3164</v>
      </c>
      <c r="E214" t="str">
        <f t="shared" ca="1" si="6"/>
        <v>var m213 = new Medicine { Code = "11193", Title = "Prenewel 4 mg/1,25 mg tbl. 30x", Active = true, Cost = 8 };</v>
      </c>
      <c r="F214">
        <f t="shared" ca="1" si="7"/>
        <v>8</v>
      </c>
    </row>
    <row r="215" spans="1:6" x14ac:dyDescent="0.25">
      <c r="A215">
        <v>11240</v>
      </c>
      <c r="B215" t="s">
        <v>215</v>
      </c>
      <c r="D215" t="s">
        <v>3165</v>
      </c>
      <c r="E215" t="str">
        <f t="shared" ca="1" si="6"/>
        <v>var m214 = new Medicine { Code = "11240", Title = "Prenewel 4 mg/1,25 mg tbl. 90 x", Active = true, Cost = 12 };</v>
      </c>
      <c r="F215">
        <f t="shared" ca="1" si="7"/>
        <v>12</v>
      </c>
    </row>
    <row r="216" spans="1:6" x14ac:dyDescent="0.25">
      <c r="A216">
        <v>11320</v>
      </c>
      <c r="B216" t="s">
        <v>216</v>
      </c>
      <c r="D216" t="s">
        <v>3166</v>
      </c>
      <c r="E216" t="str">
        <f t="shared" ca="1" si="6"/>
        <v>var m215 = new Medicine { Code = "11320", Title = "Glucophage 850 mg film.obl.tbl. 100x", Active = true, Cost = 22 };</v>
      </c>
      <c r="F216">
        <f t="shared" ca="1" si="7"/>
        <v>22</v>
      </c>
    </row>
    <row r="217" spans="1:6" x14ac:dyDescent="0.25">
      <c r="A217">
        <v>11444</v>
      </c>
      <c r="B217" t="s">
        <v>217</v>
      </c>
      <c r="D217" t="s">
        <v>3167</v>
      </c>
      <c r="E217" t="str">
        <f t="shared" ca="1" si="6"/>
        <v>var m216 = new Medicine { Code = "11444", Title = "Concor 5 mg film.obl.tbl. 30x", Active = true, Cost = 9 };</v>
      </c>
      <c r="F217">
        <f t="shared" ca="1" si="7"/>
        <v>9</v>
      </c>
    </row>
    <row r="218" spans="1:6" x14ac:dyDescent="0.25">
      <c r="A218">
        <v>11479</v>
      </c>
      <c r="B218" t="s">
        <v>218</v>
      </c>
      <c r="D218" t="s">
        <v>3168</v>
      </c>
      <c r="E218" t="str">
        <f t="shared" ca="1" si="6"/>
        <v>var m217 = new Medicine { Code = "11479", Title = "BELODERM 0,5 mg/g mazilo 15 g", Active = true, Cost = 12 };</v>
      </c>
      <c r="F218">
        <f t="shared" ca="1" si="7"/>
        <v>12</v>
      </c>
    </row>
    <row r="219" spans="1:6" x14ac:dyDescent="0.25">
      <c r="A219">
        <v>11509</v>
      </c>
      <c r="B219" t="s">
        <v>219</v>
      </c>
      <c r="D219" t="s">
        <v>3169</v>
      </c>
      <c r="E219" t="str">
        <f t="shared" ca="1" si="6"/>
        <v>var m218 = new Medicine { Code = "11509", Title = "BELODERM 0,5 mg/g krema 15 g", Active = true, Cost = 29 };</v>
      </c>
      <c r="F219">
        <f t="shared" ca="1" si="7"/>
        <v>29</v>
      </c>
    </row>
    <row r="220" spans="1:6" x14ac:dyDescent="0.25">
      <c r="A220">
        <v>11584</v>
      </c>
      <c r="B220" t="s">
        <v>220</v>
      </c>
      <c r="D220" t="s">
        <v>3170</v>
      </c>
      <c r="E220" t="str">
        <f t="shared" ca="1" si="6"/>
        <v>var m219 = new Medicine { Code = "11584", Title = "Concor 10 mg film.obl.tbl. 30x", Active = true, Cost = 19 };</v>
      </c>
      <c r="F220">
        <f t="shared" ca="1" si="7"/>
        <v>19</v>
      </c>
    </row>
    <row r="221" spans="1:6" x14ac:dyDescent="0.25">
      <c r="A221">
        <v>11592</v>
      </c>
      <c r="B221" t="s">
        <v>221</v>
      </c>
      <c r="D221" t="s">
        <v>3171</v>
      </c>
      <c r="E221" t="str">
        <f t="shared" ca="1" si="6"/>
        <v>var m220 = new Medicine { Code = "11592", Title = "BELOSALIC 0,5 mg / 30 mg v 1 g mazilo 30 g", Active = true, Cost = 5 };</v>
      </c>
      <c r="F221">
        <f t="shared" ca="1" si="7"/>
        <v>5</v>
      </c>
    </row>
    <row r="222" spans="1:6" x14ac:dyDescent="0.25">
      <c r="A222">
        <v>11711</v>
      </c>
      <c r="B222" t="s">
        <v>222</v>
      </c>
      <c r="D222" t="s">
        <v>3172</v>
      </c>
      <c r="E222" t="str">
        <f t="shared" ca="1" si="6"/>
        <v>var m221 = new Medicine { Code = "11711", Title = "Copaxone 20 mg/ml razt.za inj. brizga 28x", Active = true, Cost = 5 };</v>
      </c>
      <c r="F222">
        <f t="shared" ca="1" si="7"/>
        <v>5</v>
      </c>
    </row>
    <row r="223" spans="1:6" x14ac:dyDescent="0.25">
      <c r="A223">
        <v>11789</v>
      </c>
      <c r="B223" t="s">
        <v>223</v>
      </c>
      <c r="D223" t="s">
        <v>3173</v>
      </c>
      <c r="E223" t="str">
        <f t="shared" ca="1" si="6"/>
        <v>var m222 = new Medicine { Code = "11789", Title = "EXELON 1,5 mg trde kaps. 28x", Active = true, Cost = 11 };</v>
      </c>
      <c r="F223">
        <f t="shared" ca="1" si="7"/>
        <v>11</v>
      </c>
    </row>
    <row r="224" spans="1:6" x14ac:dyDescent="0.25">
      <c r="A224">
        <v>11797</v>
      </c>
      <c r="B224" t="s">
        <v>224</v>
      </c>
      <c r="D224" t="s">
        <v>3174</v>
      </c>
      <c r="E224" t="str">
        <f t="shared" ca="1" si="6"/>
        <v>var m223 = new Medicine { Code = "11797", Title = "EXELON 3 mg trde kaps. 28x", Active = true, Cost = 21 };</v>
      </c>
      <c r="F224">
        <f t="shared" ca="1" si="7"/>
        <v>21</v>
      </c>
    </row>
    <row r="225" spans="1:6" x14ac:dyDescent="0.25">
      <c r="A225">
        <v>11827</v>
      </c>
      <c r="B225" t="s">
        <v>225</v>
      </c>
      <c r="D225" t="s">
        <v>3175</v>
      </c>
      <c r="E225" t="str">
        <f t="shared" ca="1" si="6"/>
        <v>var m224 = new Medicine { Code = "11827", Title = "EXELON 4,5 mg trde kaps. 28x", Active = true, Cost = 16 };</v>
      </c>
      <c r="F225">
        <f t="shared" ca="1" si="7"/>
        <v>16</v>
      </c>
    </row>
    <row r="226" spans="1:6" x14ac:dyDescent="0.25">
      <c r="A226">
        <v>11894</v>
      </c>
      <c r="B226" t="s">
        <v>226</v>
      </c>
      <c r="D226" t="s">
        <v>3176</v>
      </c>
      <c r="E226" t="str">
        <f t="shared" ca="1" si="6"/>
        <v>var m225 = new Medicine { Code = "11894", Title = "EXELON 6 mg trde kaps. 28x", Active = true, Cost = 22 };</v>
      </c>
      <c r="F226">
        <f t="shared" ca="1" si="7"/>
        <v>22</v>
      </c>
    </row>
    <row r="227" spans="1:6" x14ac:dyDescent="0.25">
      <c r="A227">
        <v>11924</v>
      </c>
      <c r="B227" t="s">
        <v>227</v>
      </c>
      <c r="D227" t="s">
        <v>3177</v>
      </c>
      <c r="E227" t="str">
        <f t="shared" ca="1" si="6"/>
        <v>var m226 = new Medicine { Code = "11924", Title = "Pulmozyme 2,5 mg inhal.razt.za nebulator ampula 2,5ml 6x", Active = true, Cost = 16 };</v>
      </c>
      <c r="F227">
        <f t="shared" ca="1" si="7"/>
        <v>16</v>
      </c>
    </row>
    <row r="228" spans="1:6" x14ac:dyDescent="0.25">
      <c r="A228">
        <v>11940</v>
      </c>
      <c r="B228" t="s">
        <v>228</v>
      </c>
      <c r="D228" t="s">
        <v>3178</v>
      </c>
      <c r="E228" t="str">
        <f t="shared" ca="1" si="6"/>
        <v>var m227 = new Medicine { Code = "11940", Title = "CellCept 500 mg film.obl.tbl. 50x", Active = true, Cost = 7 };</v>
      </c>
      <c r="F228">
        <f t="shared" ca="1" si="7"/>
        <v>7</v>
      </c>
    </row>
    <row r="229" spans="1:6" x14ac:dyDescent="0.25">
      <c r="A229">
        <v>11967</v>
      </c>
      <c r="B229" t="s">
        <v>229</v>
      </c>
      <c r="D229" t="s">
        <v>3179</v>
      </c>
      <c r="E229" t="str">
        <f t="shared" ca="1" si="6"/>
        <v>var m228 = new Medicine { Code = "11967", Title = "CellCept 250 mg kaps. 100x", Active = true, Cost = 26 };</v>
      </c>
      <c r="F229">
        <f t="shared" ca="1" si="7"/>
        <v>26</v>
      </c>
    </row>
    <row r="230" spans="1:6" x14ac:dyDescent="0.25">
      <c r="A230">
        <v>12017</v>
      </c>
      <c r="B230" t="s">
        <v>230</v>
      </c>
      <c r="D230" t="s">
        <v>3180</v>
      </c>
      <c r="E230" t="str">
        <f t="shared" ca="1" si="6"/>
        <v>var m229 = new Medicine { Code = "12017", Title = "Nozinan 25 mg film.obl.tbl. 20x", Active = true, Cost = 8 };</v>
      </c>
      <c r="F230">
        <f t="shared" ca="1" si="7"/>
        <v>8</v>
      </c>
    </row>
    <row r="231" spans="1:6" x14ac:dyDescent="0.25">
      <c r="A231">
        <v>12025</v>
      </c>
      <c r="B231" t="s">
        <v>231</v>
      </c>
      <c r="D231" t="s">
        <v>3181</v>
      </c>
      <c r="E231" t="str">
        <f t="shared" ca="1" si="6"/>
        <v>var m230 = new Medicine { Code = "12025", Title = "Nozinan 100 mg film.obl.tbl. 20x", Active = true, Cost = 10 };</v>
      </c>
      <c r="F231">
        <f t="shared" ca="1" si="7"/>
        <v>10</v>
      </c>
    </row>
    <row r="232" spans="1:6" x14ac:dyDescent="0.25">
      <c r="A232">
        <v>12084</v>
      </c>
      <c r="B232" t="s">
        <v>232</v>
      </c>
      <c r="D232" t="s">
        <v>3182</v>
      </c>
      <c r="E232" t="str">
        <f t="shared" ca="1" si="6"/>
        <v>var m231 = new Medicine { Code = "12084", Title = "TADOL 100 mg tbl.s podaljš.sprošč. 30x", Active = true, Cost = 14 };</v>
      </c>
      <c r="F232">
        <f t="shared" ca="1" si="7"/>
        <v>14</v>
      </c>
    </row>
    <row r="233" spans="1:6" x14ac:dyDescent="0.25">
      <c r="A233">
        <v>12114</v>
      </c>
      <c r="B233" t="s">
        <v>233</v>
      </c>
      <c r="D233" t="s">
        <v>3183</v>
      </c>
      <c r="E233" t="str">
        <f t="shared" ca="1" si="6"/>
        <v>var m232 = new Medicine { Code = "12114", Title = "TRAMAL 150 mg film.obl.tbl. s podaljš.sprošč. 30x", Active = true, Cost = 7 };</v>
      </c>
      <c r="F233">
        <f t="shared" ca="1" si="7"/>
        <v>7</v>
      </c>
    </row>
    <row r="234" spans="1:6" x14ac:dyDescent="0.25">
      <c r="A234">
        <v>12122</v>
      </c>
      <c r="B234" t="s">
        <v>234</v>
      </c>
      <c r="D234" t="s">
        <v>3184</v>
      </c>
      <c r="E234" t="str">
        <f t="shared" ca="1" si="6"/>
        <v>var m233 = new Medicine { Code = "12122", Title = "TRAMAL 200 mg film.obl.tbl. s podaljš.sprošč. 30x", Active = true, Cost = 5 };</v>
      </c>
      <c r="F234">
        <f t="shared" ca="1" si="7"/>
        <v>5</v>
      </c>
    </row>
    <row r="235" spans="1:6" x14ac:dyDescent="0.25">
      <c r="A235">
        <v>12149</v>
      </c>
      <c r="B235" t="s">
        <v>235</v>
      </c>
      <c r="D235" t="s">
        <v>3185</v>
      </c>
      <c r="E235" t="str">
        <f t="shared" ca="1" si="6"/>
        <v>var m234 = new Medicine { Code = "12149", Title = "Kuterid 0,5 mg/g mazilo 1000 g", Active = true, Cost = 6 };</v>
      </c>
      <c r="F235">
        <f t="shared" ca="1" si="7"/>
        <v>6</v>
      </c>
    </row>
    <row r="236" spans="1:6" x14ac:dyDescent="0.25">
      <c r="A236">
        <v>12211</v>
      </c>
      <c r="B236" t="s">
        <v>236</v>
      </c>
      <c r="D236" t="s">
        <v>3186</v>
      </c>
      <c r="E236" t="str">
        <f t="shared" ca="1" si="6"/>
        <v>var m235 = new Medicine { Code = "12211", Title = "Advantan 1 mg/g krema 50 g", Active = true, Cost = 14 };</v>
      </c>
      <c r="F236">
        <f t="shared" ca="1" si="7"/>
        <v>14</v>
      </c>
    </row>
    <row r="237" spans="1:6" x14ac:dyDescent="0.25">
      <c r="A237">
        <v>12289</v>
      </c>
      <c r="B237" t="s">
        <v>237</v>
      </c>
      <c r="D237" t="s">
        <v>3187</v>
      </c>
      <c r="E237" t="str">
        <f t="shared" ca="1" si="6"/>
        <v>var m236 = new Medicine { Code = "12289", Title = "Cozaar 100 mg film.obl.tbl. 28x", Active = true, Cost = 14 };</v>
      </c>
      <c r="F237">
        <f t="shared" ca="1" si="7"/>
        <v>14</v>
      </c>
    </row>
    <row r="238" spans="1:6" x14ac:dyDescent="0.25">
      <c r="A238">
        <v>12319</v>
      </c>
      <c r="B238" t="s">
        <v>238</v>
      </c>
      <c r="D238" t="s">
        <v>3188</v>
      </c>
      <c r="E238" t="str">
        <f t="shared" ca="1" si="6"/>
        <v>var m237 = new Medicine { Code = "12319", Title = "Lercapress 10 mg film.obl.tbl. 28x", Active = true, Cost = 17 };</v>
      </c>
      <c r="F238">
        <f t="shared" ca="1" si="7"/>
        <v>17</v>
      </c>
    </row>
    <row r="239" spans="1:6" x14ac:dyDescent="0.25">
      <c r="A239">
        <v>12475</v>
      </c>
      <c r="B239" t="s">
        <v>239</v>
      </c>
      <c r="D239" t="s">
        <v>3189</v>
      </c>
      <c r="E239" t="str">
        <f t="shared" ca="1" si="6"/>
        <v>var m238 = new Medicine { Code = "12475", Title = "BETADINE 200 mg vaginal.globule 14x", Active = true, Cost = 28 };</v>
      </c>
      <c r="F239">
        <f t="shared" ca="1" si="7"/>
        <v>28</v>
      </c>
    </row>
    <row r="240" spans="1:6" x14ac:dyDescent="0.25">
      <c r="A240">
        <v>12483</v>
      </c>
      <c r="B240" t="s">
        <v>240</v>
      </c>
      <c r="D240" t="s">
        <v>3190</v>
      </c>
      <c r="E240" t="str">
        <f t="shared" ca="1" si="6"/>
        <v>var m239 = new Medicine { Code = "12483", Title = "TRITAZIDE 2,5 mg/12,5 mg tbl. 28x", Active = true, Cost = 24 };</v>
      </c>
      <c r="F240">
        <f t="shared" ca="1" si="7"/>
        <v>24</v>
      </c>
    </row>
    <row r="241" spans="1:6" x14ac:dyDescent="0.25">
      <c r="A241">
        <v>12491</v>
      </c>
      <c r="B241" t="s">
        <v>241</v>
      </c>
      <c r="D241" t="s">
        <v>3191</v>
      </c>
      <c r="E241" t="str">
        <f t="shared" ca="1" si="6"/>
        <v>var m240 = new Medicine { Code = "12491", Title = "TRITAZIDE 5 mg/25 mg tbl. 28x", Active = true, Cost = 19 };</v>
      </c>
      <c r="F241">
        <f t="shared" ca="1" si="7"/>
        <v>19</v>
      </c>
    </row>
    <row r="242" spans="1:6" x14ac:dyDescent="0.25">
      <c r="A242">
        <v>12653</v>
      </c>
      <c r="B242" t="s">
        <v>242</v>
      </c>
      <c r="D242" t="s">
        <v>3192</v>
      </c>
      <c r="E242" t="str">
        <f t="shared" ca="1" si="6"/>
        <v>var m241 = new Medicine { Code = "12653", Title = "SPORANOX 10 mg/ml peroral.razt. 150 ml", Active = true, Cost = 16 };</v>
      </c>
      <c r="F242">
        <f t="shared" ca="1" si="7"/>
        <v>16</v>
      </c>
    </row>
    <row r="243" spans="1:6" x14ac:dyDescent="0.25">
      <c r="A243">
        <v>12734</v>
      </c>
      <c r="B243" t="s">
        <v>243</v>
      </c>
      <c r="D243" t="s">
        <v>3193</v>
      </c>
      <c r="E243" t="str">
        <f t="shared" ca="1" si="6"/>
        <v>var m242 = new Medicine { Code = "12734", Title = "CoAprovel 150 mg/ 12,5 mg film.obl.tbl. 28", Active = true, Cost = 6 };</v>
      </c>
      <c r="F243">
        <f t="shared" ca="1" si="7"/>
        <v>6</v>
      </c>
    </row>
    <row r="244" spans="1:6" x14ac:dyDescent="0.25">
      <c r="A244">
        <v>12742</v>
      </c>
      <c r="B244" t="s">
        <v>244</v>
      </c>
      <c r="D244" t="s">
        <v>3194</v>
      </c>
      <c r="E244" t="str">
        <f t="shared" ca="1" si="6"/>
        <v>var m243 = new Medicine { Code = "12742", Title = "CoAprovel 300 mg/ 12,5 mg film.obl.tbl. 28", Active = true, Cost = 5 };</v>
      </c>
      <c r="F244">
        <f t="shared" ca="1" si="7"/>
        <v>5</v>
      </c>
    </row>
    <row r="245" spans="1:6" x14ac:dyDescent="0.25">
      <c r="A245">
        <v>12769</v>
      </c>
      <c r="B245" t="s">
        <v>245</v>
      </c>
      <c r="D245" t="s">
        <v>3195</v>
      </c>
      <c r="E245" t="str">
        <f t="shared" ca="1" si="6"/>
        <v>var m244 = new Medicine { Code = "12769", Title = "Bloxan 100 mg tbl. 30x", Active = true, Cost = 23 };</v>
      </c>
      <c r="F245">
        <f t="shared" ca="1" si="7"/>
        <v>23</v>
      </c>
    </row>
    <row r="246" spans="1:6" x14ac:dyDescent="0.25">
      <c r="A246">
        <v>12807</v>
      </c>
      <c r="B246" t="s">
        <v>246</v>
      </c>
      <c r="D246" t="s">
        <v>3196</v>
      </c>
      <c r="E246" t="str">
        <f t="shared" ca="1" si="6"/>
        <v>var m245 = new Medicine { Code = "12807", Title = "BELOSALIC 0,5 mg / 20 mg v 1 g dermal.razt. 50 ml", Active = true, Cost = 27 };</v>
      </c>
      <c r="F246">
        <f t="shared" ca="1" si="7"/>
        <v>27</v>
      </c>
    </row>
    <row r="247" spans="1:6" x14ac:dyDescent="0.25">
      <c r="A247">
        <v>12831</v>
      </c>
      <c r="B247" t="s">
        <v>247</v>
      </c>
      <c r="D247" t="s">
        <v>3197</v>
      </c>
      <c r="E247" t="str">
        <f t="shared" ca="1" si="6"/>
        <v>var m246 = new Medicine { Code = "12831", Title = "SINVACOR FORTE 40 mg film.obl.tbl. 98x", Active = true, Cost = 21 };</v>
      </c>
      <c r="F247">
        <f t="shared" ca="1" si="7"/>
        <v>21</v>
      </c>
    </row>
    <row r="248" spans="1:6" x14ac:dyDescent="0.25">
      <c r="A248">
        <v>12866</v>
      </c>
      <c r="B248" t="s">
        <v>248</v>
      </c>
      <c r="D248" t="s">
        <v>3198</v>
      </c>
      <c r="E248" t="str">
        <f t="shared" ca="1" si="6"/>
        <v>var m247 = new Medicine { Code = "12866", Title = "SINVACOR 20 mg film.obl.tbl. 98x", Active = true, Cost = 22 };</v>
      </c>
      <c r="F248">
        <f t="shared" ca="1" si="7"/>
        <v>22</v>
      </c>
    </row>
    <row r="249" spans="1:6" x14ac:dyDescent="0.25">
      <c r="A249">
        <v>12874</v>
      </c>
      <c r="B249" t="s">
        <v>249</v>
      </c>
      <c r="D249" t="s">
        <v>3199</v>
      </c>
      <c r="E249" t="str">
        <f t="shared" ca="1" si="6"/>
        <v>var m248 = new Medicine { Code = "12874", Title = "EPREX 40.000 i.e./ml razt.za inj.brizga 1x", Active = true, Cost = 18 };</v>
      </c>
      <c r="F249">
        <f t="shared" ca="1" si="7"/>
        <v>18</v>
      </c>
    </row>
    <row r="250" spans="1:6" x14ac:dyDescent="0.25">
      <c r="A250">
        <v>12890</v>
      </c>
      <c r="B250" t="s">
        <v>250</v>
      </c>
      <c r="D250" t="s">
        <v>3200</v>
      </c>
      <c r="E250" t="str">
        <f t="shared" ca="1" si="6"/>
        <v>var m249 = new Medicine { Code = "12890", Title = "SINVACOR 20 mg film.obl.tbl. 28x", Active = true, Cost = 26 };</v>
      </c>
      <c r="F250">
        <f t="shared" ca="1" si="7"/>
        <v>26</v>
      </c>
    </row>
    <row r="251" spans="1:6" x14ac:dyDescent="0.25">
      <c r="A251">
        <v>12971</v>
      </c>
      <c r="B251" t="s">
        <v>251</v>
      </c>
      <c r="D251" t="s">
        <v>3201</v>
      </c>
      <c r="E251" t="str">
        <f t="shared" ca="1" si="6"/>
        <v>var m250 = new Medicine { Code = "12971", Title = "Kytril 2 mg film.obl.tbl. 5x", Active = true, Cost = 17 };</v>
      </c>
      <c r="F251">
        <f t="shared" ca="1" si="7"/>
        <v>17</v>
      </c>
    </row>
    <row r="252" spans="1:6" x14ac:dyDescent="0.25">
      <c r="A252">
        <v>13013</v>
      </c>
      <c r="B252" t="s">
        <v>252</v>
      </c>
      <c r="D252" t="s">
        <v>3202</v>
      </c>
      <c r="E252" t="str">
        <f t="shared" ca="1" si="6"/>
        <v>var m251 = new Medicine { Code = "13013", Title = "NovoRapid Penfill 100 enot/ml razt.za inj. vložek 3 ml 5x", Active = true, Cost = 16 };</v>
      </c>
      <c r="F252">
        <f t="shared" ca="1" si="7"/>
        <v>16</v>
      </c>
    </row>
    <row r="253" spans="1:6" x14ac:dyDescent="0.25">
      <c r="A253">
        <v>13021</v>
      </c>
      <c r="B253" t="s">
        <v>253</v>
      </c>
      <c r="D253" t="s">
        <v>3203</v>
      </c>
      <c r="E253" t="str">
        <f t="shared" ca="1" si="6"/>
        <v>var m252 = new Medicine { Code = "13021", Title = "Advantan 1 mg/g krema 25 g", Active = true, Cost = 28 };</v>
      </c>
      <c r="F253">
        <f t="shared" ca="1" si="7"/>
        <v>28</v>
      </c>
    </row>
    <row r="254" spans="1:6" x14ac:dyDescent="0.25">
      <c r="A254">
        <v>13030</v>
      </c>
      <c r="B254" t="s">
        <v>254</v>
      </c>
      <c r="D254" t="s">
        <v>3204</v>
      </c>
      <c r="E254" t="str">
        <f t="shared" ca="1" si="6"/>
        <v>var m253 = new Medicine { Code = "13030", Title = "Monkasta 10 mg film.obl.tbl. 28x", Active = true, Cost = 12 };</v>
      </c>
      <c r="F254">
        <f t="shared" ca="1" si="7"/>
        <v>12</v>
      </c>
    </row>
    <row r="255" spans="1:6" x14ac:dyDescent="0.25">
      <c r="A255">
        <v>13137</v>
      </c>
      <c r="B255" t="s">
        <v>255</v>
      </c>
      <c r="D255" t="s">
        <v>3205</v>
      </c>
      <c r="E255" t="str">
        <f t="shared" ca="1" si="6"/>
        <v>var m254 = new Medicine { Code = "13137", Title = "Berodual N 0,05 mg/0,02 mg na odmerek inhal.razt.pod tlakom 200 odm.", Active = true, Cost = 21 };</v>
      </c>
      <c r="F255">
        <f t="shared" ca="1" si="7"/>
        <v>21</v>
      </c>
    </row>
    <row r="256" spans="1:6" x14ac:dyDescent="0.25">
      <c r="A256">
        <v>13145</v>
      </c>
      <c r="B256" t="s">
        <v>256</v>
      </c>
      <c r="D256" t="s">
        <v>3206</v>
      </c>
      <c r="E256" t="str">
        <f t="shared" ca="1" si="6"/>
        <v>var m255 = new Medicine { Code = "13145", Title = "Budenofalk 3 mg gastrorezist.kaps. 100x", Active = true, Cost = 12 };</v>
      </c>
      <c r="F256">
        <f t="shared" ca="1" si="7"/>
        <v>12</v>
      </c>
    </row>
    <row r="257" spans="1:6" x14ac:dyDescent="0.25">
      <c r="A257">
        <v>13188</v>
      </c>
      <c r="B257" t="s">
        <v>257</v>
      </c>
      <c r="D257" t="s">
        <v>3207</v>
      </c>
      <c r="E257" t="str">
        <f t="shared" ca="1" si="6"/>
        <v>var m256 = new Medicine { Code = "13188", Title = "TADOL 100 mg/ml peroral.kapljice razt. 96 ml", Active = true, Cost = 29 };</v>
      </c>
      <c r="F257">
        <f t="shared" ca="1" si="7"/>
        <v>29</v>
      </c>
    </row>
    <row r="258" spans="1:6" x14ac:dyDescent="0.25">
      <c r="A258">
        <v>13200</v>
      </c>
      <c r="B258" t="s">
        <v>258</v>
      </c>
      <c r="D258" t="s">
        <v>3208</v>
      </c>
      <c r="E258" t="str">
        <f t="shared" ca="1" si="6"/>
        <v>var m257 = new Medicine { Code = "13200", Title = "Nolpaza 20 mg gastrorezist. tbl. 28x", Active = true, Cost = 19 };</v>
      </c>
      <c r="F258">
        <f t="shared" ca="1" si="7"/>
        <v>19</v>
      </c>
    </row>
    <row r="259" spans="1:6" x14ac:dyDescent="0.25">
      <c r="A259">
        <v>13307</v>
      </c>
      <c r="B259" t="s">
        <v>259</v>
      </c>
      <c r="D259" t="s">
        <v>3209</v>
      </c>
      <c r="E259" t="str">
        <f t="shared" ref="E259:E322" ca="1" si="8">$C$2 &amp; " " &amp; D259 &amp; " = new Medicine { Code = """ &amp; A259 &amp; """, Title = """ &amp; B259 &amp; """, Active = true, Cost = " &amp; F259 &amp; " };"</f>
        <v>var m258 = new Medicine { Code = "13307", Title = "CARDURA XL 4 mg tbl.s podaljš.sprošč. 28x", Active = true, Cost = 6 };</v>
      </c>
      <c r="F259">
        <f t="shared" ref="F259:F322" ca="1" si="9">RANDBETWEEN(5,30)</f>
        <v>6</v>
      </c>
    </row>
    <row r="260" spans="1:6" x14ac:dyDescent="0.25">
      <c r="A260">
        <v>13331</v>
      </c>
      <c r="B260" t="s">
        <v>260</v>
      </c>
      <c r="D260" t="s">
        <v>3210</v>
      </c>
      <c r="E260" t="str">
        <f t="shared" ca="1" si="8"/>
        <v>var m259 = new Medicine { Code = "13331", Title = "CARDURA XL 8 mg tbl.s podaljš.sprošč. 28x", Active = true, Cost = 22 };</v>
      </c>
      <c r="F260">
        <f t="shared" ca="1" si="9"/>
        <v>22</v>
      </c>
    </row>
    <row r="261" spans="1:6" x14ac:dyDescent="0.25">
      <c r="A261">
        <v>13390</v>
      </c>
      <c r="B261" t="s">
        <v>261</v>
      </c>
      <c r="D261" t="s">
        <v>3211</v>
      </c>
      <c r="E261" t="str">
        <f t="shared" ca="1" si="8"/>
        <v>var m260 = new Medicine { Code = "13390", Title = "NovoMix 30 FlexPen 100 i.e./ml susp.za inj. 3 ml peresnik 5x", Active = true, Cost = 28 };</v>
      </c>
      <c r="F261">
        <f t="shared" ca="1" si="9"/>
        <v>28</v>
      </c>
    </row>
    <row r="262" spans="1:6" x14ac:dyDescent="0.25">
      <c r="A262">
        <v>13404</v>
      </c>
      <c r="B262" t="s">
        <v>262</v>
      </c>
      <c r="D262" t="s">
        <v>3212</v>
      </c>
      <c r="E262" t="str">
        <f t="shared" ca="1" si="8"/>
        <v>var m261 = new Medicine { Code = "13404", Title = "Advantan 1 mg/g mazilo 50 g", Active = true, Cost = 21 };</v>
      </c>
      <c r="F262">
        <f t="shared" ca="1" si="9"/>
        <v>21</v>
      </c>
    </row>
    <row r="263" spans="1:6" x14ac:dyDescent="0.25">
      <c r="A263">
        <v>13412</v>
      </c>
      <c r="B263" t="s">
        <v>263</v>
      </c>
      <c r="D263" t="s">
        <v>3213</v>
      </c>
      <c r="E263" t="str">
        <f t="shared" ca="1" si="8"/>
        <v>var m262 = new Medicine { Code = "13412", Title = "NovoMix 30 Penfill 100 i.e./ml inj. 3 ml vložek za peresnik 5x", Active = true, Cost = 23 };</v>
      </c>
      <c r="F263">
        <f t="shared" ca="1" si="9"/>
        <v>23</v>
      </c>
    </row>
    <row r="264" spans="1:6" x14ac:dyDescent="0.25">
      <c r="A264">
        <v>13420</v>
      </c>
      <c r="B264" t="s">
        <v>264</v>
      </c>
      <c r="D264" t="s">
        <v>3214</v>
      </c>
      <c r="E264" t="str">
        <f t="shared" ca="1" si="8"/>
        <v>var m263 = new Medicine { Code = "13420", Title = "VASILIP 10 mg film.obl.tbl. 84x", Active = true, Cost = 29 };</v>
      </c>
      <c r="F264">
        <f t="shared" ca="1" si="9"/>
        <v>29</v>
      </c>
    </row>
    <row r="265" spans="1:6" x14ac:dyDescent="0.25">
      <c r="A265">
        <v>13439</v>
      </c>
      <c r="B265" t="s">
        <v>265</v>
      </c>
      <c r="D265" t="s">
        <v>3215</v>
      </c>
      <c r="E265" t="str">
        <f t="shared" ca="1" si="8"/>
        <v>var m264 = new Medicine { Code = "13439", Title = "VASILIP 20 mg film.obl.tbl. 84x", Active = true, Cost = 19 };</v>
      </c>
      <c r="F265">
        <f t="shared" ca="1" si="9"/>
        <v>19</v>
      </c>
    </row>
    <row r="266" spans="1:6" x14ac:dyDescent="0.25">
      <c r="A266">
        <v>13447</v>
      </c>
      <c r="B266" t="s">
        <v>266</v>
      </c>
      <c r="D266" t="s">
        <v>3216</v>
      </c>
      <c r="E266" t="str">
        <f t="shared" ca="1" si="8"/>
        <v>var m265 = new Medicine { Code = "13447", Title = "VASILIP 40 mg film.obl.tbl. 84x", Active = true, Cost = 9 };</v>
      </c>
      <c r="F266">
        <f t="shared" ca="1" si="9"/>
        <v>9</v>
      </c>
    </row>
    <row r="267" spans="1:6" x14ac:dyDescent="0.25">
      <c r="A267">
        <v>13501</v>
      </c>
      <c r="B267" t="s">
        <v>267</v>
      </c>
      <c r="D267" t="s">
        <v>3217</v>
      </c>
      <c r="E267" t="str">
        <f t="shared" ca="1" si="8"/>
        <v>var m266 = new Medicine { Code = "13501", Title = "Advantan 1 mg/g mazilo 25 g", Active = true, Cost = 19 };</v>
      </c>
      <c r="F267">
        <f t="shared" ca="1" si="9"/>
        <v>19</v>
      </c>
    </row>
    <row r="268" spans="1:6" x14ac:dyDescent="0.25">
      <c r="A268">
        <v>13510</v>
      </c>
      <c r="B268" t="s">
        <v>268</v>
      </c>
      <c r="D268" t="s">
        <v>3218</v>
      </c>
      <c r="E268" t="str">
        <f t="shared" ca="1" si="8"/>
        <v>var m267 = new Medicine { Code = "13510", Title = "Nolpaza 40 mg gastrorezist. tbl. 14x", Active = true, Cost = 30 };</v>
      </c>
      <c r="F268">
        <f t="shared" ca="1" si="9"/>
        <v>30</v>
      </c>
    </row>
    <row r="269" spans="1:6" x14ac:dyDescent="0.25">
      <c r="A269">
        <v>13552</v>
      </c>
      <c r="B269" t="s">
        <v>269</v>
      </c>
      <c r="D269" t="s">
        <v>3219</v>
      </c>
      <c r="E269" t="str">
        <f t="shared" ca="1" si="8"/>
        <v>var m268 = new Medicine { Code = "13552", Title = "Flixotide 50 mcg/vpih inhal.susp.pod tlakom 120 odm.", Active = true, Cost = 21 };</v>
      </c>
      <c r="F269">
        <f t="shared" ca="1" si="9"/>
        <v>21</v>
      </c>
    </row>
    <row r="270" spans="1:6" x14ac:dyDescent="0.25">
      <c r="A270">
        <v>13560</v>
      </c>
      <c r="B270" t="s">
        <v>270</v>
      </c>
      <c r="D270" t="s">
        <v>3220</v>
      </c>
      <c r="E270" t="str">
        <f t="shared" ca="1" si="8"/>
        <v>var m269 = new Medicine { Code = "13560", Title = "Cordipin XL 40 mg tbl.s podaljš.sprošč. 30x", Active = true, Cost = 18 };</v>
      </c>
      <c r="F270">
        <f t="shared" ca="1" si="9"/>
        <v>18</v>
      </c>
    </row>
    <row r="271" spans="1:6" x14ac:dyDescent="0.25">
      <c r="A271">
        <v>13650</v>
      </c>
      <c r="B271" t="s">
        <v>271</v>
      </c>
      <c r="D271" t="s">
        <v>3221</v>
      </c>
      <c r="E271" t="str">
        <f t="shared" ca="1" si="8"/>
        <v>var m270 = new Medicine { Code = "13650", Title = "Nolpaza 40 mg gastrorezist. tbl. 28x", Active = true, Cost = 11 };</v>
      </c>
      <c r="F271">
        <f t="shared" ca="1" si="9"/>
        <v>11</v>
      </c>
    </row>
    <row r="272" spans="1:6" x14ac:dyDescent="0.25">
      <c r="A272">
        <v>13706</v>
      </c>
      <c r="B272" t="s">
        <v>272</v>
      </c>
      <c r="D272" t="s">
        <v>3222</v>
      </c>
      <c r="E272" t="str">
        <f t="shared" ca="1" si="8"/>
        <v>var m271 = new Medicine { Code = "13706", Title = "Bromergon 2,5 mg tbl. 30x", Active = true, Cost = 25 };</v>
      </c>
      <c r="F272">
        <f t="shared" ca="1" si="9"/>
        <v>25</v>
      </c>
    </row>
    <row r="273" spans="1:6" x14ac:dyDescent="0.25">
      <c r="A273">
        <v>13730</v>
      </c>
      <c r="B273" t="s">
        <v>273</v>
      </c>
      <c r="D273" t="s">
        <v>3223</v>
      </c>
      <c r="E273" t="str">
        <f t="shared" ca="1" si="8"/>
        <v>var m272 = new Medicine { Code = "13730", Title = "Nexium 20 mg gastrorezist.tbl. 28x", Active = true, Cost = 7 };</v>
      </c>
      <c r="F273">
        <f t="shared" ca="1" si="9"/>
        <v>7</v>
      </c>
    </row>
    <row r="274" spans="1:6" x14ac:dyDescent="0.25">
      <c r="A274">
        <v>13781</v>
      </c>
      <c r="B274" t="s">
        <v>274</v>
      </c>
      <c r="D274" t="s">
        <v>3224</v>
      </c>
      <c r="E274" t="str">
        <f t="shared" ca="1" si="8"/>
        <v>var m273 = new Medicine { Code = "13781", Title = "Nexium 40 mg gastrorezist.tbl. 28x", Active = true, Cost = 18 };</v>
      </c>
      <c r="F274">
        <f t="shared" ca="1" si="9"/>
        <v>18</v>
      </c>
    </row>
    <row r="275" spans="1:6" x14ac:dyDescent="0.25">
      <c r="A275">
        <v>13854</v>
      </c>
      <c r="B275" t="s">
        <v>275</v>
      </c>
      <c r="D275" t="s">
        <v>3225</v>
      </c>
      <c r="E275" t="str">
        <f t="shared" ca="1" si="8"/>
        <v>var m274 = new Medicine { Code = "13854", Title = "Fromilid uno 500 mg tbl.s podaljš.sprošč. 7x", Active = true, Cost = 7 };</v>
      </c>
      <c r="F275">
        <f t="shared" ca="1" si="9"/>
        <v>7</v>
      </c>
    </row>
    <row r="276" spans="1:6" x14ac:dyDescent="0.25">
      <c r="A276">
        <v>13943</v>
      </c>
      <c r="B276" t="s">
        <v>276</v>
      </c>
      <c r="D276" t="s">
        <v>3226</v>
      </c>
      <c r="E276" t="str">
        <f t="shared" ca="1" si="8"/>
        <v>var m275 = new Medicine { Code = "13943", Title = "Ortanol 40 mg trde kaps. 28x", Active = true, Cost = 24 };</v>
      </c>
      <c r="F276">
        <f t="shared" ca="1" si="9"/>
        <v>24</v>
      </c>
    </row>
    <row r="277" spans="1:6" x14ac:dyDescent="0.25">
      <c r="A277">
        <v>13951</v>
      </c>
      <c r="B277" t="s">
        <v>277</v>
      </c>
      <c r="D277" t="s">
        <v>3227</v>
      </c>
      <c r="E277" t="str">
        <f t="shared" ca="1" si="8"/>
        <v>var m276 = new Medicine { Code = "13951", Title = "Budelin Novolizer 200 mcg/odmerek prašek za inhal. 200 odm. + vdihovalnik", Active = true, Cost = 21 };</v>
      </c>
      <c r="F277">
        <f t="shared" ca="1" si="9"/>
        <v>21</v>
      </c>
    </row>
    <row r="278" spans="1:6" x14ac:dyDescent="0.25">
      <c r="A278">
        <v>14001</v>
      </c>
      <c r="B278" t="s">
        <v>278</v>
      </c>
      <c r="D278" t="s">
        <v>3228</v>
      </c>
      <c r="E278" t="str">
        <f t="shared" ca="1" si="8"/>
        <v>var m277 = new Medicine { Code = "14001", Title = "Budelin Novolizer 200 mcg/odmerek prašek za inhal. 200 odm.", Active = true, Cost = 7 };</v>
      </c>
      <c r="F278">
        <f t="shared" ca="1" si="9"/>
        <v>7</v>
      </c>
    </row>
    <row r="279" spans="1:6" x14ac:dyDescent="0.25">
      <c r="A279">
        <v>14044</v>
      </c>
      <c r="B279" t="s">
        <v>279</v>
      </c>
      <c r="D279" t="s">
        <v>3229</v>
      </c>
      <c r="E279" t="str">
        <f t="shared" ca="1" si="8"/>
        <v>var m278 = new Medicine { Code = "14044", Title = "Ortanol 10 mg trde kaps. 28x", Active = true, Cost = 23 };</v>
      </c>
      <c r="F279">
        <f t="shared" ca="1" si="9"/>
        <v>23</v>
      </c>
    </row>
    <row r="280" spans="1:6" x14ac:dyDescent="0.25">
      <c r="A280">
        <v>14095</v>
      </c>
      <c r="B280" t="s">
        <v>280</v>
      </c>
      <c r="D280" t="s">
        <v>3230</v>
      </c>
      <c r="E280" t="str">
        <f t="shared" ca="1" si="8"/>
        <v>var m279 = new Medicine { Code = "14095", Title = "Baraclude 0,5 mg film.obl.tbl. 30x", Active = true, Cost = 5 };</v>
      </c>
      <c r="F280">
        <f t="shared" ca="1" si="9"/>
        <v>5</v>
      </c>
    </row>
    <row r="281" spans="1:6" x14ac:dyDescent="0.25">
      <c r="A281">
        <v>14109</v>
      </c>
      <c r="B281" t="s">
        <v>281</v>
      </c>
      <c r="D281" t="s">
        <v>3231</v>
      </c>
      <c r="E281" t="str">
        <f t="shared" ca="1" si="8"/>
        <v>var m280 = new Medicine { Code = "14109", Title = "Baraclude 1 mg film.obl.tbl. 30x", Active = true, Cost = 21 };</v>
      </c>
      <c r="F281">
        <f t="shared" ca="1" si="9"/>
        <v>21</v>
      </c>
    </row>
    <row r="282" spans="1:6" x14ac:dyDescent="0.25">
      <c r="A282">
        <v>14117</v>
      </c>
      <c r="B282" t="s">
        <v>282</v>
      </c>
      <c r="D282" t="s">
        <v>3232</v>
      </c>
      <c r="E282" t="str">
        <f t="shared" ca="1" si="8"/>
        <v>var m281 = new Medicine { Code = "14117", Title = "Enbrel 50 mg inj.razt. brizga 4x", Active = true, Cost = 25 };</v>
      </c>
      <c r="F282">
        <f t="shared" ca="1" si="9"/>
        <v>25</v>
      </c>
    </row>
    <row r="283" spans="1:6" x14ac:dyDescent="0.25">
      <c r="A283">
        <v>14133</v>
      </c>
      <c r="B283" t="s">
        <v>283</v>
      </c>
      <c r="D283" t="s">
        <v>3233</v>
      </c>
      <c r="E283" t="str">
        <f t="shared" ca="1" si="8"/>
        <v>var m282 = new Medicine { Code = "14133", Title = "NOLIPREL 2 mg/0,625 mg tbl. 30x", Active = true, Cost = 21 };</v>
      </c>
      <c r="F283">
        <f t="shared" ca="1" si="9"/>
        <v>21</v>
      </c>
    </row>
    <row r="284" spans="1:6" x14ac:dyDescent="0.25">
      <c r="A284">
        <v>14141</v>
      </c>
      <c r="B284" t="s">
        <v>284</v>
      </c>
      <c r="D284" t="s">
        <v>3234</v>
      </c>
      <c r="E284" t="str">
        <f t="shared" ca="1" si="8"/>
        <v>var m283 = new Medicine { Code = "14141", Title = "NOLIPREL FORTE 4 mg/1,25 mg tbl. 30x", Active = true, Cost = 23 };</v>
      </c>
      <c r="F284">
        <f t="shared" ca="1" si="9"/>
        <v>23</v>
      </c>
    </row>
    <row r="285" spans="1:6" x14ac:dyDescent="0.25">
      <c r="A285">
        <v>14168</v>
      </c>
      <c r="B285" t="s">
        <v>285</v>
      </c>
      <c r="D285" t="s">
        <v>3235</v>
      </c>
      <c r="E285" t="str">
        <f t="shared" ca="1" si="8"/>
        <v>var m284 = new Medicine { Code = "14168", Title = "TENOX 5 mg tbl. 30x", Active = true, Cost = 19 };</v>
      </c>
      <c r="F285">
        <f t="shared" ca="1" si="9"/>
        <v>19</v>
      </c>
    </row>
    <row r="286" spans="1:6" x14ac:dyDescent="0.25">
      <c r="A286">
        <v>14176</v>
      </c>
      <c r="B286" t="s">
        <v>286</v>
      </c>
      <c r="D286" t="s">
        <v>3236</v>
      </c>
      <c r="E286" t="str">
        <f t="shared" ca="1" si="8"/>
        <v>var m285 = new Medicine { Code = "14176", Title = "TENOX 10 mg tbl. 30x", Active = true, Cost = 23 };</v>
      </c>
      <c r="F286">
        <f t="shared" ca="1" si="9"/>
        <v>23</v>
      </c>
    </row>
    <row r="287" spans="1:6" x14ac:dyDescent="0.25">
      <c r="A287">
        <v>14273</v>
      </c>
      <c r="B287" t="s">
        <v>287</v>
      </c>
      <c r="D287" t="s">
        <v>3237</v>
      </c>
      <c r="E287" t="str">
        <f t="shared" ca="1" si="8"/>
        <v>var m286 = new Medicine { Code = "14273", Title = "PRITORPLUS 40 mg/12,5 mg tbl. 28x", Active = true, Cost = 9 };</v>
      </c>
      <c r="F287">
        <f t="shared" ca="1" si="9"/>
        <v>9</v>
      </c>
    </row>
    <row r="288" spans="1:6" x14ac:dyDescent="0.25">
      <c r="A288">
        <v>14303</v>
      </c>
      <c r="B288" t="s">
        <v>288</v>
      </c>
      <c r="D288" t="s">
        <v>3238</v>
      </c>
      <c r="E288" t="str">
        <f t="shared" ca="1" si="8"/>
        <v>var m287 = new Medicine { Code = "14303", Title = "PRITORPLUS 80 mg/12,5 mg tbl. 28x", Active = true, Cost = 12 };</v>
      </c>
      <c r="F288">
        <f t="shared" ca="1" si="9"/>
        <v>12</v>
      </c>
    </row>
    <row r="289" spans="1:6" x14ac:dyDescent="0.25">
      <c r="A289">
        <v>14540</v>
      </c>
      <c r="B289" t="s">
        <v>289</v>
      </c>
      <c r="D289" t="s">
        <v>3239</v>
      </c>
      <c r="E289" t="str">
        <f t="shared" ca="1" si="8"/>
        <v>var m288 = new Medicine { Code = "14540", Title = "EZETROL 10 mg tbl. 30x", Active = true, Cost = 23 };</v>
      </c>
      <c r="F289">
        <f t="shared" ca="1" si="9"/>
        <v>23</v>
      </c>
    </row>
    <row r="290" spans="1:6" x14ac:dyDescent="0.25">
      <c r="A290">
        <v>14559</v>
      </c>
      <c r="B290" t="s">
        <v>290</v>
      </c>
      <c r="D290" t="s">
        <v>3240</v>
      </c>
      <c r="E290" t="str">
        <f t="shared" ca="1" si="8"/>
        <v>var m289 = new Medicine { Code = "14559", Title = "EZETROL 10 mg tbl. 100x", Active = true, Cost = 26 };</v>
      </c>
      <c r="F290">
        <f t="shared" ca="1" si="9"/>
        <v>26</v>
      </c>
    </row>
    <row r="291" spans="1:6" x14ac:dyDescent="0.25">
      <c r="A291">
        <v>14575</v>
      </c>
      <c r="B291" t="s">
        <v>291</v>
      </c>
      <c r="D291" t="s">
        <v>3241</v>
      </c>
      <c r="E291" t="str">
        <f t="shared" ca="1" si="8"/>
        <v>var m290 = new Medicine { Code = "14575", Title = "EVRA 203 mcg/24 ur + 33,9 mcg/24 ur transdermal.obliž. 3x", Active = true, Cost = 6 };</v>
      </c>
      <c r="F291">
        <f t="shared" ca="1" si="9"/>
        <v>6</v>
      </c>
    </row>
    <row r="292" spans="1:6" x14ac:dyDescent="0.25">
      <c r="A292">
        <v>14621</v>
      </c>
      <c r="B292" t="s">
        <v>292</v>
      </c>
      <c r="D292" t="s">
        <v>3242</v>
      </c>
      <c r="E292" t="str">
        <f t="shared" ca="1" si="8"/>
        <v>var m291 = new Medicine { Code = "14621", Title = "PegIntron 80 mcg prašek in vehikel za razt.za inj.peresnik 4x", Active = true, Cost = 21 };</v>
      </c>
      <c r="F292">
        <f t="shared" ca="1" si="9"/>
        <v>21</v>
      </c>
    </row>
    <row r="293" spans="1:6" x14ac:dyDescent="0.25">
      <c r="A293">
        <v>14648</v>
      </c>
      <c r="B293" t="s">
        <v>293</v>
      </c>
      <c r="D293" t="s">
        <v>3243</v>
      </c>
      <c r="E293" t="str">
        <f t="shared" ca="1" si="8"/>
        <v>var m292 = new Medicine { Code = "14648", Title = "PegIntron 100 mcg prašek in vehikel za razt.za inj.peresnik 4x", Active = true, Cost = 18 };</v>
      </c>
      <c r="F293">
        <f t="shared" ca="1" si="9"/>
        <v>18</v>
      </c>
    </row>
    <row r="294" spans="1:6" x14ac:dyDescent="0.25">
      <c r="A294">
        <v>14788</v>
      </c>
      <c r="B294" t="s">
        <v>294</v>
      </c>
      <c r="D294" t="s">
        <v>3244</v>
      </c>
      <c r="E294" t="str">
        <f t="shared" ca="1" si="8"/>
        <v>var m293 = new Medicine { Code = "14788", Title = "Moxogamma 0,2 mg film.obl.tbl. 30x", Active = true, Cost = 5 };</v>
      </c>
      <c r="F294">
        <f t="shared" ca="1" si="9"/>
        <v>5</v>
      </c>
    </row>
    <row r="295" spans="1:6" x14ac:dyDescent="0.25">
      <c r="A295">
        <v>14826</v>
      </c>
      <c r="B295" t="s">
        <v>295</v>
      </c>
      <c r="D295" t="s">
        <v>3245</v>
      </c>
      <c r="E295" t="str">
        <f t="shared" ca="1" si="8"/>
        <v>var m294 = new Medicine { Code = "14826", Title = "Moxogamma 0,3 mg film.obl.tbl. 30x", Active = true, Cost = 30 };</v>
      </c>
      <c r="F295">
        <f t="shared" ca="1" si="9"/>
        <v>30</v>
      </c>
    </row>
    <row r="296" spans="1:6" x14ac:dyDescent="0.25">
      <c r="A296">
        <v>14850</v>
      </c>
      <c r="B296" t="s">
        <v>296</v>
      </c>
      <c r="D296" t="s">
        <v>3246</v>
      </c>
      <c r="E296" t="str">
        <f t="shared" ca="1" si="8"/>
        <v>var m295 = new Medicine { Code = "14850", Title = "Moxogamma 0,4 mg film.obl.tbl. 30x", Active = true, Cost = 25 };</v>
      </c>
      <c r="F296">
        <f t="shared" ca="1" si="9"/>
        <v>25</v>
      </c>
    </row>
    <row r="297" spans="1:6" x14ac:dyDescent="0.25">
      <c r="A297">
        <v>14982</v>
      </c>
      <c r="B297" t="s">
        <v>297</v>
      </c>
      <c r="D297" t="s">
        <v>3247</v>
      </c>
      <c r="E297" t="str">
        <f t="shared" ca="1" si="8"/>
        <v>var m296 = new Medicine { Code = "14982", Title = "ZOLOFT 20 mg/ml koncentr.za peroral.razt. 60 ml", Active = true, Cost = 28 };</v>
      </c>
      <c r="F297">
        <f t="shared" ca="1" si="9"/>
        <v>28</v>
      </c>
    </row>
    <row r="298" spans="1:6" x14ac:dyDescent="0.25">
      <c r="A298">
        <v>15059</v>
      </c>
      <c r="B298" t="s">
        <v>298</v>
      </c>
      <c r="D298" t="s">
        <v>3248</v>
      </c>
      <c r="E298" t="str">
        <f t="shared" ca="1" si="8"/>
        <v>var m297 = new Medicine { Code = "15059", Title = "Ursosan 250 mg trde kaps. 100x", Active = true, Cost = 30 };</v>
      </c>
      <c r="F298">
        <f t="shared" ca="1" si="9"/>
        <v>30</v>
      </c>
    </row>
    <row r="299" spans="1:6" x14ac:dyDescent="0.25">
      <c r="A299">
        <v>15075</v>
      </c>
      <c r="B299" t="s">
        <v>299</v>
      </c>
      <c r="D299" t="s">
        <v>3249</v>
      </c>
      <c r="E299" t="str">
        <f t="shared" ca="1" si="8"/>
        <v>var m298 = new Medicine { Code = "15075", Title = "Carbaglu 200 mg disperz.tbl. 60x", Active = true, Cost = 23 };</v>
      </c>
      <c r="F299">
        <f t="shared" ca="1" si="9"/>
        <v>23</v>
      </c>
    </row>
    <row r="300" spans="1:6" x14ac:dyDescent="0.25">
      <c r="A300">
        <v>15091</v>
      </c>
      <c r="B300" t="s">
        <v>300</v>
      </c>
      <c r="D300" t="s">
        <v>3250</v>
      </c>
      <c r="E300" t="str">
        <f t="shared" ca="1" si="8"/>
        <v>var m299 = new Medicine { Code = "15091", Title = "Alkeran 2 mg film.obl.tbl. 25x", Active = true, Cost = 7 };</v>
      </c>
      <c r="F300">
        <f t="shared" ca="1" si="9"/>
        <v>7</v>
      </c>
    </row>
    <row r="301" spans="1:6" x14ac:dyDescent="0.25">
      <c r="A301">
        <v>15148</v>
      </c>
      <c r="B301" t="s">
        <v>301</v>
      </c>
      <c r="D301" t="s">
        <v>3251</v>
      </c>
      <c r="E301" t="str">
        <f t="shared" ca="1" si="8"/>
        <v>var m300 = new Medicine { Code = "15148", Title = "Cystagon 50 mg trde kaps. 100x", Active = true, Cost = 17 };</v>
      </c>
      <c r="F301">
        <f t="shared" ca="1" si="9"/>
        <v>17</v>
      </c>
    </row>
    <row r="302" spans="1:6" x14ac:dyDescent="0.25">
      <c r="A302">
        <v>15164</v>
      </c>
      <c r="B302" t="s">
        <v>302</v>
      </c>
      <c r="D302" t="s">
        <v>3252</v>
      </c>
      <c r="E302" t="str">
        <f t="shared" ca="1" si="8"/>
        <v>var m301 = new Medicine { Code = "15164", Title = "Cystagon 150 mg trde kaps. 100x", Active = true, Cost = 20 };</v>
      </c>
      <c r="F302">
        <f t="shared" ca="1" si="9"/>
        <v>20</v>
      </c>
    </row>
    <row r="303" spans="1:6" x14ac:dyDescent="0.25">
      <c r="A303">
        <v>15237</v>
      </c>
      <c r="B303" t="s">
        <v>303</v>
      </c>
      <c r="D303" t="s">
        <v>3253</v>
      </c>
      <c r="E303" t="str">
        <f t="shared" ca="1" si="8"/>
        <v>var m302 = new Medicine { Code = "15237", Title = "Carbaglu 200 mg disperz.tbl. 5x", Active = true, Cost = 11 };</v>
      </c>
      <c r="F303">
        <f t="shared" ca="1" si="9"/>
        <v>11</v>
      </c>
    </row>
    <row r="304" spans="1:6" x14ac:dyDescent="0.25">
      <c r="A304">
        <v>15261</v>
      </c>
      <c r="B304" t="s">
        <v>304</v>
      </c>
      <c r="D304" t="s">
        <v>3254</v>
      </c>
      <c r="E304" t="str">
        <f t="shared" ca="1" si="8"/>
        <v>var m303 = new Medicine { Code = "15261", Title = "ALOPURINOL BELUPO 100 mg tbl. 100x", Active = true, Cost = 25 };</v>
      </c>
      <c r="F304">
        <f t="shared" ca="1" si="9"/>
        <v>25</v>
      </c>
    </row>
    <row r="305" spans="1:6" x14ac:dyDescent="0.25">
      <c r="A305">
        <v>15270</v>
      </c>
      <c r="B305" t="s">
        <v>305</v>
      </c>
      <c r="D305" t="s">
        <v>3255</v>
      </c>
      <c r="E305" t="str">
        <f t="shared" ca="1" si="8"/>
        <v>var m304 = new Medicine { Code = "15270", Title = "BICKAM 50 mg film.obl.tbl. 28x", Active = true, Cost = 22 };</v>
      </c>
      <c r="F305">
        <f t="shared" ca="1" si="9"/>
        <v>22</v>
      </c>
    </row>
    <row r="306" spans="1:6" x14ac:dyDescent="0.25">
      <c r="A306">
        <v>15296</v>
      </c>
      <c r="B306" t="s">
        <v>306</v>
      </c>
      <c r="D306" t="s">
        <v>3256</v>
      </c>
      <c r="E306" t="str">
        <f t="shared" ca="1" si="8"/>
        <v>var m305 = new Medicine { Code = "15296", Title = "ADVATE 250 i.e.razt.za inj.viala + BAXJECT pripomoček 1x", Active = true, Cost = 19 };</v>
      </c>
      <c r="F306">
        <f t="shared" ca="1" si="9"/>
        <v>19</v>
      </c>
    </row>
    <row r="307" spans="1:6" x14ac:dyDescent="0.25">
      <c r="A307">
        <v>15300</v>
      </c>
      <c r="B307" t="s">
        <v>307</v>
      </c>
      <c r="D307" t="s">
        <v>3257</v>
      </c>
      <c r="E307" t="str">
        <f t="shared" ca="1" si="8"/>
        <v>var m306 = new Medicine { Code = "15300", Title = "Lantus SoloStar 100 i.e./ml razt.za inj. peresnik 3ml 5x", Active = true, Cost = 9 };</v>
      </c>
      <c r="F307">
        <f t="shared" ca="1" si="9"/>
        <v>9</v>
      </c>
    </row>
    <row r="308" spans="1:6" x14ac:dyDescent="0.25">
      <c r="A308">
        <v>15326</v>
      </c>
      <c r="B308" t="s">
        <v>308</v>
      </c>
      <c r="D308" t="s">
        <v>3258</v>
      </c>
      <c r="E308" t="str">
        <f t="shared" ca="1" si="8"/>
        <v>var m307 = new Medicine { Code = "15326", Title = "ADVATE 500 i.e.razt.za inj.viala + BAXJECT pripomoček 1x", Active = true, Cost = 22 };</v>
      </c>
      <c r="F308">
        <f t="shared" ca="1" si="9"/>
        <v>22</v>
      </c>
    </row>
    <row r="309" spans="1:6" x14ac:dyDescent="0.25">
      <c r="A309">
        <v>15334</v>
      </c>
      <c r="B309" t="s">
        <v>309</v>
      </c>
      <c r="D309" t="s">
        <v>3259</v>
      </c>
      <c r="E309" t="str">
        <f t="shared" ca="1" si="8"/>
        <v>var m308 = new Medicine { Code = "15334", Title = "ADVATE 1000 i.e.razt.za inj.viala + BAXJECT pripomoček 1x", Active = true, Cost = 11 };</v>
      </c>
      <c r="F309">
        <f t="shared" ca="1" si="9"/>
        <v>11</v>
      </c>
    </row>
    <row r="310" spans="1:6" x14ac:dyDescent="0.25">
      <c r="A310">
        <v>15369</v>
      </c>
      <c r="B310" t="s">
        <v>310</v>
      </c>
      <c r="D310" t="s">
        <v>3260</v>
      </c>
      <c r="E310" t="str">
        <f t="shared" ca="1" si="8"/>
        <v>var m309 = new Medicine { Code = "15369", Title = "Canesten 10 mg/g krema 20 g", Active = true, Cost = 12 };</v>
      </c>
      <c r="F310">
        <f t="shared" ca="1" si="9"/>
        <v>12</v>
      </c>
    </row>
    <row r="311" spans="1:6" x14ac:dyDescent="0.25">
      <c r="A311">
        <v>15423</v>
      </c>
      <c r="B311" t="s">
        <v>311</v>
      </c>
      <c r="D311" t="s">
        <v>3261</v>
      </c>
      <c r="E311" t="str">
        <f t="shared" ca="1" si="8"/>
        <v>var m310 = new Medicine { Code = "15423", Title = "TASMAR 100 mg film.obl.tbl. 100x", Active = true, Cost = 18 };</v>
      </c>
      <c r="F311">
        <f t="shared" ca="1" si="9"/>
        <v>18</v>
      </c>
    </row>
    <row r="312" spans="1:6" x14ac:dyDescent="0.25">
      <c r="A312">
        <v>15466</v>
      </c>
      <c r="B312" t="s">
        <v>312</v>
      </c>
      <c r="D312" t="s">
        <v>3262</v>
      </c>
      <c r="E312" t="str">
        <f t="shared" ca="1" si="8"/>
        <v>var m311 = new Medicine { Code = "15466", Title = "WILZIN 25 mg trde kaps. 250x", Active = true, Cost = 24 };</v>
      </c>
      <c r="F312">
        <f t="shared" ca="1" si="9"/>
        <v>24</v>
      </c>
    </row>
    <row r="313" spans="1:6" x14ac:dyDescent="0.25">
      <c r="A313">
        <v>15474</v>
      </c>
      <c r="B313" t="s">
        <v>313</v>
      </c>
      <c r="D313" t="s">
        <v>3263</v>
      </c>
      <c r="E313" t="str">
        <f t="shared" ca="1" si="8"/>
        <v>var m312 = new Medicine { Code = "15474", Title = "WILZIN 50 mg trde kaps. 250x", Active = true, Cost = 16 };</v>
      </c>
      <c r="F313">
        <f t="shared" ca="1" si="9"/>
        <v>16</v>
      </c>
    </row>
    <row r="314" spans="1:6" x14ac:dyDescent="0.25">
      <c r="A314">
        <v>15482</v>
      </c>
      <c r="B314" t="s">
        <v>314</v>
      </c>
      <c r="D314" t="s">
        <v>3264</v>
      </c>
      <c r="E314" t="str">
        <f t="shared" ca="1" si="8"/>
        <v>var m313 = new Medicine { Code = "15482", Title = "KEPPRA 100 mg/ml peroral.razt. 300 ml", Active = true, Cost = 18 };</v>
      </c>
      <c r="F314">
        <f t="shared" ca="1" si="9"/>
        <v>18</v>
      </c>
    </row>
    <row r="315" spans="1:6" x14ac:dyDescent="0.25">
      <c r="A315">
        <v>15490</v>
      </c>
      <c r="B315" t="s">
        <v>315</v>
      </c>
      <c r="D315" t="s">
        <v>3265</v>
      </c>
      <c r="E315" t="str">
        <f t="shared" ca="1" si="8"/>
        <v>var m314 = new Medicine { Code = "15490", Title = "KIVEXA 600 mg/300 mg film.obl.tbl. 30x", Active = true, Cost = 30 };</v>
      </c>
      <c r="F315">
        <f t="shared" ca="1" si="9"/>
        <v>30</v>
      </c>
    </row>
    <row r="316" spans="1:6" x14ac:dyDescent="0.25">
      <c r="A316">
        <v>15512</v>
      </c>
      <c r="B316" t="s">
        <v>316</v>
      </c>
      <c r="D316" t="s">
        <v>3266</v>
      </c>
      <c r="E316" t="str">
        <f t="shared" ca="1" si="8"/>
        <v>var m315 = new Medicine { Code = "15512", Title = "ZAVESCA 100 mg trdne kaps. 84x", Active = true, Cost = 14 };</v>
      </c>
      <c r="F316">
        <f t="shared" ca="1" si="9"/>
        <v>14</v>
      </c>
    </row>
    <row r="317" spans="1:6" x14ac:dyDescent="0.25">
      <c r="A317">
        <v>15520</v>
      </c>
      <c r="B317" t="s">
        <v>317</v>
      </c>
      <c r="D317" t="s">
        <v>3267</v>
      </c>
      <c r="E317" t="str">
        <f t="shared" ca="1" si="8"/>
        <v>var m316 = new Medicine { Code = "15520", Title = "BONVIVA 150 mg film.obl.tbl. 3x", Active = true, Cost = 12 };</v>
      </c>
      <c r="F317">
        <f t="shared" ca="1" si="9"/>
        <v>12</v>
      </c>
    </row>
    <row r="318" spans="1:6" x14ac:dyDescent="0.25">
      <c r="A318">
        <v>15547</v>
      </c>
      <c r="B318" t="s">
        <v>318</v>
      </c>
      <c r="D318" t="s">
        <v>3268</v>
      </c>
      <c r="E318" t="str">
        <f t="shared" ca="1" si="8"/>
        <v>var m317 = new Medicine { Code = "15547", Title = "TARCEVA 25 mg film.obl.tbl. 30x", Active = true, Cost = 19 };</v>
      </c>
      <c r="F318">
        <f t="shared" ca="1" si="9"/>
        <v>19</v>
      </c>
    </row>
    <row r="319" spans="1:6" x14ac:dyDescent="0.25">
      <c r="A319">
        <v>15555</v>
      </c>
      <c r="B319" t="s">
        <v>319</v>
      </c>
      <c r="D319" t="s">
        <v>3269</v>
      </c>
      <c r="E319" t="str">
        <f t="shared" ca="1" si="8"/>
        <v>var m318 = new Medicine { Code = "15555", Title = "TARCEVA 100 mg film.obl.tbl. 30x", Active = true, Cost = 28 };</v>
      </c>
      <c r="F319">
        <f t="shared" ca="1" si="9"/>
        <v>28</v>
      </c>
    </row>
    <row r="320" spans="1:6" x14ac:dyDescent="0.25">
      <c r="A320">
        <v>15563</v>
      </c>
      <c r="B320" t="s">
        <v>320</v>
      </c>
      <c r="D320" t="s">
        <v>3270</v>
      </c>
      <c r="E320" t="str">
        <f t="shared" ca="1" si="8"/>
        <v>var m319 = new Medicine { Code = "15563", Title = "TARCEVA 150 mg film.obl.tbl. 30x", Active = true, Cost = 20 };</v>
      </c>
      <c r="F320">
        <f t="shared" ca="1" si="9"/>
        <v>20</v>
      </c>
    </row>
    <row r="321" spans="1:6" x14ac:dyDescent="0.25">
      <c r="A321">
        <v>15601</v>
      </c>
      <c r="B321" t="s">
        <v>321</v>
      </c>
      <c r="D321" t="s">
        <v>3271</v>
      </c>
      <c r="E321" t="str">
        <f t="shared" ca="1" si="8"/>
        <v>var m320 = new Medicine { Code = "15601", Title = "FOSAVANCE 70 mg/2.800 i.e. tbl. 4x", Active = true, Cost = 29 };</v>
      </c>
      <c r="F321">
        <f t="shared" ca="1" si="9"/>
        <v>29</v>
      </c>
    </row>
    <row r="322" spans="1:6" x14ac:dyDescent="0.25">
      <c r="A322">
        <v>15628</v>
      </c>
      <c r="B322" t="s">
        <v>322</v>
      </c>
      <c r="D322" t="s">
        <v>3272</v>
      </c>
      <c r="E322" t="str">
        <f t="shared" ca="1" si="8"/>
        <v>var m321 = new Medicine { Code = "15628", Title = "Ciprobay 250 film.obl.tbl. 10x", Active = true, Cost = 9 };</v>
      </c>
      <c r="F322">
        <f t="shared" ca="1" si="9"/>
        <v>9</v>
      </c>
    </row>
    <row r="323" spans="1:6" x14ac:dyDescent="0.25">
      <c r="A323">
        <v>15709</v>
      </c>
      <c r="B323" t="s">
        <v>323</v>
      </c>
      <c r="D323" t="s">
        <v>3273</v>
      </c>
      <c r="E323" t="str">
        <f t="shared" ref="E323:E386" ca="1" si="10">$C$2 &amp; " " &amp; D323 &amp; " = new Medicine { Code = """ &amp; A323 &amp; """, Title = """ &amp; B323 &amp; """, Active = true, Cost = " &amp; F323 &amp; " };"</f>
        <v>var m322 = new Medicine { Code = "15709", Title = "Noxafil 40 mg/ml peroral.susp.105 ml", Active = true, Cost = 18 };</v>
      </c>
      <c r="F323">
        <f t="shared" ref="F323:F386" ca="1" si="11">RANDBETWEEN(5,30)</f>
        <v>18</v>
      </c>
    </row>
    <row r="324" spans="1:6" x14ac:dyDescent="0.25">
      <c r="A324">
        <v>15733</v>
      </c>
      <c r="B324" t="s">
        <v>324</v>
      </c>
      <c r="D324" t="s">
        <v>3274</v>
      </c>
      <c r="E324" t="str">
        <f t="shared" ca="1" si="10"/>
        <v>var m323 = new Medicine { Code = "15733", Title = "Aldara 5% krema vrečka 12x", Active = true, Cost = 20 };</v>
      </c>
      <c r="F324">
        <f t="shared" ca="1" si="11"/>
        <v>20</v>
      </c>
    </row>
    <row r="325" spans="1:6" x14ac:dyDescent="0.25">
      <c r="A325">
        <v>15750</v>
      </c>
      <c r="B325" t="s">
        <v>325</v>
      </c>
      <c r="D325" t="s">
        <v>3275</v>
      </c>
      <c r="E325" t="str">
        <f t="shared" ca="1" si="10"/>
        <v>var m324 = new Medicine { Code = "15750", Title = "Co-Diovan 320 mg/12,5 mg film.obl.tbl. 28x", Active = true, Cost = 10 };</v>
      </c>
      <c r="F325">
        <f t="shared" ca="1" si="11"/>
        <v>10</v>
      </c>
    </row>
    <row r="326" spans="1:6" x14ac:dyDescent="0.25">
      <c r="A326">
        <v>15768</v>
      </c>
      <c r="B326" t="s">
        <v>326</v>
      </c>
      <c r="D326" t="s">
        <v>3276</v>
      </c>
      <c r="E326" t="str">
        <f t="shared" ca="1" si="10"/>
        <v>var m325 = new Medicine { Code = "15768", Title = "Co-Diovan 320 mg/25 mg film.obl.tbl. 28x", Active = true, Cost = 28 };</v>
      </c>
      <c r="F326">
        <f t="shared" ca="1" si="11"/>
        <v>28</v>
      </c>
    </row>
    <row r="327" spans="1:6" x14ac:dyDescent="0.25">
      <c r="A327">
        <v>15890</v>
      </c>
      <c r="B327" t="s">
        <v>327</v>
      </c>
      <c r="D327" t="s">
        <v>3277</v>
      </c>
      <c r="E327" t="str">
        <f t="shared" ca="1" si="10"/>
        <v>var m326 = new Medicine { Code = "15890", Title = "Byetta 5 mcg razt.za inj. peresnik 60 odm. 1x", Active = true, Cost = 5 };</v>
      </c>
      <c r="F327">
        <f t="shared" ca="1" si="11"/>
        <v>5</v>
      </c>
    </row>
    <row r="328" spans="1:6" x14ac:dyDescent="0.25">
      <c r="A328">
        <v>15903</v>
      </c>
      <c r="B328" t="s">
        <v>328</v>
      </c>
      <c r="D328" t="s">
        <v>3278</v>
      </c>
      <c r="E328" t="str">
        <f t="shared" ca="1" si="10"/>
        <v>var m327 = new Medicine { Code = "15903", Title = "Aranesp 20 mcg razt.za inj.peresnik (SureClick) 0,5 ml 1x", Active = true, Cost = 28 };</v>
      </c>
      <c r="F328">
        <f t="shared" ca="1" si="11"/>
        <v>28</v>
      </c>
    </row>
    <row r="329" spans="1:6" x14ac:dyDescent="0.25">
      <c r="A329">
        <v>15938</v>
      </c>
      <c r="B329" t="s">
        <v>329</v>
      </c>
      <c r="D329" t="s">
        <v>3279</v>
      </c>
      <c r="E329" t="str">
        <f t="shared" ca="1" si="10"/>
        <v>var m328 = new Medicine { Code = "15938", Title = "Aranesp 40 mcg razt.za inj.peresnik (SureClick) 0,4 ml 1x", Active = true, Cost = 23 };</v>
      </c>
      <c r="F329">
        <f t="shared" ca="1" si="11"/>
        <v>23</v>
      </c>
    </row>
    <row r="330" spans="1:6" x14ac:dyDescent="0.25">
      <c r="A330">
        <v>15970</v>
      </c>
      <c r="B330" t="s">
        <v>330</v>
      </c>
      <c r="D330" t="s">
        <v>3280</v>
      </c>
      <c r="E330" t="str">
        <f t="shared" ca="1" si="10"/>
        <v>var m329 = new Medicine { Code = "15970", Title = "Byetta 10 mcg razt.za inj. peresnik 60 odm. 1x", Active = true, Cost = 26 };</v>
      </c>
      <c r="F330">
        <f t="shared" ca="1" si="11"/>
        <v>26</v>
      </c>
    </row>
    <row r="331" spans="1:6" x14ac:dyDescent="0.25">
      <c r="A331">
        <v>15997</v>
      </c>
      <c r="B331" t="s">
        <v>331</v>
      </c>
      <c r="D331" t="s">
        <v>3281</v>
      </c>
      <c r="E331" t="str">
        <f t="shared" ca="1" si="10"/>
        <v>var m330 = new Medicine { Code = "15997", Title = "Aranesp 60 mcg razt.za inj.peresnik (SureClick) 0,3 ml 1x", Active = true, Cost = 8 };</v>
      </c>
      <c r="F331">
        <f t="shared" ca="1" si="11"/>
        <v>8</v>
      </c>
    </row>
    <row r="332" spans="1:6" x14ac:dyDescent="0.25">
      <c r="A332">
        <v>16047</v>
      </c>
      <c r="B332" t="s">
        <v>332</v>
      </c>
      <c r="D332" t="s">
        <v>3282</v>
      </c>
      <c r="E332" t="str">
        <f t="shared" ca="1" si="10"/>
        <v>var m331 = new Medicine { Code = "16047", Title = "Asentra 100 mg film.obl.tbl. 28x", Active = true, Cost = 21 };</v>
      </c>
      <c r="F332">
        <f t="shared" ca="1" si="11"/>
        <v>21</v>
      </c>
    </row>
    <row r="333" spans="1:6" x14ac:dyDescent="0.25">
      <c r="A333">
        <v>16055</v>
      </c>
      <c r="B333" t="s">
        <v>333</v>
      </c>
      <c r="D333" t="s">
        <v>3283</v>
      </c>
      <c r="E333" t="str">
        <f t="shared" ca="1" si="10"/>
        <v>var m332 = new Medicine { Code = "16055", Title = "Asentra 50 mg film.obl.tbl. 28x", Active = true, Cost = 9 };</v>
      </c>
      <c r="F333">
        <f t="shared" ca="1" si="11"/>
        <v>9</v>
      </c>
    </row>
    <row r="334" spans="1:6" x14ac:dyDescent="0.25">
      <c r="A334">
        <v>16098</v>
      </c>
      <c r="B334" t="s">
        <v>334</v>
      </c>
      <c r="D334" t="s">
        <v>3284</v>
      </c>
      <c r="E334" t="str">
        <f t="shared" ca="1" si="10"/>
        <v>var m333 = new Medicine { Code = "16098", Title = "Neorecormon 3.000 i.e.inj.brizga 0,3 ml 6x", Active = true, Cost = 20 };</v>
      </c>
      <c r="F334">
        <f t="shared" ca="1" si="11"/>
        <v>20</v>
      </c>
    </row>
    <row r="335" spans="1:6" x14ac:dyDescent="0.25">
      <c r="A335">
        <v>16152</v>
      </c>
      <c r="B335" t="s">
        <v>335</v>
      </c>
      <c r="D335" t="s">
        <v>3285</v>
      </c>
      <c r="E335" t="str">
        <f t="shared" ca="1" si="10"/>
        <v>var m334 = new Medicine { Code = "16152", Title = "Diovan 40 mg film.obl.tbl. 28x", Active = true, Cost = 29 };</v>
      </c>
      <c r="F335">
        <f t="shared" ca="1" si="11"/>
        <v>29</v>
      </c>
    </row>
    <row r="336" spans="1:6" x14ac:dyDescent="0.25">
      <c r="A336">
        <v>16209</v>
      </c>
      <c r="B336" t="s">
        <v>336</v>
      </c>
      <c r="D336" t="s">
        <v>3286</v>
      </c>
      <c r="E336" t="str">
        <f t="shared" ca="1" si="10"/>
        <v>var m335 = new Medicine { Code = "16209", Title = "SUMIGRA 50 mg fil.obl.tbl. 12x", Active = true, Cost = 8 };</v>
      </c>
      <c r="F336">
        <f t="shared" ca="1" si="11"/>
        <v>8</v>
      </c>
    </row>
    <row r="337" spans="1:6" x14ac:dyDescent="0.25">
      <c r="A337">
        <v>16225</v>
      </c>
      <c r="B337" t="s">
        <v>337</v>
      </c>
      <c r="D337" t="s">
        <v>3287</v>
      </c>
      <c r="E337" t="str">
        <f t="shared" ca="1" si="10"/>
        <v>var m336 = new Medicine { Code = "16225", Title = "SUMIGRA 100 mg fil.obl.tbl. 6x", Active = true, Cost = 13 };</v>
      </c>
      <c r="F337">
        <f t="shared" ca="1" si="11"/>
        <v>13</v>
      </c>
    </row>
    <row r="338" spans="1:6" x14ac:dyDescent="0.25">
      <c r="A338">
        <v>16233</v>
      </c>
      <c r="B338" t="s">
        <v>338</v>
      </c>
      <c r="D338" t="s">
        <v>3288</v>
      </c>
      <c r="E338" t="str">
        <f t="shared" ca="1" si="10"/>
        <v>var m337 = new Medicine { Code = "16233", Title = "CYSTADANE 1 g peroral.prašek 180 g", Active = true, Cost = 16 };</v>
      </c>
      <c r="F338">
        <f t="shared" ca="1" si="11"/>
        <v>16</v>
      </c>
    </row>
    <row r="339" spans="1:6" x14ac:dyDescent="0.25">
      <c r="A339">
        <v>16250</v>
      </c>
      <c r="B339" t="s">
        <v>339</v>
      </c>
      <c r="D339" t="s">
        <v>3289</v>
      </c>
      <c r="E339" t="str">
        <f t="shared" ca="1" si="10"/>
        <v>var m338 = new Medicine { Code = "16250", Title = "Rispolux 1 mg/ml peroral.razt. 100 ml", Active = true, Cost = 28 };</v>
      </c>
      <c r="F339">
        <f t="shared" ca="1" si="11"/>
        <v>28</v>
      </c>
    </row>
    <row r="340" spans="1:6" x14ac:dyDescent="0.25">
      <c r="A340">
        <v>16276</v>
      </c>
      <c r="B340" t="s">
        <v>340</v>
      </c>
      <c r="D340" t="s">
        <v>3290</v>
      </c>
      <c r="E340" t="str">
        <f t="shared" ca="1" si="10"/>
        <v>var m339 = new Medicine { Code = "16276", Title = "Piramil 1,25 mg tbl. 28x", Active = true, Cost = 23 };</v>
      </c>
      <c r="F340">
        <f t="shared" ca="1" si="11"/>
        <v>23</v>
      </c>
    </row>
    <row r="341" spans="1:6" x14ac:dyDescent="0.25">
      <c r="A341">
        <v>16284</v>
      </c>
      <c r="B341" t="s">
        <v>341</v>
      </c>
      <c r="D341" t="s">
        <v>3291</v>
      </c>
      <c r="E341" t="str">
        <f t="shared" ca="1" si="10"/>
        <v>var m340 = new Medicine { Code = "16284", Title = "Foster 100/6 mcg na sprožitev inhal.razt.pod tlakom 120 odm.", Active = true, Cost = 30 };</v>
      </c>
      <c r="F341">
        <f t="shared" ca="1" si="11"/>
        <v>30</v>
      </c>
    </row>
    <row r="342" spans="1:6" x14ac:dyDescent="0.25">
      <c r="A342">
        <v>16330</v>
      </c>
      <c r="B342" t="s">
        <v>342</v>
      </c>
      <c r="D342" t="s">
        <v>3292</v>
      </c>
      <c r="E342" t="str">
        <f t="shared" ca="1" si="10"/>
        <v>var m341 = new Medicine { Code = "16330", Title = "Piramil 2,5 mg tbl. 28x", Active = true, Cost = 10 };</v>
      </c>
      <c r="F342">
        <f t="shared" ca="1" si="11"/>
        <v>10</v>
      </c>
    </row>
    <row r="343" spans="1:6" x14ac:dyDescent="0.25">
      <c r="A343">
        <v>16373</v>
      </c>
      <c r="B343" t="s">
        <v>343</v>
      </c>
      <c r="D343" t="s">
        <v>3293</v>
      </c>
      <c r="E343" t="str">
        <f t="shared" ca="1" si="10"/>
        <v>var m342 = new Medicine { Code = "16373", Title = "Piramil 5 mg tbl. 28x", Active = true, Cost = 19 };</v>
      </c>
      <c r="F343">
        <f t="shared" ca="1" si="11"/>
        <v>19</v>
      </c>
    </row>
    <row r="344" spans="1:6" x14ac:dyDescent="0.25">
      <c r="A344">
        <v>16403</v>
      </c>
      <c r="B344" t="s">
        <v>344</v>
      </c>
      <c r="D344" t="s">
        <v>3294</v>
      </c>
      <c r="E344" t="str">
        <f t="shared" ca="1" si="10"/>
        <v>var m343 = new Medicine { Code = "16403", Title = "Talcid 500 mg žvečljive tbl. 20x", Active = true, Cost = 20 };</v>
      </c>
      <c r="F344">
        <f t="shared" ca="1" si="11"/>
        <v>20</v>
      </c>
    </row>
    <row r="345" spans="1:6" x14ac:dyDescent="0.25">
      <c r="A345">
        <v>16470</v>
      </c>
      <c r="B345" t="s">
        <v>345</v>
      </c>
      <c r="D345" t="s">
        <v>3295</v>
      </c>
      <c r="E345" t="str">
        <f t="shared" ca="1" si="10"/>
        <v>var m344 = new Medicine { Code = "16470", Title = "Piramil 10 mg tbl. 28x", Active = true, Cost = 8 };</v>
      </c>
      <c r="F345">
        <f t="shared" ca="1" si="11"/>
        <v>8</v>
      </c>
    </row>
    <row r="346" spans="1:6" x14ac:dyDescent="0.25">
      <c r="A346">
        <v>16616</v>
      </c>
      <c r="B346" t="s">
        <v>346</v>
      </c>
      <c r="D346" t="s">
        <v>3296</v>
      </c>
      <c r="E346" t="str">
        <f t="shared" ca="1" si="10"/>
        <v>var m345 = new Medicine { Code = "16616", Title = "CERSON 5 mg tbl. 10x", Active = true, Cost = 11 };</v>
      </c>
      <c r="F346">
        <f t="shared" ca="1" si="11"/>
        <v>11</v>
      </c>
    </row>
    <row r="347" spans="1:6" x14ac:dyDescent="0.25">
      <c r="A347">
        <v>16632</v>
      </c>
      <c r="B347" t="s">
        <v>347</v>
      </c>
      <c r="D347" t="s">
        <v>3297</v>
      </c>
      <c r="E347" t="str">
        <f t="shared" ca="1" si="10"/>
        <v>var m346 = new Medicine { Code = "16632", Title = "Aranesp 80 mcg razt.za inj.peresnik (SureClick) 0,4 ml 1x", Active = true, Cost = 25 };</v>
      </c>
      <c r="F347">
        <f t="shared" ca="1" si="11"/>
        <v>25</v>
      </c>
    </row>
    <row r="348" spans="1:6" x14ac:dyDescent="0.25">
      <c r="A348">
        <v>16659</v>
      </c>
      <c r="B348" t="s">
        <v>348</v>
      </c>
      <c r="D348" t="s">
        <v>3298</v>
      </c>
      <c r="E348" t="str">
        <f t="shared" ca="1" si="10"/>
        <v>var m347 = new Medicine { Code = "16659", Title = "Aranesp 100 mcg razt.za inj.peresnik (SureClick) 0,5 ml 1x", Active = true, Cost = 7 };</v>
      </c>
      <c r="F348">
        <f t="shared" ca="1" si="11"/>
        <v>7</v>
      </c>
    </row>
    <row r="349" spans="1:6" x14ac:dyDescent="0.25">
      <c r="A349">
        <v>16667</v>
      </c>
      <c r="B349" t="s">
        <v>349</v>
      </c>
      <c r="D349" t="s">
        <v>3299</v>
      </c>
      <c r="E349" t="str">
        <f t="shared" ca="1" si="10"/>
        <v>var m348 = new Medicine { Code = "16667", Title = "Aranesp 150 mcg razt.za inj.peresnik (SureClick) 0,3 ml 1x", Active = true, Cost = 17 };</v>
      </c>
      <c r="F349">
        <f t="shared" ca="1" si="11"/>
        <v>17</v>
      </c>
    </row>
    <row r="350" spans="1:6" x14ac:dyDescent="0.25">
      <c r="A350">
        <v>16683</v>
      </c>
      <c r="B350" t="s">
        <v>350</v>
      </c>
      <c r="D350" t="s">
        <v>3300</v>
      </c>
      <c r="E350" t="str">
        <f t="shared" ca="1" si="10"/>
        <v>var m349 = new Medicine { Code = "16683", Title = "Aranesp 300 mcg razt.za inj.peresnik (SureClick) 0,6 ml 1x", Active = true, Cost = 30 };</v>
      </c>
      <c r="F350">
        <f t="shared" ca="1" si="11"/>
        <v>30</v>
      </c>
    </row>
    <row r="351" spans="1:6" x14ac:dyDescent="0.25">
      <c r="A351">
        <v>16691</v>
      </c>
      <c r="B351" t="s">
        <v>351</v>
      </c>
      <c r="D351" t="s">
        <v>3301</v>
      </c>
      <c r="E351" t="str">
        <f t="shared" ca="1" si="10"/>
        <v>var m350 = new Medicine { Code = "16691", Title = "Aranesp 500 mcg razt.za inj.peresnik (SureClick) 1 ml 1x", Active = true, Cost = 13 };</v>
      </c>
      <c r="F351">
        <f t="shared" ca="1" si="11"/>
        <v>13</v>
      </c>
    </row>
    <row r="352" spans="1:6" x14ac:dyDescent="0.25">
      <c r="A352">
        <v>16705</v>
      </c>
      <c r="B352" t="s">
        <v>352</v>
      </c>
      <c r="D352" t="s">
        <v>3302</v>
      </c>
      <c r="E352" t="str">
        <f t="shared" ca="1" si="10"/>
        <v>var m351 = new Medicine { Code = "16705", Title = "EMSELEX 7,5 mg tbl.s podaljš.sprošč. 28X", Active = true, Cost = 7 };</v>
      </c>
      <c r="F352">
        <f t="shared" ca="1" si="11"/>
        <v>7</v>
      </c>
    </row>
    <row r="353" spans="1:6" x14ac:dyDescent="0.25">
      <c r="A353">
        <v>16713</v>
      </c>
      <c r="B353" t="s">
        <v>353</v>
      </c>
      <c r="D353" t="s">
        <v>3303</v>
      </c>
      <c r="E353" t="str">
        <f t="shared" ca="1" si="10"/>
        <v>var m352 = new Medicine { Code = "16713", Title = "EMSELEX 7,5 mg tbl.s podaljš.sprošč. 98X", Active = true, Cost = 5 };</v>
      </c>
      <c r="F353">
        <f t="shared" ca="1" si="11"/>
        <v>5</v>
      </c>
    </row>
    <row r="354" spans="1:6" x14ac:dyDescent="0.25">
      <c r="A354">
        <v>16721</v>
      </c>
      <c r="B354" t="s">
        <v>354</v>
      </c>
      <c r="D354" t="s">
        <v>3304</v>
      </c>
      <c r="E354" t="str">
        <f t="shared" ca="1" si="10"/>
        <v>var m353 = new Medicine { Code = "16721", Title = "EMSELEX 15 mg tbl.s podaljš.sprošč. 28X", Active = true, Cost = 25 };</v>
      </c>
      <c r="F354">
        <f t="shared" ca="1" si="11"/>
        <v>25</v>
      </c>
    </row>
    <row r="355" spans="1:6" x14ac:dyDescent="0.25">
      <c r="A355">
        <v>16756</v>
      </c>
      <c r="B355" t="s">
        <v>355</v>
      </c>
      <c r="D355" t="s">
        <v>3305</v>
      </c>
      <c r="E355" t="str">
        <f t="shared" ca="1" si="10"/>
        <v>var m354 = new Medicine { Code = "16756", Title = "EMSELEX 15 mg tbl.s podaljš.sprošč. 98X", Active = true, Cost = 12 };</v>
      </c>
      <c r="F355">
        <f t="shared" ca="1" si="11"/>
        <v>12</v>
      </c>
    </row>
    <row r="356" spans="1:6" x14ac:dyDescent="0.25">
      <c r="A356">
        <v>16780</v>
      </c>
      <c r="B356" t="s">
        <v>356</v>
      </c>
      <c r="D356" t="s">
        <v>3306</v>
      </c>
      <c r="E356" t="str">
        <f t="shared" ca="1" si="10"/>
        <v>var m355 = new Medicine { Code = "16780", Title = "Seroquel 300 mg film.obl.tbl. 60x", Active = true, Cost = 11 };</v>
      </c>
      <c r="F356">
        <f t="shared" ca="1" si="11"/>
        <v>11</v>
      </c>
    </row>
    <row r="357" spans="1:6" x14ac:dyDescent="0.25">
      <c r="A357">
        <v>16802</v>
      </c>
      <c r="B357" t="s">
        <v>357</v>
      </c>
      <c r="D357" t="s">
        <v>3307</v>
      </c>
      <c r="E357" t="str">
        <f t="shared" ca="1" si="10"/>
        <v>var m356 = new Medicine { Code = "16802", Title = "Revatio 20 mg film.obl.tbl. 90x", Active = true, Cost = 18 };</v>
      </c>
      <c r="F357">
        <f t="shared" ca="1" si="11"/>
        <v>18</v>
      </c>
    </row>
    <row r="358" spans="1:6" x14ac:dyDescent="0.25">
      <c r="A358">
        <v>16896</v>
      </c>
      <c r="B358" t="s">
        <v>358</v>
      </c>
      <c r="D358" t="s">
        <v>3308</v>
      </c>
      <c r="E358" t="str">
        <f t="shared" ca="1" si="10"/>
        <v>var m357 = new Medicine { Code = "16896", Title = "PROCORALAN 5 mg film.obl.tbl. 56x", Active = true, Cost = 26 };</v>
      </c>
      <c r="F358">
        <f t="shared" ca="1" si="11"/>
        <v>26</v>
      </c>
    </row>
    <row r="359" spans="1:6" x14ac:dyDescent="0.25">
      <c r="A359">
        <v>16942</v>
      </c>
      <c r="B359" t="s">
        <v>359</v>
      </c>
      <c r="D359" t="s">
        <v>3309</v>
      </c>
      <c r="E359" t="str">
        <f t="shared" ca="1" si="10"/>
        <v>var m358 = new Medicine { Code = "16942", Title = "PROCORALAN 7,5 mg film.obl.tbl. 56x", Active = true, Cost = 18 };</v>
      </c>
      <c r="F359">
        <f t="shared" ca="1" si="11"/>
        <v>18</v>
      </c>
    </row>
    <row r="360" spans="1:6" x14ac:dyDescent="0.25">
      <c r="A360">
        <v>17051</v>
      </c>
      <c r="B360" t="s">
        <v>360</v>
      </c>
      <c r="D360" t="s">
        <v>3310</v>
      </c>
      <c r="E360" t="str">
        <f t="shared" ca="1" si="10"/>
        <v>var m359 = new Medicine { Code = "17051", Title = "HUMIRA 40 mg/ 0,8 ml razt.za inj. za pediatr.upor. viala 2x", Active = true, Cost = 5 };</v>
      </c>
      <c r="F360">
        <f t="shared" ca="1" si="11"/>
        <v>5</v>
      </c>
    </row>
    <row r="361" spans="1:6" x14ac:dyDescent="0.25">
      <c r="A361">
        <v>17108</v>
      </c>
      <c r="B361" t="s">
        <v>361</v>
      </c>
      <c r="D361" t="s">
        <v>3311</v>
      </c>
      <c r="E361" t="str">
        <f t="shared" ca="1" si="10"/>
        <v>var m360 = new Medicine { Code = "17108", Title = "HUMIRA 40 mg razt.za inj. brizga 2x", Active = true, Cost = 26 };</v>
      </c>
      <c r="F361">
        <f t="shared" ca="1" si="11"/>
        <v>26</v>
      </c>
    </row>
    <row r="362" spans="1:6" x14ac:dyDescent="0.25">
      <c r="A362">
        <v>17302</v>
      </c>
      <c r="B362" t="s">
        <v>362</v>
      </c>
      <c r="D362" t="s">
        <v>3312</v>
      </c>
      <c r="E362" t="str">
        <f t="shared" ca="1" si="10"/>
        <v>var m361 = new Medicine { Code = "17302", Title = "Staloral podjezično pršilo viala 10 ml 3x (1x 10 IR ml, 2x 100 IR/ml)", Active = true, Cost = 6 };</v>
      </c>
      <c r="F362">
        <f t="shared" ca="1" si="11"/>
        <v>6</v>
      </c>
    </row>
    <row r="363" spans="1:6" x14ac:dyDescent="0.25">
      <c r="A363">
        <v>17310</v>
      </c>
      <c r="B363" t="s">
        <v>363</v>
      </c>
      <c r="D363" t="s">
        <v>3313</v>
      </c>
      <c r="E363" t="str">
        <f t="shared" ca="1" si="10"/>
        <v>var m362 = new Medicine { Code = "17310", Title = "Staloral podjezično pršilo viala 10 ml 2x 100 IR/ml", Active = true, Cost = 9 };</v>
      </c>
      <c r="F363">
        <f t="shared" ca="1" si="11"/>
        <v>9</v>
      </c>
    </row>
    <row r="364" spans="1:6" x14ac:dyDescent="0.25">
      <c r="A364">
        <v>17337</v>
      </c>
      <c r="B364" t="s">
        <v>364</v>
      </c>
      <c r="D364" t="s">
        <v>3314</v>
      </c>
      <c r="E364" t="str">
        <f t="shared" ca="1" si="10"/>
        <v>var m363 = new Medicine { Code = "17337", Title = "AERIUS 0,5 mg/ml peroral.razt 150 ml", Active = true, Cost = 14 };</v>
      </c>
      <c r="F364">
        <f t="shared" ca="1" si="11"/>
        <v>14</v>
      </c>
    </row>
    <row r="365" spans="1:6" x14ac:dyDescent="0.25">
      <c r="A365">
        <v>17345</v>
      </c>
      <c r="B365" t="s">
        <v>365</v>
      </c>
      <c r="D365" t="s">
        <v>3315</v>
      </c>
      <c r="E365" t="str">
        <f t="shared" ca="1" si="10"/>
        <v>var m364 = new Medicine { Code = "17345", Title = "Staloral podjezično pršilo viala 10 ml 3x (1x 10 IR/ml, 2x 300 IR/ml)", Active = true, Cost = 15 };</v>
      </c>
      <c r="F365">
        <f t="shared" ca="1" si="11"/>
        <v>15</v>
      </c>
    </row>
    <row r="366" spans="1:6" x14ac:dyDescent="0.25">
      <c r="A366">
        <v>17353</v>
      </c>
      <c r="B366" t="s">
        <v>366</v>
      </c>
      <c r="D366" t="s">
        <v>3316</v>
      </c>
      <c r="E366" t="str">
        <f t="shared" ca="1" si="10"/>
        <v>var m365 = new Medicine { Code = "17353", Title = "Staloral podjezično pršilo viala 10 ml 2x 300 IR/ml", Active = true, Cost = 27 };</v>
      </c>
      <c r="F366">
        <f t="shared" ca="1" si="11"/>
        <v>27</v>
      </c>
    </row>
    <row r="367" spans="1:6" x14ac:dyDescent="0.25">
      <c r="A367">
        <v>17434</v>
      </c>
      <c r="B367" t="s">
        <v>367</v>
      </c>
      <c r="D367" t="s">
        <v>3317</v>
      </c>
      <c r="E367" t="str">
        <f t="shared" ca="1" si="10"/>
        <v>var m366 = new Medicine { Code = "17434", Title = "MONOSAN 20 mg tbl. 50x", Active = true, Cost = 7 };</v>
      </c>
      <c r="F367">
        <f t="shared" ca="1" si="11"/>
        <v>7</v>
      </c>
    </row>
    <row r="368" spans="1:6" x14ac:dyDescent="0.25">
      <c r="A368">
        <v>17442</v>
      </c>
      <c r="B368" t="s">
        <v>368</v>
      </c>
      <c r="D368" t="s">
        <v>3318</v>
      </c>
      <c r="E368" t="str">
        <f t="shared" ca="1" si="10"/>
        <v>var m367 = new Medicine { Code = "17442", Title = "MONOSAN 40 mg tbl. 50x", Active = true, Cost = 21 };</v>
      </c>
      <c r="F368">
        <f t="shared" ca="1" si="11"/>
        <v>21</v>
      </c>
    </row>
    <row r="369" spans="1:6" x14ac:dyDescent="0.25">
      <c r="A369">
        <v>17493</v>
      </c>
      <c r="B369" t="s">
        <v>369</v>
      </c>
      <c r="D369" t="s">
        <v>3319</v>
      </c>
      <c r="E369" t="str">
        <f t="shared" ca="1" si="10"/>
        <v>var m368 = new Medicine { Code = "17493", Title = "SEREVENT 25 mcg/vpih inhal.susp.pod tlakom 120 odm.", Active = true, Cost = 18 };</v>
      </c>
      <c r="F369">
        <f t="shared" ca="1" si="11"/>
        <v>18</v>
      </c>
    </row>
    <row r="370" spans="1:6" x14ac:dyDescent="0.25">
      <c r="A370">
        <v>17582</v>
      </c>
      <c r="B370" t="s">
        <v>370</v>
      </c>
      <c r="D370" t="s">
        <v>3320</v>
      </c>
      <c r="E370" t="str">
        <f t="shared" ca="1" si="10"/>
        <v>var m369 = new Medicine { Code = "17582", Title = "ABILIFY 1 mg/ml peroral.razt. 150 ml", Active = true, Cost = 30 };</v>
      </c>
      <c r="F370">
        <f t="shared" ca="1" si="11"/>
        <v>30</v>
      </c>
    </row>
    <row r="371" spans="1:6" x14ac:dyDescent="0.25">
      <c r="A371">
        <v>17590</v>
      </c>
      <c r="B371" t="s">
        <v>371</v>
      </c>
      <c r="D371" t="s">
        <v>3321</v>
      </c>
      <c r="E371" t="str">
        <f t="shared" ca="1" si="10"/>
        <v>var m370 = new Medicine { Code = "17590", Title = "DIACOMIT 250 mg trde kaps. 60x", Active = true, Cost = 18 };</v>
      </c>
      <c r="F371">
        <f t="shared" ca="1" si="11"/>
        <v>18</v>
      </c>
    </row>
    <row r="372" spans="1:6" x14ac:dyDescent="0.25">
      <c r="A372">
        <v>17680</v>
      </c>
      <c r="B372" t="s">
        <v>372</v>
      </c>
      <c r="D372" t="s">
        <v>3322</v>
      </c>
      <c r="E372" t="str">
        <f t="shared" ca="1" si="10"/>
        <v>var m371 = new Medicine { Code = "17680", Title = "DIACOMIT 500 mg trde kaps. 60x", Active = true, Cost = 26 };</v>
      </c>
      <c r="F372">
        <f t="shared" ca="1" si="11"/>
        <v>26</v>
      </c>
    </row>
    <row r="373" spans="1:6" x14ac:dyDescent="0.25">
      <c r="A373">
        <v>17949</v>
      </c>
      <c r="B373" t="s">
        <v>373</v>
      </c>
      <c r="D373" t="s">
        <v>3323</v>
      </c>
      <c r="E373" t="str">
        <f t="shared" ca="1" si="10"/>
        <v>var m372 = new Medicine { Code = "17949", Title = "NEXAVAR 200 mg film.obl.tbl. 112x", Active = true, Cost = 25 };</v>
      </c>
      <c r="F373">
        <f t="shared" ca="1" si="11"/>
        <v>25</v>
      </c>
    </row>
    <row r="374" spans="1:6" x14ac:dyDescent="0.25">
      <c r="A374">
        <v>18058</v>
      </c>
      <c r="B374" t="s">
        <v>374</v>
      </c>
      <c r="D374" t="s">
        <v>3324</v>
      </c>
      <c r="E374" t="str">
        <f t="shared" ca="1" si="10"/>
        <v>var m373 = new Medicine { Code = "18058", Title = "Canesten3 200 mg vaginal.tbl. 3x", Active = true, Cost = 25 };</v>
      </c>
      <c r="F374">
        <f t="shared" ca="1" si="11"/>
        <v>25</v>
      </c>
    </row>
    <row r="375" spans="1:6" x14ac:dyDescent="0.25">
      <c r="A375">
        <v>18104</v>
      </c>
      <c r="B375" t="s">
        <v>375</v>
      </c>
      <c r="D375" t="s">
        <v>3325</v>
      </c>
      <c r="E375" t="str">
        <f t="shared" ca="1" si="10"/>
        <v>var m374 = new Medicine { Code = "18104", Title = "AZOPT 10 mg/ml kaplice za oko susp. 5 ml", Active = true, Cost = 30 };</v>
      </c>
      <c r="F375">
        <f t="shared" ca="1" si="11"/>
        <v>30</v>
      </c>
    </row>
    <row r="376" spans="1:6" x14ac:dyDescent="0.25">
      <c r="A376">
        <v>18147</v>
      </c>
      <c r="B376" t="s">
        <v>376</v>
      </c>
      <c r="D376" t="s">
        <v>3326</v>
      </c>
      <c r="E376" t="str">
        <f t="shared" ca="1" si="10"/>
        <v>var m375 = new Medicine { Code = "18147", Title = "Madopar 100 mg/25 mg tbl. 100x", Active = true, Cost = 29 };</v>
      </c>
      <c r="F376">
        <f t="shared" ca="1" si="11"/>
        <v>29</v>
      </c>
    </row>
    <row r="377" spans="1:6" x14ac:dyDescent="0.25">
      <c r="A377">
        <v>18155</v>
      </c>
      <c r="B377" t="s">
        <v>377</v>
      </c>
      <c r="D377" t="s">
        <v>3327</v>
      </c>
      <c r="E377" t="str">
        <f t="shared" ca="1" si="10"/>
        <v>var m376 = new Medicine { Code = "18155", Title = "Madopar 200 mg/50 mg tbl. 100x", Active = true, Cost = 9 };</v>
      </c>
      <c r="F377">
        <f t="shared" ca="1" si="11"/>
        <v>9</v>
      </c>
    </row>
    <row r="378" spans="1:6" x14ac:dyDescent="0.25">
      <c r="A378">
        <v>18171</v>
      </c>
      <c r="B378" t="s">
        <v>378</v>
      </c>
      <c r="D378" t="s">
        <v>3328</v>
      </c>
      <c r="E378" t="str">
        <f t="shared" ca="1" si="10"/>
        <v>var m377 = new Medicine { Code = "18171", Title = "Amyzol 10 mg tbl. 100x", Active = true, Cost = 10 };</v>
      </c>
      <c r="F378">
        <f t="shared" ca="1" si="11"/>
        <v>10</v>
      </c>
    </row>
    <row r="379" spans="1:6" x14ac:dyDescent="0.25">
      <c r="A379">
        <v>18279</v>
      </c>
      <c r="B379" t="s">
        <v>379</v>
      </c>
      <c r="D379" t="s">
        <v>3329</v>
      </c>
      <c r="E379" t="str">
        <f t="shared" ca="1" si="10"/>
        <v>var m378 = new Medicine { Code = "18279", Title = "Betaserc 24 mg tbl. 50x", Active = true, Cost = 9 };</v>
      </c>
      <c r="F379">
        <f t="shared" ca="1" si="11"/>
        <v>9</v>
      </c>
    </row>
    <row r="380" spans="1:6" x14ac:dyDescent="0.25">
      <c r="A380">
        <v>18309</v>
      </c>
      <c r="B380" t="s">
        <v>380</v>
      </c>
      <c r="D380" t="s">
        <v>3330</v>
      </c>
      <c r="E380" t="str">
        <f t="shared" ca="1" si="10"/>
        <v>var m379 = new Medicine { Code = "18309", Title = "Bikalutamid Lek 50 mg film.obl.tbl. 28x", Active = true, Cost = 28 };</v>
      </c>
      <c r="F380">
        <f t="shared" ca="1" si="11"/>
        <v>28</v>
      </c>
    </row>
    <row r="381" spans="1:6" x14ac:dyDescent="0.25">
      <c r="A381">
        <v>18368</v>
      </c>
      <c r="B381" t="s">
        <v>381</v>
      </c>
      <c r="D381" t="s">
        <v>3331</v>
      </c>
      <c r="E381" t="str">
        <f t="shared" ca="1" si="10"/>
        <v>var m380 = new Medicine { Code = "18368", Title = "Betaserc 24 mg tbl. 100x", Active = true, Cost = 6 };</v>
      </c>
      <c r="F381">
        <f t="shared" ca="1" si="11"/>
        <v>6</v>
      </c>
    </row>
    <row r="382" spans="1:6" x14ac:dyDescent="0.25">
      <c r="A382">
        <v>18384</v>
      </c>
      <c r="B382" t="s">
        <v>382</v>
      </c>
      <c r="D382" t="s">
        <v>3332</v>
      </c>
      <c r="E382" t="str">
        <f t="shared" ca="1" si="10"/>
        <v>var m381 = new Medicine { Code = "18384", Title = "Mimpara 30 mg film.obl. tbl. 28x", Active = true, Cost = 6 };</v>
      </c>
      <c r="F382">
        <f t="shared" ca="1" si="11"/>
        <v>6</v>
      </c>
    </row>
    <row r="383" spans="1:6" x14ac:dyDescent="0.25">
      <c r="A383">
        <v>18406</v>
      </c>
      <c r="B383" t="s">
        <v>383</v>
      </c>
      <c r="D383" t="s">
        <v>3333</v>
      </c>
      <c r="E383" t="str">
        <f t="shared" ca="1" si="10"/>
        <v>var m382 = new Medicine { Code = "18406", Title = "Mimpara 60 mg film.obl. tbl. 28x", Active = true, Cost = 12 };</v>
      </c>
      <c r="F383">
        <f t="shared" ca="1" si="11"/>
        <v>12</v>
      </c>
    </row>
    <row r="384" spans="1:6" x14ac:dyDescent="0.25">
      <c r="A384">
        <v>18490</v>
      </c>
      <c r="B384" t="s">
        <v>384</v>
      </c>
      <c r="D384" t="s">
        <v>3334</v>
      </c>
      <c r="E384" t="str">
        <f t="shared" ca="1" si="10"/>
        <v>var m383 = new Medicine { Code = "18490", Title = "Epufen 12,5 mcg/h transdermal.obliž 5x", Active = true, Cost = 15 };</v>
      </c>
      <c r="F384">
        <f t="shared" ca="1" si="11"/>
        <v>15</v>
      </c>
    </row>
    <row r="385" spans="1:6" x14ac:dyDescent="0.25">
      <c r="A385">
        <v>18511</v>
      </c>
      <c r="B385" t="s">
        <v>385</v>
      </c>
      <c r="D385" t="s">
        <v>3335</v>
      </c>
      <c r="E385" t="str">
        <f t="shared" ca="1" si="10"/>
        <v>var m384 = new Medicine { Code = "18511", Title = "Ganfort 0,3 mg/ml + 5 mg/ml kapljice za oko razt. 3 ml", Active = true, Cost = 28 };</v>
      </c>
      <c r="F385">
        <f t="shared" ca="1" si="11"/>
        <v>28</v>
      </c>
    </row>
    <row r="386" spans="1:6" x14ac:dyDescent="0.25">
      <c r="A386">
        <v>18520</v>
      </c>
      <c r="B386" t="s">
        <v>386</v>
      </c>
      <c r="D386" t="s">
        <v>3336</v>
      </c>
      <c r="E386" t="str">
        <f t="shared" ca="1" si="10"/>
        <v>var m385 = new Medicine { Code = "18520", Title = "Epufen 25 mcg/h transdermal.obliž 5x", Active = true, Cost = 29 };</v>
      </c>
      <c r="F386">
        <f t="shared" ca="1" si="11"/>
        <v>29</v>
      </c>
    </row>
    <row r="387" spans="1:6" x14ac:dyDescent="0.25">
      <c r="A387">
        <v>18538</v>
      </c>
      <c r="B387" t="s">
        <v>387</v>
      </c>
      <c r="D387" t="s">
        <v>3337</v>
      </c>
      <c r="E387" t="str">
        <f t="shared" ref="E387:E450" ca="1" si="12">$C$2 &amp; " " &amp; D387 &amp; " = new Medicine { Code = """ &amp; A387 &amp; """, Title = """ &amp; B387 &amp; """, Active = true, Cost = " &amp; F387 &amp; " };"</f>
        <v>var m386 = new Medicine { Code = "18538", Title = "Kaletra 200 mg/50 mg film.obl.tbl.120x", Active = true, Cost = 30 };</v>
      </c>
      <c r="F387">
        <f t="shared" ref="F387:F450" ca="1" si="13">RANDBETWEEN(5,30)</f>
        <v>30</v>
      </c>
    </row>
    <row r="388" spans="1:6" x14ac:dyDescent="0.25">
      <c r="A388">
        <v>18554</v>
      </c>
      <c r="B388" t="s">
        <v>388</v>
      </c>
      <c r="D388" t="s">
        <v>3338</v>
      </c>
      <c r="E388" t="str">
        <f t="shared" ca="1" si="12"/>
        <v>var m387 = new Medicine { Code = "18554", Title = "Epufen 50 mcg/h transdermal.obliž 5x", Active = true, Cost = 13 };</v>
      </c>
      <c r="F388">
        <f t="shared" ca="1" si="13"/>
        <v>13</v>
      </c>
    </row>
    <row r="389" spans="1:6" x14ac:dyDescent="0.25">
      <c r="A389">
        <v>18589</v>
      </c>
      <c r="B389" t="s">
        <v>389</v>
      </c>
      <c r="D389" t="s">
        <v>3339</v>
      </c>
      <c r="E389" t="str">
        <f t="shared" ca="1" si="12"/>
        <v>var m388 = new Medicine { Code = "18589", Title = "SUTENT 12,5 mg trde kaps. 30x", Active = true, Cost = 6 };</v>
      </c>
      <c r="F389">
        <f t="shared" ca="1" si="13"/>
        <v>6</v>
      </c>
    </row>
    <row r="390" spans="1:6" x14ac:dyDescent="0.25">
      <c r="A390">
        <v>18597</v>
      </c>
      <c r="B390" t="s">
        <v>390</v>
      </c>
      <c r="D390" t="s">
        <v>3340</v>
      </c>
      <c r="E390" t="str">
        <f t="shared" ca="1" si="12"/>
        <v>var m389 = new Medicine { Code = "18597", Title = "SUTENT 25 mg trde kaps. 30x", Active = true, Cost = 18 };</v>
      </c>
      <c r="F390">
        <f t="shared" ca="1" si="13"/>
        <v>18</v>
      </c>
    </row>
    <row r="391" spans="1:6" x14ac:dyDescent="0.25">
      <c r="A391">
        <v>18619</v>
      </c>
      <c r="B391" t="s">
        <v>391</v>
      </c>
      <c r="D391" t="s">
        <v>3341</v>
      </c>
      <c r="E391" t="str">
        <f t="shared" ca="1" si="12"/>
        <v>var m390 = new Medicine { Code = "18619", Title = "SUTENT 50 mg trde kaps. 30x", Active = true, Cost = 26 };</v>
      </c>
      <c r="F391">
        <f t="shared" ca="1" si="13"/>
        <v>26</v>
      </c>
    </row>
    <row r="392" spans="1:6" x14ac:dyDescent="0.25">
      <c r="A392">
        <v>18627</v>
      </c>
      <c r="B392" t="s">
        <v>392</v>
      </c>
      <c r="D392" t="s">
        <v>3342</v>
      </c>
      <c r="E392" t="str">
        <f t="shared" ca="1" si="12"/>
        <v>var m391 = new Medicine { Code = "18627", Title = "Epufen 100 mcg/h transdermal.obliž 5x", Active = true, Cost = 21 };</v>
      </c>
      <c r="F392">
        <f t="shared" ca="1" si="13"/>
        <v>21</v>
      </c>
    </row>
    <row r="393" spans="1:6" x14ac:dyDescent="0.25">
      <c r="A393">
        <v>18643</v>
      </c>
      <c r="B393" t="s">
        <v>393</v>
      </c>
      <c r="D393" t="s">
        <v>3343</v>
      </c>
      <c r="E393" t="str">
        <f t="shared" ca="1" si="12"/>
        <v>var m392 = new Medicine { Code = "18643", Title = "WELLBUTRIN XR 150 mg tbl. s prirejen.sprošč. 30x", Active = true, Cost = 9 };</v>
      </c>
      <c r="F393">
        <f t="shared" ca="1" si="13"/>
        <v>9</v>
      </c>
    </row>
    <row r="394" spans="1:6" x14ac:dyDescent="0.25">
      <c r="A394">
        <v>18660</v>
      </c>
      <c r="B394" t="s">
        <v>394</v>
      </c>
      <c r="D394" t="s">
        <v>3344</v>
      </c>
      <c r="E394" t="str">
        <f t="shared" ca="1" si="12"/>
        <v>var m393 = new Medicine { Code = "18660", Title = "WELLBUTRIN XR 300 mg tbl. s prirejen.sprošč. 30x", Active = true, Cost = 16 };</v>
      </c>
      <c r="F394">
        <f t="shared" ca="1" si="13"/>
        <v>16</v>
      </c>
    </row>
    <row r="395" spans="1:6" x14ac:dyDescent="0.25">
      <c r="A395">
        <v>18732</v>
      </c>
      <c r="B395" t="s">
        <v>395</v>
      </c>
      <c r="D395" t="s">
        <v>3345</v>
      </c>
      <c r="E395" t="str">
        <f t="shared" ca="1" si="12"/>
        <v>var m394 = new Medicine { Code = "18732", Title = "Kventiax 100 mg film.obl.tbl. 60x", Active = true, Cost = 19 };</v>
      </c>
      <c r="F395">
        <f t="shared" ca="1" si="13"/>
        <v>19</v>
      </c>
    </row>
    <row r="396" spans="1:6" x14ac:dyDescent="0.25">
      <c r="A396">
        <v>18767</v>
      </c>
      <c r="B396" t="s">
        <v>396</v>
      </c>
      <c r="D396" t="s">
        <v>3346</v>
      </c>
      <c r="E396" t="str">
        <f t="shared" ca="1" si="12"/>
        <v>var m395 = new Medicine { Code = "18767", Title = "Kventiax 200 mg film.obl.tbl. 60x", Active = true, Cost = 8 };</v>
      </c>
      <c r="F396">
        <f t="shared" ca="1" si="13"/>
        <v>8</v>
      </c>
    </row>
    <row r="397" spans="1:6" x14ac:dyDescent="0.25">
      <c r="A397">
        <v>18775</v>
      </c>
      <c r="B397" t="s">
        <v>397</v>
      </c>
      <c r="D397" t="s">
        <v>3347</v>
      </c>
      <c r="E397" t="str">
        <f t="shared" ca="1" si="12"/>
        <v>var m396 = new Medicine { Code = "18775", Title = "Kventiax 25 mg film.obl.tbl. 60x", Active = true, Cost = 29 };</v>
      </c>
      <c r="F397">
        <f t="shared" ca="1" si="13"/>
        <v>29</v>
      </c>
    </row>
    <row r="398" spans="1:6" x14ac:dyDescent="0.25">
      <c r="A398">
        <v>18783</v>
      </c>
      <c r="B398" t="s">
        <v>398</v>
      </c>
      <c r="D398" t="s">
        <v>3348</v>
      </c>
      <c r="E398" t="str">
        <f t="shared" ca="1" si="12"/>
        <v>var m397 = new Medicine { Code = "18783", Title = "Kventiax 300 mg film.obl.tbl. 60x", Active = true, Cost = 7 };</v>
      </c>
      <c r="F398">
        <f t="shared" ca="1" si="13"/>
        <v>7</v>
      </c>
    </row>
    <row r="399" spans="1:6" x14ac:dyDescent="0.25">
      <c r="A399">
        <v>18856</v>
      </c>
      <c r="B399" t="s">
        <v>399</v>
      </c>
      <c r="D399" t="s">
        <v>3349</v>
      </c>
      <c r="E399" t="str">
        <f t="shared" ca="1" si="12"/>
        <v>var m398 = new Medicine { Code = "18856", Title = "ZOLRIX 10 mg tbl. 28x", Active = true, Cost = 27 };</v>
      </c>
      <c r="F399">
        <f t="shared" ca="1" si="13"/>
        <v>27</v>
      </c>
    </row>
    <row r="400" spans="1:6" x14ac:dyDescent="0.25">
      <c r="A400">
        <v>18872</v>
      </c>
      <c r="B400" t="s">
        <v>400</v>
      </c>
      <c r="D400" t="s">
        <v>3350</v>
      </c>
      <c r="E400" t="str">
        <f t="shared" ca="1" si="12"/>
        <v>var m399 = new Medicine { Code = "18872", Title = "ZOLRIX 10 mg orodisperz.tbl. 28x", Active = true, Cost = 20 };</v>
      </c>
      <c r="F400">
        <f t="shared" ca="1" si="13"/>
        <v>20</v>
      </c>
    </row>
    <row r="401" spans="1:6" x14ac:dyDescent="0.25">
      <c r="A401">
        <v>18929</v>
      </c>
      <c r="B401" t="s">
        <v>401</v>
      </c>
      <c r="D401" t="s">
        <v>3351</v>
      </c>
      <c r="E401" t="str">
        <f t="shared" ca="1" si="12"/>
        <v>var m400 = new Medicine { Code = "18929", Title = "XYREM 500 mg/ml peroral.razt. 180 ml", Active = true, Cost = 21 };</v>
      </c>
      <c r="F401">
        <f t="shared" ca="1" si="13"/>
        <v>21</v>
      </c>
    </row>
    <row r="402" spans="1:6" x14ac:dyDescent="0.25">
      <c r="A402">
        <v>18953</v>
      </c>
      <c r="B402" t="s">
        <v>402</v>
      </c>
      <c r="D402" t="s">
        <v>3352</v>
      </c>
      <c r="E402" t="str">
        <f t="shared" ca="1" si="12"/>
        <v>var m401 = new Medicine { Code = "18953", Title = "ZOLRIX 15 mg orodisperz.tbl. 28x", Active = true, Cost = 28 };</v>
      </c>
      <c r="F402">
        <f t="shared" ca="1" si="13"/>
        <v>28</v>
      </c>
    </row>
    <row r="403" spans="1:6" x14ac:dyDescent="0.25">
      <c r="A403">
        <v>19003</v>
      </c>
      <c r="B403" t="s">
        <v>403</v>
      </c>
      <c r="D403" t="s">
        <v>3353</v>
      </c>
      <c r="E403" t="str">
        <f t="shared" ca="1" si="12"/>
        <v>var m402 = new Medicine { Code = "19003", Title = "Fragmin 7.500 ie/0,3ml inj.brizga 10x", Active = true, Cost = 17 };</v>
      </c>
      <c r="F403">
        <f t="shared" ca="1" si="13"/>
        <v>17</v>
      </c>
    </row>
    <row r="404" spans="1:6" x14ac:dyDescent="0.25">
      <c r="A404">
        <v>19011</v>
      </c>
      <c r="B404" t="s">
        <v>404</v>
      </c>
      <c r="D404" t="s">
        <v>3354</v>
      </c>
      <c r="E404" t="str">
        <f t="shared" ca="1" si="12"/>
        <v>var m403 = new Medicine { Code = "19011", Title = "Lantus 100 i.e./ml vložki za inj. peresnik OptiPen 3ml 5x", Active = true, Cost = 9 };</v>
      </c>
      <c r="F404">
        <f t="shared" ca="1" si="13"/>
        <v>9</v>
      </c>
    </row>
    <row r="405" spans="1:6" x14ac:dyDescent="0.25">
      <c r="A405">
        <v>19038</v>
      </c>
      <c r="B405" t="s">
        <v>405</v>
      </c>
      <c r="D405" t="s">
        <v>3355</v>
      </c>
      <c r="E405" t="str">
        <f t="shared" ca="1" si="12"/>
        <v>var m404 = new Medicine { Code = "19038", Title = "VASILIP 40 mg film.obl.tbl. 28x", Active = true, Cost = 14 };</v>
      </c>
      <c r="F405">
        <f t="shared" ca="1" si="13"/>
        <v>14</v>
      </c>
    </row>
    <row r="406" spans="1:6" x14ac:dyDescent="0.25">
      <c r="A406">
        <v>19100</v>
      </c>
      <c r="B406" t="s">
        <v>406</v>
      </c>
      <c r="D406" t="s">
        <v>3356</v>
      </c>
      <c r="E406" t="str">
        <f t="shared" ca="1" si="12"/>
        <v>var m405 = new Medicine { Code = "19100", Title = "AERIUS 5 mg film.obl.tbl. 30x", Active = true, Cost = 26 };</v>
      </c>
      <c r="F406">
        <f t="shared" ca="1" si="13"/>
        <v>26</v>
      </c>
    </row>
    <row r="407" spans="1:6" x14ac:dyDescent="0.25">
      <c r="A407">
        <v>19119</v>
      </c>
      <c r="B407" t="s">
        <v>407</v>
      </c>
      <c r="D407" t="s">
        <v>3357</v>
      </c>
      <c r="E407" t="str">
        <f t="shared" ca="1" si="12"/>
        <v>var m406 = new Medicine { Code = "19119", Title = "Coryol 6,25 mg tbl. 28x", Active = true, Cost = 8 };</v>
      </c>
      <c r="F407">
        <f t="shared" ca="1" si="13"/>
        <v>8</v>
      </c>
    </row>
    <row r="408" spans="1:6" x14ac:dyDescent="0.25">
      <c r="A408">
        <v>19127</v>
      </c>
      <c r="B408" t="s">
        <v>408</v>
      </c>
      <c r="D408" t="s">
        <v>3358</v>
      </c>
      <c r="E408" t="str">
        <f t="shared" ca="1" si="12"/>
        <v>var m407 = new Medicine { Code = "19127", Title = "Tulip 10 mg film.obl.tbl. 30x", Active = true, Cost = 25 };</v>
      </c>
      <c r="F408">
        <f t="shared" ca="1" si="13"/>
        <v>25</v>
      </c>
    </row>
    <row r="409" spans="1:6" x14ac:dyDescent="0.25">
      <c r="A409">
        <v>19151</v>
      </c>
      <c r="B409" t="s">
        <v>409</v>
      </c>
      <c r="D409" t="s">
        <v>3359</v>
      </c>
      <c r="E409" t="str">
        <f t="shared" ca="1" si="12"/>
        <v>var m408 = new Medicine { Code = "19151", Title = "XELODA 150 mg film.obl.tbl. 60x", Active = true, Cost = 13 };</v>
      </c>
      <c r="F409">
        <f t="shared" ca="1" si="13"/>
        <v>13</v>
      </c>
    </row>
    <row r="410" spans="1:6" x14ac:dyDescent="0.25">
      <c r="A410">
        <v>19160</v>
      </c>
      <c r="B410" t="s">
        <v>410</v>
      </c>
      <c r="D410" t="s">
        <v>3360</v>
      </c>
      <c r="E410" t="str">
        <f t="shared" ca="1" si="12"/>
        <v>var m409 = new Medicine { Code = "19160", Title = "ZOLRIX 20 mg  orodisperz.tbl.28x", Active = true, Cost = 21 };</v>
      </c>
      <c r="F410">
        <f t="shared" ca="1" si="13"/>
        <v>21</v>
      </c>
    </row>
    <row r="411" spans="1:6" x14ac:dyDescent="0.25">
      <c r="A411">
        <v>19186</v>
      </c>
      <c r="B411" t="s">
        <v>411</v>
      </c>
      <c r="D411" t="s">
        <v>3361</v>
      </c>
      <c r="E411" t="str">
        <f t="shared" ca="1" si="12"/>
        <v>var m410 = new Medicine { Code = "19186", Title = "XELODA 500 mg film.obl.tbl. 120x", Active = true, Cost = 15 };</v>
      </c>
      <c r="F411">
        <f t="shared" ca="1" si="13"/>
        <v>15</v>
      </c>
    </row>
    <row r="412" spans="1:6" x14ac:dyDescent="0.25">
      <c r="A412">
        <v>19194</v>
      </c>
      <c r="B412" t="s">
        <v>412</v>
      </c>
      <c r="D412" t="s">
        <v>3362</v>
      </c>
      <c r="E412" t="str">
        <f t="shared" ca="1" si="12"/>
        <v>var m411 = new Medicine { Code = "19194", Title = "Yarina 0,03 mg/3 mg film.obl.tbl. 21x", Active = true, Cost = 8 };</v>
      </c>
      <c r="F412">
        <f t="shared" ca="1" si="13"/>
        <v>8</v>
      </c>
    </row>
    <row r="413" spans="1:6" x14ac:dyDescent="0.25">
      <c r="A413">
        <v>19208</v>
      </c>
      <c r="B413" t="s">
        <v>413</v>
      </c>
      <c r="D413" t="s">
        <v>3363</v>
      </c>
      <c r="E413" t="str">
        <f t="shared" ca="1" si="12"/>
        <v>var m412 = new Medicine { Code = "19208", Title = "Tulip 20 mg film.obl.tbl. 30x", Active = true, Cost = 17 };</v>
      </c>
      <c r="F413">
        <f t="shared" ca="1" si="13"/>
        <v>17</v>
      </c>
    </row>
    <row r="414" spans="1:6" x14ac:dyDescent="0.25">
      <c r="A414">
        <v>19330</v>
      </c>
      <c r="B414" t="s">
        <v>414</v>
      </c>
      <c r="D414" t="s">
        <v>3364</v>
      </c>
      <c r="E414" t="str">
        <f t="shared" ca="1" si="12"/>
        <v>var m413 = new Medicine { Code = "19330", Title = "ZOLRIX 5 mg tbl. 28x", Active = true, Cost = 16 };</v>
      </c>
      <c r="F414">
        <f t="shared" ca="1" si="13"/>
        <v>16</v>
      </c>
    </row>
    <row r="415" spans="1:6" x14ac:dyDescent="0.25">
      <c r="A415">
        <v>19348</v>
      </c>
      <c r="B415" t="s">
        <v>415</v>
      </c>
      <c r="D415" t="s">
        <v>3365</v>
      </c>
      <c r="E415" t="str">
        <f t="shared" ca="1" si="12"/>
        <v>var m414 = new Medicine { Code = "19348", Title = "Apaurin 10 mg tbl. 30x", Active = true, Cost = 28 };</v>
      </c>
      <c r="F415">
        <f t="shared" ca="1" si="13"/>
        <v>28</v>
      </c>
    </row>
    <row r="416" spans="1:6" x14ac:dyDescent="0.25">
      <c r="A416">
        <v>19356</v>
      </c>
      <c r="B416" t="s">
        <v>416</v>
      </c>
      <c r="D416" t="s">
        <v>3366</v>
      </c>
      <c r="E416" t="str">
        <f t="shared" ca="1" si="12"/>
        <v>var m415 = new Medicine { Code = "19356", Title = "SPORANOX 100 mg trde kaps. 4x", Active = true, Cost = 21 };</v>
      </c>
      <c r="F416">
        <f t="shared" ca="1" si="13"/>
        <v>21</v>
      </c>
    </row>
    <row r="417" spans="1:6" x14ac:dyDescent="0.25">
      <c r="A417">
        <v>19410</v>
      </c>
      <c r="B417" t="s">
        <v>417</v>
      </c>
      <c r="D417" t="s">
        <v>3367</v>
      </c>
      <c r="E417" t="str">
        <f t="shared" ca="1" si="12"/>
        <v>var m416 = new Medicine { Code = "19410", Title = "BONDRONAT 50 mg film.obl.tbl. 28x", Active = true, Cost = 29 };</v>
      </c>
      <c r="F417">
        <f t="shared" ca="1" si="13"/>
        <v>29</v>
      </c>
    </row>
    <row r="418" spans="1:6" x14ac:dyDescent="0.25">
      <c r="A418">
        <v>19445</v>
      </c>
      <c r="B418" t="s">
        <v>418</v>
      </c>
      <c r="D418" t="s">
        <v>3368</v>
      </c>
      <c r="E418" t="str">
        <f t="shared" ca="1" si="12"/>
        <v>var m417 = new Medicine { Code = "19445", Title = "KODEINIJEV FOSFAT ALKALOID-INT 30 mg tbl.10x", Active = true, Cost = 12 };</v>
      </c>
      <c r="F418">
        <f t="shared" ca="1" si="13"/>
        <v>12</v>
      </c>
    </row>
    <row r="419" spans="1:6" x14ac:dyDescent="0.25">
      <c r="A419">
        <v>19453</v>
      </c>
      <c r="B419" t="s">
        <v>419</v>
      </c>
      <c r="D419" t="s">
        <v>3369</v>
      </c>
      <c r="E419" t="str">
        <f t="shared" ca="1" si="12"/>
        <v>var m418 = new Medicine { Code = "19453", Title = "NeoRecormon 30.000 i.e.inj.brizga 0,6 ml 1x", Active = true, Cost = 7 };</v>
      </c>
      <c r="F419">
        <f t="shared" ca="1" si="13"/>
        <v>7</v>
      </c>
    </row>
    <row r="420" spans="1:6" x14ac:dyDescent="0.25">
      <c r="A420">
        <v>19461</v>
      </c>
      <c r="B420" t="s">
        <v>420</v>
      </c>
      <c r="D420" t="s">
        <v>3370</v>
      </c>
      <c r="E420" t="str">
        <f t="shared" ca="1" si="12"/>
        <v>var m419 = new Medicine { Code = "19461", Title = "FABRAZYME 5 mg prašek za razt.za inf. viala 1x", Active = true, Cost = 28 };</v>
      </c>
      <c r="F420">
        <f t="shared" ca="1" si="13"/>
        <v>28</v>
      </c>
    </row>
    <row r="421" spans="1:6" x14ac:dyDescent="0.25">
      <c r="A421">
        <v>19500</v>
      </c>
      <c r="B421" t="s">
        <v>421</v>
      </c>
      <c r="D421" t="s">
        <v>3371</v>
      </c>
      <c r="E421" t="str">
        <f t="shared" ca="1" si="12"/>
        <v>var m420 = new Medicine { Code = "19500", Title = "ZOLRIX 5 mg orodisperz.tbl. 28x", Active = true, Cost = 12 };</v>
      </c>
      <c r="F421">
        <f t="shared" ca="1" si="13"/>
        <v>12</v>
      </c>
    </row>
    <row r="422" spans="1:6" x14ac:dyDescent="0.25">
      <c r="A422">
        <v>19518</v>
      </c>
      <c r="B422" t="s">
        <v>422</v>
      </c>
      <c r="D422" t="s">
        <v>3372</v>
      </c>
      <c r="E422" t="str">
        <f t="shared" ca="1" si="12"/>
        <v>var m421 = new Medicine { Code = "19518", Title = "Zyvoxid 600 mg film.obl.tbl. 10x", Active = true, Cost = 15 };</v>
      </c>
      <c r="F422">
        <f t="shared" ca="1" si="13"/>
        <v>15</v>
      </c>
    </row>
    <row r="423" spans="1:6" x14ac:dyDescent="0.25">
      <c r="A423">
        <v>19577</v>
      </c>
      <c r="B423" t="s">
        <v>423</v>
      </c>
      <c r="D423" t="s">
        <v>3373</v>
      </c>
      <c r="E423" t="str">
        <f t="shared" ca="1" si="12"/>
        <v>var m422 = new Medicine { Code = "19577", Title = "Casodex 150 mg film.obl.tbl.28x", Active = true, Cost = 29 };</v>
      </c>
      <c r="F423">
        <f t="shared" ca="1" si="13"/>
        <v>29</v>
      </c>
    </row>
    <row r="424" spans="1:6" x14ac:dyDescent="0.25">
      <c r="A424">
        <v>19739</v>
      </c>
      <c r="B424" t="s">
        <v>424</v>
      </c>
      <c r="D424" t="s">
        <v>3374</v>
      </c>
      <c r="E424" t="str">
        <f t="shared" ca="1" si="12"/>
        <v>var m423 = new Medicine { Code = "19739", Title = "Enap-HL 20 mg/12,5 mg tbl. 90x", Active = true, Cost = 28 };</v>
      </c>
      <c r="F424">
        <f t="shared" ca="1" si="13"/>
        <v>28</v>
      </c>
    </row>
    <row r="425" spans="1:6" x14ac:dyDescent="0.25">
      <c r="A425">
        <v>19755</v>
      </c>
      <c r="B425" t="s">
        <v>425</v>
      </c>
      <c r="D425" t="s">
        <v>3375</v>
      </c>
      <c r="E425" t="str">
        <f t="shared" ca="1" si="12"/>
        <v>var m424 = new Medicine { Code = "19755", Title = "Avodart 0,5 mg mehke kaps. 30x", Active = true, Cost = 5 };</v>
      </c>
      <c r="F425">
        <f t="shared" ca="1" si="13"/>
        <v>5</v>
      </c>
    </row>
    <row r="426" spans="1:6" x14ac:dyDescent="0.25">
      <c r="A426">
        <v>19801</v>
      </c>
      <c r="B426" t="s">
        <v>426</v>
      </c>
      <c r="D426" t="s">
        <v>3376</v>
      </c>
      <c r="E426" t="str">
        <f t="shared" ca="1" si="12"/>
        <v>var m425 = new Medicine { Code = "19801", Title = "Avodart 0,5 mg mehke kaps. 90x", Active = true, Cost = 27 };</v>
      </c>
      <c r="F426">
        <f t="shared" ca="1" si="13"/>
        <v>27</v>
      </c>
    </row>
    <row r="427" spans="1:6" x14ac:dyDescent="0.25">
      <c r="A427">
        <v>19895</v>
      </c>
      <c r="B427" t="s">
        <v>427</v>
      </c>
      <c r="D427" t="s">
        <v>3377</v>
      </c>
      <c r="E427" t="str">
        <f t="shared" ca="1" si="12"/>
        <v>var m426 = new Medicine { Code = "19895", Title = "RAPAMUNE 1 mg obl.tbl. 30x", Active = true, Cost = 5 };</v>
      </c>
      <c r="F427">
        <f t="shared" ca="1" si="13"/>
        <v>5</v>
      </c>
    </row>
    <row r="428" spans="1:6" x14ac:dyDescent="0.25">
      <c r="A428">
        <v>19933</v>
      </c>
      <c r="B428" t="s">
        <v>428</v>
      </c>
      <c r="D428" t="s">
        <v>3378</v>
      </c>
      <c r="E428" t="str">
        <f t="shared" ca="1" si="12"/>
        <v>var m427 = new Medicine { Code = "19933", Title = "PREXANIL 8 mg tbl. 30x", Active = true, Cost = 25 };</v>
      </c>
      <c r="F428">
        <f t="shared" ca="1" si="13"/>
        <v>25</v>
      </c>
    </row>
    <row r="429" spans="1:6" x14ac:dyDescent="0.25">
      <c r="A429">
        <v>20087</v>
      </c>
      <c r="B429" t="s">
        <v>429</v>
      </c>
      <c r="D429" t="s">
        <v>3379</v>
      </c>
      <c r="E429" t="str">
        <f t="shared" ca="1" si="12"/>
        <v>var m428 = new Medicine { Code = "20087", Title = "Enap 20 mg tbl. 90x", Active = true, Cost = 5 };</v>
      </c>
      <c r="F429">
        <f t="shared" ca="1" si="13"/>
        <v>5</v>
      </c>
    </row>
    <row r="430" spans="1:6" x14ac:dyDescent="0.25">
      <c r="A430">
        <v>20109</v>
      </c>
      <c r="B430" t="s">
        <v>430</v>
      </c>
      <c r="D430" t="s">
        <v>3380</v>
      </c>
      <c r="E430" t="str">
        <f t="shared" ca="1" si="12"/>
        <v>var m429 = new Medicine { Code = "20109", Title = "Enap 5 mg tbl. 90x", Active = true, Cost = 22 };</v>
      </c>
      <c r="F430">
        <f t="shared" ca="1" si="13"/>
        <v>22</v>
      </c>
    </row>
    <row r="431" spans="1:6" x14ac:dyDescent="0.25">
      <c r="A431">
        <v>20117</v>
      </c>
      <c r="B431" t="s">
        <v>431</v>
      </c>
      <c r="D431" t="s">
        <v>3381</v>
      </c>
      <c r="E431" t="str">
        <f t="shared" ca="1" si="12"/>
        <v>var m430 = new Medicine { Code = "20117", Title = "Harmonet 75 mcg/20 mcg obl.tbl. 21x", Active = true, Cost = 23 };</v>
      </c>
      <c r="F431">
        <f t="shared" ca="1" si="13"/>
        <v>23</v>
      </c>
    </row>
    <row r="432" spans="1:6" x14ac:dyDescent="0.25">
      <c r="A432">
        <v>20150</v>
      </c>
      <c r="B432" t="s">
        <v>432</v>
      </c>
      <c r="D432" t="s">
        <v>3382</v>
      </c>
      <c r="E432" t="str">
        <f t="shared" ca="1" si="12"/>
        <v>var m431 = new Medicine { Code = "20150", Title = "CONCERTA 18 mg tbl. s podaljš.sprošč. 30x", Active = true, Cost = 25 };</v>
      </c>
      <c r="F432">
        <f t="shared" ca="1" si="13"/>
        <v>25</v>
      </c>
    </row>
    <row r="433" spans="1:6" x14ac:dyDescent="0.25">
      <c r="A433">
        <v>20214</v>
      </c>
      <c r="B433" t="s">
        <v>433</v>
      </c>
      <c r="D433" t="s">
        <v>3383</v>
      </c>
      <c r="E433" t="str">
        <f t="shared" ca="1" si="12"/>
        <v>var m432 = new Medicine { Code = "20214", Title = "ARCOXIA 120 mg film.obl.tbl. 7x", Active = true, Cost = 18 };</v>
      </c>
      <c r="F433">
        <f t="shared" ca="1" si="13"/>
        <v>18</v>
      </c>
    </row>
    <row r="434" spans="1:6" x14ac:dyDescent="0.25">
      <c r="A434">
        <v>20257</v>
      </c>
      <c r="B434" t="s">
        <v>434</v>
      </c>
      <c r="D434" t="s">
        <v>3384</v>
      </c>
      <c r="E434" t="str">
        <f t="shared" ca="1" si="12"/>
        <v>var m433 = new Medicine { Code = "20257", Title = "ARCOXIA 60 mg film.obl.tbl. 28x", Active = true, Cost = 17 };</v>
      </c>
      <c r="F434">
        <f t="shared" ca="1" si="13"/>
        <v>17</v>
      </c>
    </row>
    <row r="435" spans="1:6" x14ac:dyDescent="0.25">
      <c r="A435">
        <v>20290</v>
      </c>
      <c r="B435" t="s">
        <v>435</v>
      </c>
      <c r="D435" t="s">
        <v>3385</v>
      </c>
      <c r="E435" t="str">
        <f t="shared" ca="1" si="12"/>
        <v>var m434 = new Medicine { Code = "20290", Title = "CONCERTA 36 mg tbl. s podaljš.sprošč. 30x", Active = true, Cost = 9 };</v>
      </c>
      <c r="F435">
        <f t="shared" ca="1" si="13"/>
        <v>9</v>
      </c>
    </row>
    <row r="436" spans="1:6" x14ac:dyDescent="0.25">
      <c r="A436">
        <v>20320</v>
      </c>
      <c r="B436" t="s">
        <v>436</v>
      </c>
      <c r="D436" t="s">
        <v>3386</v>
      </c>
      <c r="E436" t="str">
        <f t="shared" ca="1" si="12"/>
        <v>var m435 = new Medicine { Code = "20320", Title = "CONCERTA 54 mg tbl. s podaljš.sprošč. 30x", Active = true, Cost = 25 };</v>
      </c>
      <c r="F436">
        <f t="shared" ca="1" si="13"/>
        <v>25</v>
      </c>
    </row>
    <row r="437" spans="1:6" x14ac:dyDescent="0.25">
      <c r="A437">
        <v>20338</v>
      </c>
      <c r="B437" t="s">
        <v>437</v>
      </c>
      <c r="D437" t="s">
        <v>3387</v>
      </c>
      <c r="E437" t="str">
        <f t="shared" ca="1" si="12"/>
        <v>var m436 = new Medicine { Code = "20338", Title = "ARCOXIA 90 mg film.obl.tbl. 28x", Active = true, Cost = 7 };</v>
      </c>
      <c r="F437">
        <f t="shared" ca="1" si="13"/>
        <v>7</v>
      </c>
    </row>
    <row r="438" spans="1:6" x14ac:dyDescent="0.25">
      <c r="A438">
        <v>20419</v>
      </c>
      <c r="B438" t="s">
        <v>438</v>
      </c>
      <c r="D438" t="s">
        <v>3388</v>
      </c>
      <c r="E438" t="str">
        <f t="shared" ca="1" si="12"/>
        <v>var m437 = new Medicine { Code = "20419", Title = "Ebixa 10 mg film.obl. tbl. 28x", Active = true, Cost = 6 };</v>
      </c>
      <c r="F438">
        <f t="shared" ca="1" si="13"/>
        <v>6</v>
      </c>
    </row>
    <row r="439" spans="1:6" x14ac:dyDescent="0.25">
      <c r="A439">
        <v>20435</v>
      </c>
      <c r="B439" t="s">
        <v>439</v>
      </c>
      <c r="D439" t="s">
        <v>3389</v>
      </c>
      <c r="E439" t="str">
        <f t="shared" ca="1" si="12"/>
        <v>var m438 = new Medicine { Code = "20435", Title = "Ebixa 10 mg film.obl. tbl. 56x", Active = true, Cost = 28 };</v>
      </c>
      <c r="F439">
        <f t="shared" ca="1" si="13"/>
        <v>28</v>
      </c>
    </row>
    <row r="440" spans="1:6" x14ac:dyDescent="0.25">
      <c r="A440">
        <v>20486</v>
      </c>
      <c r="B440" t="s">
        <v>440</v>
      </c>
      <c r="D440" t="s">
        <v>3390</v>
      </c>
      <c r="E440" t="str">
        <f t="shared" ca="1" si="12"/>
        <v>var m439 = new Medicine { Code = "20486", Title = "Cordipin retard 20 mg tbl.s podaljš.sprošč. mg 30x", Active = true, Cost = 22 };</v>
      </c>
      <c r="F440">
        <f t="shared" ca="1" si="13"/>
        <v>22</v>
      </c>
    </row>
    <row r="441" spans="1:6" x14ac:dyDescent="0.25">
      <c r="A441">
        <v>20494</v>
      </c>
      <c r="B441" t="s">
        <v>441</v>
      </c>
      <c r="D441" t="s">
        <v>3391</v>
      </c>
      <c r="E441" t="str">
        <f t="shared" ca="1" si="12"/>
        <v>var m440 = new Medicine { Code = "20494", Title = "Ebixa 5 mg/pritisk peroral.razt. 50 ml", Active = true, Cost = 28 };</v>
      </c>
      <c r="F441">
        <f t="shared" ca="1" si="13"/>
        <v>28</v>
      </c>
    </row>
    <row r="442" spans="1:6" x14ac:dyDescent="0.25">
      <c r="A442">
        <v>20583</v>
      </c>
      <c r="B442" t="s">
        <v>442</v>
      </c>
      <c r="D442" t="s">
        <v>3392</v>
      </c>
      <c r="E442" t="str">
        <f t="shared" ca="1" si="12"/>
        <v>var m441 = new Medicine { Code = "20583", Title = "Flonidan 10 mg tbl. 30x", Active = true, Cost = 9 };</v>
      </c>
      <c r="F442">
        <f t="shared" ca="1" si="13"/>
        <v>9</v>
      </c>
    </row>
    <row r="443" spans="1:6" x14ac:dyDescent="0.25">
      <c r="A443">
        <v>20699</v>
      </c>
      <c r="B443" t="s">
        <v>443</v>
      </c>
      <c r="D443" t="s">
        <v>3393</v>
      </c>
      <c r="E443" t="str">
        <f t="shared" ca="1" si="12"/>
        <v>var m442 = new Medicine { Code = "20699", Title = "Kamiren 2 mg tbl. 90x", Active = true, Cost = 13 };</v>
      </c>
      <c r="F443">
        <f t="shared" ca="1" si="13"/>
        <v>13</v>
      </c>
    </row>
    <row r="444" spans="1:6" x14ac:dyDescent="0.25">
      <c r="A444">
        <v>20737</v>
      </c>
      <c r="B444" t="s">
        <v>444</v>
      </c>
      <c r="D444" t="s">
        <v>3394</v>
      </c>
      <c r="E444" t="str">
        <f t="shared" ca="1" si="12"/>
        <v>var m443 = new Medicine { Code = "20737", Title = "Kamiren 4 mg tbl. 90x", Active = true, Cost = 26 };</v>
      </c>
      <c r="F444">
        <f t="shared" ca="1" si="13"/>
        <v>26</v>
      </c>
    </row>
    <row r="445" spans="1:6" x14ac:dyDescent="0.25">
      <c r="A445">
        <v>21040</v>
      </c>
      <c r="B445" t="s">
        <v>445</v>
      </c>
      <c r="D445" t="s">
        <v>3395</v>
      </c>
      <c r="E445" t="str">
        <f t="shared" ca="1" si="12"/>
        <v>var m444 = new Medicine { Code = "21040", Title = "Fosrenol 500 mg žvečlj.tbl. 90x", Active = true, Cost = 20 };</v>
      </c>
      <c r="F445">
        <f t="shared" ca="1" si="13"/>
        <v>20</v>
      </c>
    </row>
    <row r="446" spans="1:6" x14ac:dyDescent="0.25">
      <c r="A446">
        <v>21059</v>
      </c>
      <c r="B446" t="s">
        <v>446</v>
      </c>
      <c r="D446" t="s">
        <v>3396</v>
      </c>
      <c r="E446" t="str">
        <f t="shared" ca="1" si="12"/>
        <v>var m445 = new Medicine { Code = "21059", Title = "Fosrenol 750 mg žvečlj.tbl. 90x", Active = true, Cost = 30 };</v>
      </c>
      <c r="F446">
        <f t="shared" ca="1" si="13"/>
        <v>30</v>
      </c>
    </row>
    <row r="447" spans="1:6" x14ac:dyDescent="0.25">
      <c r="A447">
        <v>21199</v>
      </c>
      <c r="B447" t="s">
        <v>447</v>
      </c>
      <c r="D447" t="s">
        <v>3397</v>
      </c>
      <c r="E447" t="str">
        <f t="shared" ca="1" si="12"/>
        <v>var m446 = new Medicine { Code = "21199", Title = "Nitroderm TTS 10 mg/24 ur transdermal.obliž 10x", Active = true, Cost = 23 };</v>
      </c>
      <c r="F447">
        <f t="shared" ca="1" si="13"/>
        <v>23</v>
      </c>
    </row>
    <row r="448" spans="1:6" x14ac:dyDescent="0.25">
      <c r="A448">
        <v>21288</v>
      </c>
      <c r="B448" t="s">
        <v>448</v>
      </c>
      <c r="D448" t="s">
        <v>3398</v>
      </c>
      <c r="E448" t="str">
        <f t="shared" ca="1" si="12"/>
        <v>var m447 = new Medicine { Code = "21288", Title = "Daktarin 20 mg/g oralni gel 40 g", Active = true, Cost = 24 };</v>
      </c>
      <c r="F448">
        <f t="shared" ca="1" si="13"/>
        <v>24</v>
      </c>
    </row>
    <row r="449" spans="1:6" x14ac:dyDescent="0.25">
      <c r="A449">
        <v>21539</v>
      </c>
      <c r="B449" t="s">
        <v>449</v>
      </c>
      <c r="D449" t="s">
        <v>3399</v>
      </c>
      <c r="E449" t="str">
        <f t="shared" ca="1" si="12"/>
        <v>var m448 = new Medicine { Code = "21539", Title = "IMIGRAN 20 mg/0,1 ml pršilo za nos 2x", Active = true, Cost = 26 };</v>
      </c>
      <c r="F449">
        <f t="shared" ca="1" si="13"/>
        <v>26</v>
      </c>
    </row>
    <row r="450" spans="1:6" x14ac:dyDescent="0.25">
      <c r="A450">
        <v>21563</v>
      </c>
      <c r="B450" t="s">
        <v>450</v>
      </c>
      <c r="D450" t="s">
        <v>3400</v>
      </c>
      <c r="E450" t="str">
        <f t="shared" ca="1" si="12"/>
        <v>var m449 = new Medicine { Code = "21563", Title = "Aldactone 100 mg trde kaps. 20x", Active = true, Cost = 16 };</v>
      </c>
      <c r="F450">
        <f t="shared" ca="1" si="13"/>
        <v>16</v>
      </c>
    </row>
    <row r="451" spans="1:6" x14ac:dyDescent="0.25">
      <c r="A451">
        <v>21598</v>
      </c>
      <c r="B451" t="s">
        <v>451</v>
      </c>
      <c r="D451" t="s">
        <v>3401</v>
      </c>
      <c r="E451" t="str">
        <f t="shared" ref="E451:E514" ca="1" si="14">$C$2 &amp; " " &amp; D451 &amp; " = new Medicine { Code = """ &amp; A451 &amp; """, Title = """ &amp; B451 &amp; """, Active = true, Cost = " &amp; F451 &amp; " };"</f>
        <v>var m450 = new Medicine { Code = "21598", Title = "Aldactone 25 mg obl.tbl. 20x", Active = true, Cost = 24 };</v>
      </c>
      <c r="F451">
        <f t="shared" ref="F451:F514" ca="1" si="15">RANDBETWEEN(5,30)</f>
        <v>24</v>
      </c>
    </row>
    <row r="452" spans="1:6" x14ac:dyDescent="0.25">
      <c r="A452">
        <v>21601</v>
      </c>
      <c r="B452" t="s">
        <v>452</v>
      </c>
      <c r="D452" t="s">
        <v>3402</v>
      </c>
      <c r="E452" t="str">
        <f t="shared" ca="1" si="14"/>
        <v>var m451 = new Medicine { Code = "21601", Title = "Aldactone 50 mg obl.tbl. 20x", Active = true, Cost = 8 };</v>
      </c>
      <c r="F452">
        <f t="shared" ca="1" si="15"/>
        <v>8</v>
      </c>
    </row>
    <row r="453" spans="1:6" x14ac:dyDescent="0.25">
      <c r="A453">
        <v>21644</v>
      </c>
      <c r="B453" t="s">
        <v>453</v>
      </c>
      <c r="D453" t="s">
        <v>3403</v>
      </c>
      <c r="E453" t="str">
        <f t="shared" ca="1" si="14"/>
        <v>var m452 = new Medicine { Code = "21644", Title = "Dilatrend 25 mg tbl. 28x", Active = true, Cost = 7 };</v>
      </c>
      <c r="F453">
        <f t="shared" ca="1" si="15"/>
        <v>7</v>
      </c>
    </row>
    <row r="454" spans="1:6" x14ac:dyDescent="0.25">
      <c r="A454">
        <v>22063</v>
      </c>
      <c r="B454" t="s">
        <v>454</v>
      </c>
      <c r="D454" t="s">
        <v>3404</v>
      </c>
      <c r="E454" t="str">
        <f t="shared" ca="1" si="14"/>
        <v>var m453 = new Medicine { Code = "22063", Title = "Januvia 100 mg film.obl.tbl. 28x", Active = true, Cost = 23 };</v>
      </c>
      <c r="F454">
        <f t="shared" ca="1" si="15"/>
        <v>23</v>
      </c>
    </row>
    <row r="455" spans="1:6" x14ac:dyDescent="0.25">
      <c r="A455">
        <v>22098</v>
      </c>
      <c r="B455" t="s">
        <v>455</v>
      </c>
      <c r="D455" t="s">
        <v>3405</v>
      </c>
      <c r="E455" t="str">
        <f t="shared" ca="1" si="14"/>
        <v>var m454 = new Medicine { Code = "22098", Title = "Naramig 2,5 mg film.obl.tbl. 4x", Active = true, Cost = 30 };</v>
      </c>
      <c r="F455">
        <f t="shared" ca="1" si="15"/>
        <v>30</v>
      </c>
    </row>
    <row r="456" spans="1:6" x14ac:dyDescent="0.25">
      <c r="A456">
        <v>22101</v>
      </c>
      <c r="B456" t="s">
        <v>456</v>
      </c>
      <c r="D456" t="s">
        <v>3406</v>
      </c>
      <c r="E456" t="str">
        <f t="shared" ca="1" si="14"/>
        <v>var m455 = new Medicine { Code = "22101", Title = "Cipramil 20 mg film.obl.tbl. 28x", Active = true, Cost = 22 };</v>
      </c>
      <c r="F456">
        <f t="shared" ca="1" si="15"/>
        <v>22</v>
      </c>
    </row>
    <row r="457" spans="1:6" x14ac:dyDescent="0.25">
      <c r="A457">
        <v>22195</v>
      </c>
      <c r="B457" t="s">
        <v>457</v>
      </c>
      <c r="D457" t="s">
        <v>3407</v>
      </c>
      <c r="E457" t="str">
        <f t="shared" ca="1" si="14"/>
        <v>var m456 = new Medicine { Code = "22195", Title = "LIVIAL 2,5 mg tbl. 28x", Active = true, Cost = 6 };</v>
      </c>
      <c r="F457">
        <f t="shared" ca="1" si="15"/>
        <v>6</v>
      </c>
    </row>
    <row r="458" spans="1:6" x14ac:dyDescent="0.25">
      <c r="A458">
        <v>22314</v>
      </c>
      <c r="B458" t="s">
        <v>458</v>
      </c>
      <c r="D458" t="s">
        <v>3408</v>
      </c>
      <c r="E458" t="str">
        <f t="shared" ca="1" si="14"/>
        <v>var m457 = new Medicine { Code = "22314", Title = "REVIA 50 mg film.obl.tbl. 28x", Active = true, Cost = 22 };</v>
      </c>
      <c r="F458">
        <f t="shared" ca="1" si="15"/>
        <v>22</v>
      </c>
    </row>
    <row r="459" spans="1:6" x14ac:dyDescent="0.25">
      <c r="A459">
        <v>22349</v>
      </c>
      <c r="B459" t="s">
        <v>459</v>
      </c>
      <c r="D459" t="s">
        <v>3409</v>
      </c>
      <c r="E459" t="str">
        <f t="shared" ca="1" si="14"/>
        <v>var m458 = new Medicine { Code = "22349", Title = "Canesten3 20 mg/g vaginal.krema 20 g", Active = true, Cost = 9 };</v>
      </c>
      <c r="F459">
        <f t="shared" ca="1" si="15"/>
        <v>9</v>
      </c>
    </row>
    <row r="460" spans="1:6" x14ac:dyDescent="0.25">
      <c r="A460">
        <v>22411</v>
      </c>
      <c r="B460" t="s">
        <v>460</v>
      </c>
      <c r="D460" t="s">
        <v>3410</v>
      </c>
      <c r="E460" t="str">
        <f t="shared" ca="1" si="14"/>
        <v>var m459 = new Medicine { Code = "22411", Title = "Kamiren 2 mg tbl. 20x", Active = true, Cost = 15 };</v>
      </c>
      <c r="F460">
        <f t="shared" ca="1" si="15"/>
        <v>15</v>
      </c>
    </row>
    <row r="461" spans="1:6" x14ac:dyDescent="0.25">
      <c r="A461">
        <v>22438</v>
      </c>
      <c r="B461" t="s">
        <v>461</v>
      </c>
      <c r="D461" t="s">
        <v>3411</v>
      </c>
      <c r="E461" t="str">
        <f t="shared" ca="1" si="14"/>
        <v>var m460 = new Medicine { Code = "22438", Title = "Kamiren 4 mg tbl. 20x", Active = true, Cost = 20 };</v>
      </c>
      <c r="F461">
        <f t="shared" ca="1" si="15"/>
        <v>20</v>
      </c>
    </row>
    <row r="462" spans="1:6" x14ac:dyDescent="0.25">
      <c r="A462">
        <v>22446</v>
      </c>
      <c r="B462" t="s">
        <v>462</v>
      </c>
      <c r="D462" t="s">
        <v>3412</v>
      </c>
      <c r="E462" t="str">
        <f t="shared" ca="1" si="14"/>
        <v>var m461 = new Medicine { Code = "22446", Title = "Bramitob 300 mg/4 ml inhal.razt.za nebulator 56x", Active = true, Cost = 21 };</v>
      </c>
      <c r="F462">
        <f t="shared" ca="1" si="15"/>
        <v>21</v>
      </c>
    </row>
    <row r="463" spans="1:6" x14ac:dyDescent="0.25">
      <c r="A463">
        <v>22454</v>
      </c>
      <c r="B463" t="s">
        <v>463</v>
      </c>
      <c r="D463" t="s">
        <v>3413</v>
      </c>
      <c r="E463" t="str">
        <f t="shared" ca="1" si="14"/>
        <v>var m462 = new Medicine { Code = "22454", Title = "Ciprobay 500 film.obl.tbl. 10x", Active = true, Cost = 21 };</v>
      </c>
      <c r="F463">
        <f t="shared" ca="1" si="15"/>
        <v>21</v>
      </c>
    </row>
    <row r="464" spans="1:6" x14ac:dyDescent="0.25">
      <c r="A464">
        <v>22730</v>
      </c>
      <c r="B464" t="s">
        <v>464</v>
      </c>
      <c r="D464" t="s">
        <v>3414</v>
      </c>
      <c r="E464" t="str">
        <f t="shared" ca="1" si="14"/>
        <v>var m463 = new Medicine { Code = "22730", Title = "MIRCERA 50 mcg/0,3 ml razt.za inj.v brizgi 1x", Active = true, Cost = 13 };</v>
      </c>
      <c r="F464">
        <f t="shared" ca="1" si="15"/>
        <v>13</v>
      </c>
    </row>
    <row r="465" spans="1:6" x14ac:dyDescent="0.25">
      <c r="A465">
        <v>22748</v>
      </c>
      <c r="B465" t="s">
        <v>465</v>
      </c>
      <c r="D465" t="s">
        <v>3415</v>
      </c>
      <c r="E465" t="str">
        <f t="shared" ca="1" si="14"/>
        <v>var m464 = new Medicine { Code = "22748", Title = "Humalog Mix25 vložki za inj.pero 100 i.e./ml 3 ml 5x", Active = true, Cost = 22 };</v>
      </c>
      <c r="F465">
        <f t="shared" ca="1" si="15"/>
        <v>22</v>
      </c>
    </row>
    <row r="466" spans="1:6" x14ac:dyDescent="0.25">
      <c r="A466">
        <v>22764</v>
      </c>
      <c r="B466" t="s">
        <v>466</v>
      </c>
      <c r="D466" t="s">
        <v>3416</v>
      </c>
      <c r="E466" t="str">
        <f t="shared" ca="1" si="14"/>
        <v>var m465 = new Medicine { Code = "22764", Title = "Humalog Mix50 vložki za inj.pero 100 i.e./ml 3 ml 5x", Active = true, Cost = 21 };</v>
      </c>
      <c r="F466">
        <f t="shared" ca="1" si="15"/>
        <v>21</v>
      </c>
    </row>
    <row r="467" spans="1:6" x14ac:dyDescent="0.25">
      <c r="A467">
        <v>22870</v>
      </c>
      <c r="B467" t="s">
        <v>467</v>
      </c>
      <c r="D467" t="s">
        <v>3417</v>
      </c>
      <c r="E467" t="str">
        <f t="shared" ca="1" si="14"/>
        <v>var m466 = new Medicine { Code = "22870", Title = "MIRCERA 75 mcg/0,3 ml razt.za inj.v brizgi 1x", Active = true, Cost = 16 };</v>
      </c>
      <c r="F467">
        <f t="shared" ca="1" si="15"/>
        <v>16</v>
      </c>
    </row>
    <row r="468" spans="1:6" x14ac:dyDescent="0.25">
      <c r="A468">
        <v>22900</v>
      </c>
      <c r="B468" t="s">
        <v>468</v>
      </c>
      <c r="D468" t="s">
        <v>3418</v>
      </c>
      <c r="E468" t="str">
        <f t="shared" ca="1" si="14"/>
        <v>var m467 = new Medicine { Code = "22900", Title = "MIRCERA 100 mcg/0,3 ml razt.za inj.v brizgi 1x", Active = true, Cost = 8 };</v>
      </c>
      <c r="F468">
        <f t="shared" ca="1" si="15"/>
        <v>8</v>
      </c>
    </row>
    <row r="469" spans="1:6" x14ac:dyDescent="0.25">
      <c r="A469">
        <v>22950</v>
      </c>
      <c r="B469" t="s">
        <v>469</v>
      </c>
      <c r="D469" t="s">
        <v>3419</v>
      </c>
      <c r="E469" t="str">
        <f t="shared" ca="1" si="14"/>
        <v>var m468 = new Medicine { Code = "22950", Title = "Ursofalk 250 mg kaps. 100x", Active = true, Cost = 25 };</v>
      </c>
      <c r="F469">
        <f t="shared" ca="1" si="15"/>
        <v>25</v>
      </c>
    </row>
    <row r="470" spans="1:6" x14ac:dyDescent="0.25">
      <c r="A470">
        <v>22993</v>
      </c>
      <c r="B470" t="s">
        <v>470</v>
      </c>
      <c r="D470" t="s">
        <v>3420</v>
      </c>
      <c r="E470" t="str">
        <f t="shared" ca="1" si="14"/>
        <v>var m469 = new Medicine { Code = "22993", Title = "VFEND 50 mg film.obl.tbl. 28x", Active = true, Cost = 6 };</v>
      </c>
      <c r="F470">
        <f t="shared" ca="1" si="15"/>
        <v>6</v>
      </c>
    </row>
    <row r="471" spans="1:6" x14ac:dyDescent="0.25">
      <c r="A471">
        <v>23000</v>
      </c>
      <c r="B471" t="s">
        <v>471</v>
      </c>
      <c r="D471" t="s">
        <v>3421</v>
      </c>
      <c r="E471" t="str">
        <f t="shared" ca="1" si="14"/>
        <v>var m470 = new Medicine { Code = "23000", Title = "FRAXIPARINE 9500 i.e.AXa/1 ml inj.brizga 10x", Active = true, Cost = 26 };</v>
      </c>
      <c r="F471">
        <f t="shared" ca="1" si="15"/>
        <v>26</v>
      </c>
    </row>
    <row r="472" spans="1:6" x14ac:dyDescent="0.25">
      <c r="A472">
        <v>23027</v>
      </c>
      <c r="B472" t="s">
        <v>472</v>
      </c>
      <c r="D472" t="s">
        <v>3422</v>
      </c>
      <c r="E472" t="str">
        <f t="shared" ca="1" si="14"/>
        <v>var m471 = new Medicine { Code = "23027", Title = "FRAXIPARINE 3800 i.e.AXa/0,4 ml inj.brizga 10x", Active = true, Cost = 8 };</v>
      </c>
      <c r="F472">
        <f t="shared" ca="1" si="15"/>
        <v>8</v>
      </c>
    </row>
    <row r="473" spans="1:6" x14ac:dyDescent="0.25">
      <c r="A473">
        <v>23035</v>
      </c>
      <c r="B473" t="s">
        <v>473</v>
      </c>
      <c r="D473" t="s">
        <v>3423</v>
      </c>
      <c r="E473" t="str">
        <f t="shared" ca="1" si="14"/>
        <v>var m472 = new Medicine { Code = "23035", Title = "REQUIP 2 mg film.obl.tbl. 21x", Active = true, Cost = 20 };</v>
      </c>
      <c r="F473">
        <f t="shared" ca="1" si="15"/>
        <v>20</v>
      </c>
    </row>
    <row r="474" spans="1:6" x14ac:dyDescent="0.25">
      <c r="A474">
        <v>23060</v>
      </c>
      <c r="B474" t="s">
        <v>474</v>
      </c>
      <c r="D474" t="s">
        <v>3424</v>
      </c>
      <c r="E474" t="str">
        <f t="shared" ca="1" si="14"/>
        <v>var m473 = new Medicine { Code = "23060", Title = "MIRCERA 150 mcg/0,3 ml razt.za inj.v brizgi 1x", Active = true, Cost = 30 };</v>
      </c>
      <c r="F474">
        <f t="shared" ca="1" si="15"/>
        <v>30</v>
      </c>
    </row>
    <row r="475" spans="1:6" x14ac:dyDescent="0.25">
      <c r="A475">
        <v>23086</v>
      </c>
      <c r="B475" t="s">
        <v>475</v>
      </c>
      <c r="D475" t="s">
        <v>3425</v>
      </c>
      <c r="E475" t="str">
        <f t="shared" ca="1" si="14"/>
        <v>var m474 = new Medicine { Code = "23086", Title = "REQUIP 5 mg film.obl.tbl. 21x", Active = true, Cost = 29 };</v>
      </c>
      <c r="F475">
        <f t="shared" ca="1" si="15"/>
        <v>29</v>
      </c>
    </row>
    <row r="476" spans="1:6" x14ac:dyDescent="0.25">
      <c r="A476">
        <v>23159</v>
      </c>
      <c r="B476" t="s">
        <v>476</v>
      </c>
      <c r="D476" t="s">
        <v>3426</v>
      </c>
      <c r="E476" t="str">
        <f t="shared" ca="1" si="14"/>
        <v>var m475 = new Medicine { Code = "23159", Title = "REQUIP 1 mg film.obl.tbl. 21x", Active = true, Cost = 13 };</v>
      </c>
      <c r="F476">
        <f t="shared" ca="1" si="15"/>
        <v>13</v>
      </c>
    </row>
    <row r="477" spans="1:6" x14ac:dyDescent="0.25">
      <c r="A477">
        <v>23167</v>
      </c>
      <c r="B477" t="s">
        <v>477</v>
      </c>
      <c r="D477" t="s">
        <v>3427</v>
      </c>
      <c r="E477" t="str">
        <f t="shared" ca="1" si="14"/>
        <v>var m476 = new Medicine { Code = "23167", Title = "REQUIP 0,5 mg film.obl.tbl. 21x", Active = true, Cost = 26 };</v>
      </c>
      <c r="F477">
        <f t="shared" ca="1" si="15"/>
        <v>26</v>
      </c>
    </row>
    <row r="478" spans="1:6" x14ac:dyDescent="0.25">
      <c r="A478">
        <v>23205</v>
      </c>
      <c r="B478" t="s">
        <v>478</v>
      </c>
      <c r="D478" t="s">
        <v>3428</v>
      </c>
      <c r="E478" t="str">
        <f t="shared" ca="1" si="14"/>
        <v>var m477 = new Medicine { Code = "23205", Title = "Euthyrox 150 mcg tbl. 50x", Active = true, Cost = 30 };</v>
      </c>
      <c r="F478">
        <f t="shared" ca="1" si="15"/>
        <v>30</v>
      </c>
    </row>
    <row r="479" spans="1:6" x14ac:dyDescent="0.25">
      <c r="A479">
        <v>23213</v>
      </c>
      <c r="B479" t="s">
        <v>479</v>
      </c>
      <c r="D479" t="s">
        <v>3429</v>
      </c>
      <c r="E479" t="str">
        <f t="shared" ca="1" si="14"/>
        <v>var m478 = new Medicine { Code = "23213", Title = "REQUIP 0,25 mg film.obl.tbl. 21x", Active = true, Cost = 24 };</v>
      </c>
      <c r="F479">
        <f t="shared" ca="1" si="15"/>
        <v>24</v>
      </c>
    </row>
    <row r="480" spans="1:6" x14ac:dyDescent="0.25">
      <c r="A480">
        <v>23230</v>
      </c>
      <c r="B480" t="s">
        <v>480</v>
      </c>
      <c r="D480" t="s">
        <v>3430</v>
      </c>
      <c r="E480" t="str">
        <f t="shared" ca="1" si="14"/>
        <v>var m479 = new Medicine { Code = "23230", Title = "MIRCERA 200 mcg/0,3 ml razt.za inj.v brizgi 1x", Active = true, Cost = 10 };</v>
      </c>
      <c r="F480">
        <f t="shared" ca="1" si="15"/>
        <v>10</v>
      </c>
    </row>
    <row r="481" spans="1:6" x14ac:dyDescent="0.25">
      <c r="A481">
        <v>23264</v>
      </c>
      <c r="B481" t="s">
        <v>481</v>
      </c>
      <c r="D481" t="s">
        <v>3431</v>
      </c>
      <c r="E481" t="str">
        <f t="shared" ca="1" si="14"/>
        <v>var m480 = new Medicine { Code = "23264", Title = "Kornam 5 mg tbl. 30x", Active = true, Cost = 10 };</v>
      </c>
      <c r="F481">
        <f t="shared" ca="1" si="15"/>
        <v>10</v>
      </c>
    </row>
    <row r="482" spans="1:6" x14ac:dyDescent="0.25">
      <c r="A482">
        <v>23272</v>
      </c>
      <c r="B482" t="s">
        <v>482</v>
      </c>
      <c r="D482" t="s">
        <v>3432</v>
      </c>
      <c r="E482" t="str">
        <f t="shared" ca="1" si="14"/>
        <v>var m481 = new Medicine { Code = "23272", Title = "Kornam 2 mg tbl. 30x", Active = true, Cost = 19 };</v>
      </c>
      <c r="F482">
        <f t="shared" ca="1" si="15"/>
        <v>19</v>
      </c>
    </row>
    <row r="483" spans="1:6" x14ac:dyDescent="0.25">
      <c r="A483">
        <v>23345</v>
      </c>
      <c r="B483" t="s">
        <v>483</v>
      </c>
      <c r="D483" t="s">
        <v>3433</v>
      </c>
      <c r="E483" t="str">
        <f t="shared" ca="1" si="14"/>
        <v>var m482 = new Medicine { Code = "23345", Title = "MIRCERA 250 mcg/0,3 ml razt.za inj.v brizgi 1x", Active = true, Cost = 30 };</v>
      </c>
      <c r="F483">
        <f t="shared" ca="1" si="15"/>
        <v>30</v>
      </c>
    </row>
    <row r="484" spans="1:6" x14ac:dyDescent="0.25">
      <c r="A484">
        <v>23353</v>
      </c>
      <c r="B484" t="s">
        <v>484</v>
      </c>
      <c r="D484" t="s">
        <v>3434</v>
      </c>
      <c r="E484" t="str">
        <f t="shared" ca="1" si="14"/>
        <v>var m483 = new Medicine { Code = "23353", Title = "EPREX 5.000 i.e./0,5 ml razt.za inj.brizga 6x", Active = true, Cost = 18 };</v>
      </c>
      <c r="F484">
        <f t="shared" ca="1" si="15"/>
        <v>18</v>
      </c>
    </row>
    <row r="485" spans="1:6" x14ac:dyDescent="0.25">
      <c r="A485">
        <v>23361</v>
      </c>
      <c r="B485" t="s">
        <v>485</v>
      </c>
      <c r="D485" t="s">
        <v>3435</v>
      </c>
      <c r="E485" t="str">
        <f t="shared" ca="1" si="14"/>
        <v>var m484 = new Medicine { Code = "23361", Title = "EPREX 6.000 i.e./0,6 ml razt.za inj.brizga 6x", Active = true, Cost = 8 };</v>
      </c>
      <c r="F485">
        <f t="shared" ca="1" si="15"/>
        <v>8</v>
      </c>
    </row>
    <row r="486" spans="1:6" x14ac:dyDescent="0.25">
      <c r="A486">
        <v>23370</v>
      </c>
      <c r="B486" t="s">
        <v>486</v>
      </c>
      <c r="D486" t="s">
        <v>3436</v>
      </c>
      <c r="E486" t="str">
        <f t="shared" ca="1" si="14"/>
        <v>var m485 = new Medicine { Code = "23370", Title = "INVEGA 3 mg tbl. s podaljš.sprošč.28x", Active = true, Cost = 6 };</v>
      </c>
      <c r="F486">
        <f t="shared" ca="1" si="15"/>
        <v>6</v>
      </c>
    </row>
    <row r="487" spans="1:6" x14ac:dyDescent="0.25">
      <c r="A487">
        <v>23396</v>
      </c>
      <c r="B487" t="s">
        <v>487</v>
      </c>
      <c r="D487" t="s">
        <v>3437</v>
      </c>
      <c r="E487" t="str">
        <f t="shared" ca="1" si="14"/>
        <v>var m486 = new Medicine { Code = "23396", Title = "EPREX 8.000 i.e./0,8 ml razt.za inj.brizga 6x", Active = true, Cost = 28 };</v>
      </c>
      <c r="F487">
        <f t="shared" ca="1" si="15"/>
        <v>28</v>
      </c>
    </row>
    <row r="488" spans="1:6" x14ac:dyDescent="0.25">
      <c r="A488">
        <v>23400</v>
      </c>
      <c r="B488" t="s">
        <v>488</v>
      </c>
      <c r="D488" t="s">
        <v>3438</v>
      </c>
      <c r="E488" t="str">
        <f t="shared" ca="1" si="14"/>
        <v>var m487 = new Medicine { Code = "23400", Title = "INVEGA 6 mg tbl. s podaljš.sprošč.28x", Active = true, Cost = 20 };</v>
      </c>
      <c r="F488">
        <f t="shared" ca="1" si="15"/>
        <v>20</v>
      </c>
    </row>
    <row r="489" spans="1:6" x14ac:dyDescent="0.25">
      <c r="A489">
        <v>23426</v>
      </c>
      <c r="B489" t="s">
        <v>489</v>
      </c>
      <c r="D489" t="s">
        <v>3439</v>
      </c>
      <c r="E489" t="str">
        <f t="shared" ca="1" si="14"/>
        <v>var m488 = new Medicine { Code = "23426", Title = "Euthyrox 100 mcg tbl. 50x", Active = true, Cost = 23 };</v>
      </c>
      <c r="F489">
        <f t="shared" ca="1" si="15"/>
        <v>23</v>
      </c>
    </row>
    <row r="490" spans="1:6" x14ac:dyDescent="0.25">
      <c r="A490">
        <v>23434</v>
      </c>
      <c r="B490" t="s">
        <v>490</v>
      </c>
      <c r="D490" t="s">
        <v>3440</v>
      </c>
      <c r="E490" t="str">
        <f t="shared" ca="1" si="14"/>
        <v>var m489 = new Medicine { Code = "23434", Title = "Euthyrox 25 mcg tbl. 50x", Active = true, Cost = 7 };</v>
      </c>
      <c r="F490">
        <f t="shared" ca="1" si="15"/>
        <v>7</v>
      </c>
    </row>
    <row r="491" spans="1:6" x14ac:dyDescent="0.25">
      <c r="A491">
        <v>23442</v>
      </c>
      <c r="B491" t="s">
        <v>491</v>
      </c>
      <c r="D491" t="s">
        <v>3441</v>
      </c>
      <c r="E491" t="str">
        <f t="shared" ca="1" si="14"/>
        <v>var m490 = new Medicine { Code = "23442", Title = "Euthyrox 50 mcg tbl. 50x", Active = true, Cost = 10 };</v>
      </c>
      <c r="F491">
        <f t="shared" ca="1" si="15"/>
        <v>10</v>
      </c>
    </row>
    <row r="492" spans="1:6" x14ac:dyDescent="0.25">
      <c r="A492">
        <v>23450</v>
      </c>
      <c r="B492" t="s">
        <v>492</v>
      </c>
      <c r="D492" t="s">
        <v>3442</v>
      </c>
      <c r="E492" t="str">
        <f t="shared" ca="1" si="14"/>
        <v>var m491 = new Medicine { Code = "23450", Title = "Canifug 10 mg/ml dermal.pršilo razt. 30 ml", Active = true, Cost = 13 };</v>
      </c>
      <c r="F492">
        <f t="shared" ca="1" si="15"/>
        <v>13</v>
      </c>
    </row>
    <row r="493" spans="1:6" x14ac:dyDescent="0.25">
      <c r="A493">
        <v>23485</v>
      </c>
      <c r="B493" t="s">
        <v>493</v>
      </c>
      <c r="D493" t="s">
        <v>3443</v>
      </c>
      <c r="E493" t="str">
        <f t="shared" ca="1" si="14"/>
        <v>var m492 = new Medicine { Code = "23485", Title = "Controloc 20 mg gastrotrezist.tbl. 56x", Active = true, Cost = 17 };</v>
      </c>
      <c r="F493">
        <f t="shared" ca="1" si="15"/>
        <v>17</v>
      </c>
    </row>
    <row r="494" spans="1:6" x14ac:dyDescent="0.25">
      <c r="A494">
        <v>23493</v>
      </c>
      <c r="B494" t="s">
        <v>494</v>
      </c>
      <c r="D494" t="s">
        <v>3444</v>
      </c>
      <c r="E494" t="str">
        <f t="shared" ca="1" si="14"/>
        <v>var m493 = new Medicine { Code = "23493", Title = "Daktarin 20 mg/g krema 30 g", Active = true, Cost = 30 };</v>
      </c>
      <c r="F494">
        <f t="shared" ca="1" si="15"/>
        <v>30</v>
      </c>
    </row>
    <row r="495" spans="1:6" x14ac:dyDescent="0.25">
      <c r="A495">
        <v>23507</v>
      </c>
      <c r="B495" t="s">
        <v>495</v>
      </c>
      <c r="D495" t="s">
        <v>3445</v>
      </c>
      <c r="E495" t="str">
        <f t="shared" ca="1" si="14"/>
        <v>var m494 = new Medicine { Code = "23507", Title = "Controloc 20 mg gastrotrezist.tbl. 28x", Active = true, Cost = 28 };</v>
      </c>
      <c r="F495">
        <f t="shared" ca="1" si="15"/>
        <v>28</v>
      </c>
    </row>
    <row r="496" spans="1:6" x14ac:dyDescent="0.25">
      <c r="A496">
        <v>23540</v>
      </c>
      <c r="B496" t="s">
        <v>496</v>
      </c>
      <c r="D496" t="s">
        <v>3446</v>
      </c>
      <c r="E496" t="str">
        <f t="shared" ca="1" si="14"/>
        <v>var m495 = new Medicine { Code = "23540", Title = "INVEGA 9 mg tbl. s podaljš.sprošč.28x", Active = true, Cost = 11 };</v>
      </c>
      <c r="F496">
        <f t="shared" ca="1" si="15"/>
        <v>11</v>
      </c>
    </row>
    <row r="497" spans="1:6" x14ac:dyDescent="0.25">
      <c r="A497">
        <v>23671</v>
      </c>
      <c r="B497" t="s">
        <v>497</v>
      </c>
      <c r="D497" t="s">
        <v>3447</v>
      </c>
      <c r="E497" t="str">
        <f t="shared" ca="1" si="14"/>
        <v>var m496 = new Medicine { Code = "23671", Title = "Nebilet 5 mg tbl. 28x", Active = true, Cost = 25 };</v>
      </c>
      <c r="F497">
        <f t="shared" ca="1" si="15"/>
        <v>25</v>
      </c>
    </row>
    <row r="498" spans="1:6" x14ac:dyDescent="0.25">
      <c r="A498">
        <v>23728</v>
      </c>
      <c r="B498" t="s">
        <v>498</v>
      </c>
      <c r="D498" t="s">
        <v>3448</v>
      </c>
      <c r="E498" t="str">
        <f t="shared" ca="1" si="14"/>
        <v>var m497 = new Medicine { Code = "23728", Title = "Diane 0,035 mg/2 mg obl.tbl. 63x", Active = true, Cost = 21 };</v>
      </c>
      <c r="F498">
        <f t="shared" ca="1" si="15"/>
        <v>21</v>
      </c>
    </row>
    <row r="499" spans="1:6" x14ac:dyDescent="0.25">
      <c r="A499">
        <v>23825</v>
      </c>
      <c r="B499" t="s">
        <v>499</v>
      </c>
      <c r="D499" t="s">
        <v>3449</v>
      </c>
      <c r="E499" t="str">
        <f t="shared" ca="1" si="14"/>
        <v>var m498 = new Medicine { Code = "23825", Title = "SINVACOR 10 mg film.obl.tbl. 30x", Active = true, Cost = 10 };</v>
      </c>
      <c r="F499">
        <f t="shared" ca="1" si="15"/>
        <v>10</v>
      </c>
    </row>
    <row r="500" spans="1:6" x14ac:dyDescent="0.25">
      <c r="A500">
        <v>23868</v>
      </c>
      <c r="B500" t="s">
        <v>500</v>
      </c>
      <c r="D500" t="s">
        <v>3450</v>
      </c>
      <c r="E500" t="str">
        <f t="shared" ca="1" si="14"/>
        <v>var m499 = new Medicine { Code = "23868", Title = "SPIRIVA 18 mcg prašek za inhal. kaps. 30x+vdihovalnik", Active = true, Cost = 17 };</v>
      </c>
      <c r="F500">
        <f t="shared" ca="1" si="15"/>
        <v>17</v>
      </c>
    </row>
    <row r="501" spans="1:6" x14ac:dyDescent="0.25">
      <c r="A501">
        <v>24120</v>
      </c>
      <c r="B501" t="s">
        <v>501</v>
      </c>
      <c r="D501" t="s">
        <v>3451</v>
      </c>
      <c r="E501" t="str">
        <f t="shared" ca="1" si="14"/>
        <v>var m500 = new Medicine { Code = "24120", Title = "Sortis 40 mg film.obl.tbl. 30x", Active = true, Cost = 15 };</v>
      </c>
      <c r="F501">
        <f t="shared" ca="1" si="15"/>
        <v>15</v>
      </c>
    </row>
    <row r="502" spans="1:6" x14ac:dyDescent="0.25">
      <c r="A502">
        <v>24198</v>
      </c>
      <c r="B502" t="s">
        <v>502</v>
      </c>
      <c r="D502" t="s">
        <v>3452</v>
      </c>
      <c r="E502" t="str">
        <f t="shared" ca="1" si="14"/>
        <v>var m501 = new Medicine { Code = "24198", Title = "Kaletra (80 mg +20 mg )/ml peroral.razt.plastenka 60 ml 5x", Active = true, Cost = 17 };</v>
      </c>
      <c r="F502">
        <f t="shared" ca="1" si="15"/>
        <v>17</v>
      </c>
    </row>
    <row r="503" spans="1:6" x14ac:dyDescent="0.25">
      <c r="A503">
        <v>24236</v>
      </c>
      <c r="B503" t="s">
        <v>503</v>
      </c>
      <c r="D503" t="s">
        <v>3453</v>
      </c>
      <c r="E503" t="str">
        <f t="shared" ca="1" si="14"/>
        <v>var m502 = new Medicine { Code = "24236", Title = "Concor COR 2,5 mg film.obl.tbl. 30x", Active = true, Cost = 24 };</v>
      </c>
      <c r="F503">
        <f t="shared" ca="1" si="15"/>
        <v>24</v>
      </c>
    </row>
    <row r="504" spans="1:6" x14ac:dyDescent="0.25">
      <c r="A504">
        <v>24244</v>
      </c>
      <c r="B504" t="s">
        <v>504</v>
      </c>
      <c r="D504" t="s">
        <v>3454</v>
      </c>
      <c r="E504" t="str">
        <f t="shared" ca="1" si="14"/>
        <v>var m503 = new Medicine { Code = "24244", Title = "Concor COR 5 mg film.obl.tbl. 30x", Active = true, Cost = 25 };</v>
      </c>
      <c r="F504">
        <f t="shared" ca="1" si="15"/>
        <v>25</v>
      </c>
    </row>
    <row r="505" spans="1:6" x14ac:dyDescent="0.25">
      <c r="A505">
        <v>24252</v>
      </c>
      <c r="B505" t="s">
        <v>505</v>
      </c>
      <c r="D505" t="s">
        <v>3455</v>
      </c>
      <c r="E505" t="str">
        <f t="shared" ca="1" si="14"/>
        <v>var m504 = new Medicine { Code = "24252", Title = "Concor COR 10 mg film.obl.tbl. 30x", Active = true, Cost = 7 };</v>
      </c>
      <c r="F505">
        <f t="shared" ca="1" si="15"/>
        <v>7</v>
      </c>
    </row>
    <row r="506" spans="1:6" x14ac:dyDescent="0.25">
      <c r="A506">
        <v>24457</v>
      </c>
      <c r="B506" t="s">
        <v>506</v>
      </c>
      <c r="D506" t="s">
        <v>3456</v>
      </c>
      <c r="E506" t="str">
        <f t="shared" ca="1" si="14"/>
        <v>var m505 = new Medicine { Code = "24457", Title = "TAMIFLU 75 mg caps. 10x", Active = true, Cost = 16 };</v>
      </c>
      <c r="F506">
        <f t="shared" ca="1" si="15"/>
        <v>16</v>
      </c>
    </row>
    <row r="507" spans="1:6" x14ac:dyDescent="0.25">
      <c r="A507">
        <v>24511</v>
      </c>
      <c r="B507" t="s">
        <v>507</v>
      </c>
      <c r="D507" t="s">
        <v>3457</v>
      </c>
      <c r="E507" t="str">
        <f t="shared" ca="1" si="14"/>
        <v>var m506 = new Medicine { Code = "24511", Title = "RELPAX 20 mg tbl. 6x", Active = true, Cost = 20 };</v>
      </c>
      <c r="F507">
        <f t="shared" ca="1" si="15"/>
        <v>20</v>
      </c>
    </row>
    <row r="508" spans="1:6" x14ac:dyDescent="0.25">
      <c r="A508">
        <v>24546</v>
      </c>
      <c r="B508" t="s">
        <v>508</v>
      </c>
      <c r="D508" t="s">
        <v>3458</v>
      </c>
      <c r="E508" t="str">
        <f t="shared" ca="1" si="14"/>
        <v>var m507 = new Medicine { Code = "24546", Title = "RELPAX 40 mg tbl. 6x", Active = true, Cost = 25 };</v>
      </c>
      <c r="F508">
        <f t="shared" ca="1" si="15"/>
        <v>25</v>
      </c>
    </row>
    <row r="509" spans="1:6" x14ac:dyDescent="0.25">
      <c r="A509">
        <v>24619</v>
      </c>
      <c r="B509" t="s">
        <v>509</v>
      </c>
      <c r="D509" t="s">
        <v>3459</v>
      </c>
      <c r="E509" t="str">
        <f t="shared" ca="1" si="14"/>
        <v>var m508 = new Medicine { Code = "24619", Title = "VFEND 200 mg film.obl.tbl. 28x", Active = true, Cost = 8 };</v>
      </c>
      <c r="F509">
        <f t="shared" ca="1" si="15"/>
        <v>8</v>
      </c>
    </row>
    <row r="510" spans="1:6" x14ac:dyDescent="0.25">
      <c r="A510">
        <v>24678</v>
      </c>
      <c r="B510" t="s">
        <v>510</v>
      </c>
      <c r="D510" t="s">
        <v>3460</v>
      </c>
      <c r="E510" t="str">
        <f t="shared" ca="1" si="14"/>
        <v>var m509 = new Medicine { Code = "24678", Title = "ZELDOX 20 mg trde kaps. 30x", Active = true, Cost = 12 };</v>
      </c>
      <c r="F510">
        <f t="shared" ca="1" si="15"/>
        <v>12</v>
      </c>
    </row>
    <row r="511" spans="1:6" x14ac:dyDescent="0.25">
      <c r="A511">
        <v>24716</v>
      </c>
      <c r="B511" t="s">
        <v>511</v>
      </c>
      <c r="D511" t="s">
        <v>3461</v>
      </c>
      <c r="E511" t="str">
        <f t="shared" ca="1" si="14"/>
        <v>var m510 = new Medicine { Code = "24716", Title = "Fluzepam 30 mg trde kaps. 10x", Active = true, Cost = 15 };</v>
      </c>
      <c r="F511">
        <f t="shared" ca="1" si="15"/>
        <v>15</v>
      </c>
    </row>
    <row r="512" spans="1:6" x14ac:dyDescent="0.25">
      <c r="A512">
        <v>24732</v>
      </c>
      <c r="B512" t="s">
        <v>512</v>
      </c>
      <c r="D512" t="s">
        <v>3462</v>
      </c>
      <c r="E512" t="str">
        <f t="shared" ca="1" si="14"/>
        <v>var m511 = new Medicine { Code = "24732", Title = "ZELDOX 40 mg trde kaps. 30x", Active = true, Cost = 5 };</v>
      </c>
      <c r="F512">
        <f t="shared" ca="1" si="15"/>
        <v>5</v>
      </c>
    </row>
    <row r="513" spans="1:6" x14ac:dyDescent="0.25">
      <c r="A513">
        <v>24775</v>
      </c>
      <c r="B513" t="s">
        <v>513</v>
      </c>
      <c r="D513" t="s">
        <v>3463</v>
      </c>
      <c r="E513" t="str">
        <f t="shared" ca="1" si="14"/>
        <v>var m512 = new Medicine { Code = "24775", Title = "ZELDOX 60 mg trde kaps. 30x", Active = true, Cost = 21 };</v>
      </c>
      <c r="F513">
        <f t="shared" ca="1" si="15"/>
        <v>21</v>
      </c>
    </row>
    <row r="514" spans="1:6" x14ac:dyDescent="0.25">
      <c r="A514">
        <v>24805</v>
      </c>
      <c r="B514" t="s">
        <v>514</v>
      </c>
      <c r="D514" t="s">
        <v>3464</v>
      </c>
      <c r="E514" t="str">
        <f t="shared" ca="1" si="14"/>
        <v>var m513 = new Medicine { Code = "24805", Title = "ZELDOX 80 mg trde kaps. 30x", Active = true, Cost = 13 };</v>
      </c>
      <c r="F514">
        <f t="shared" ca="1" si="15"/>
        <v>13</v>
      </c>
    </row>
    <row r="515" spans="1:6" x14ac:dyDescent="0.25">
      <c r="A515">
        <v>24864</v>
      </c>
      <c r="B515" t="s">
        <v>515</v>
      </c>
      <c r="D515" t="s">
        <v>3465</v>
      </c>
      <c r="E515" t="str">
        <f t="shared" ref="E515:E578" ca="1" si="16">$C$2 &amp; " " &amp; D515 &amp; " = new Medicine { Code = """ &amp; A515 &amp; """, Title = """ &amp; B515 &amp; """, Active = true, Cost = " &amp; F515 &amp; " };"</f>
        <v>var m514 = new Medicine { Code = "24864", Title = "TRAVATAN 40 mcg/ml kapljice za oko razt. 2,5 ml", Active = true, Cost = 25 };</v>
      </c>
      <c r="F515">
        <f t="shared" ref="F515:F578" ca="1" si="17">RANDBETWEEN(5,30)</f>
        <v>25</v>
      </c>
    </row>
    <row r="516" spans="1:6" x14ac:dyDescent="0.25">
      <c r="A516">
        <v>24872</v>
      </c>
      <c r="B516" t="s">
        <v>516</v>
      </c>
      <c r="D516" t="s">
        <v>3466</v>
      </c>
      <c r="E516" t="str">
        <f t="shared" ca="1" si="16"/>
        <v>var m515 = new Medicine { Code = "24872", Title = "Somatuline Autogel 120 mg razt.za inj. brizga 1x", Active = true, Cost = 5 };</v>
      </c>
      <c r="F516">
        <f t="shared" ca="1" si="17"/>
        <v>5</v>
      </c>
    </row>
    <row r="517" spans="1:6" x14ac:dyDescent="0.25">
      <c r="A517">
        <v>24880</v>
      </c>
      <c r="B517" t="s">
        <v>517</v>
      </c>
      <c r="D517" t="s">
        <v>3467</v>
      </c>
      <c r="E517" t="str">
        <f t="shared" ca="1" si="16"/>
        <v>var m516 = new Medicine { Code = "24880", Title = "Somatuline Autogel 90 mg inj.brizga 1x", Active = true, Cost = 30 };</v>
      </c>
      <c r="F517">
        <f t="shared" ca="1" si="17"/>
        <v>30</v>
      </c>
    </row>
    <row r="518" spans="1:6" x14ac:dyDescent="0.25">
      <c r="A518">
        <v>24899</v>
      </c>
      <c r="B518" t="s">
        <v>518</v>
      </c>
      <c r="D518" t="s">
        <v>3468</v>
      </c>
      <c r="E518" t="str">
        <f t="shared" ca="1" si="16"/>
        <v>var m517 = new Medicine { Code = "24899", Title = "Somatuline Autogel 60 mg razt.za inj. brizga 1x", Active = true, Cost = 9 };</v>
      </c>
      <c r="F518">
        <f t="shared" ca="1" si="17"/>
        <v>9</v>
      </c>
    </row>
    <row r="519" spans="1:6" x14ac:dyDescent="0.25">
      <c r="A519">
        <v>24929</v>
      </c>
      <c r="B519" t="s">
        <v>519</v>
      </c>
      <c r="D519" t="s">
        <v>3469</v>
      </c>
      <c r="E519" t="str">
        <f t="shared" ca="1" si="16"/>
        <v>var m518 = new Medicine { Code = "24929", Title = "Monopril PLUS 20 mg/12,5 mg tbl. 28x", Active = true, Cost = 10 };</v>
      </c>
      <c r="F519">
        <f t="shared" ca="1" si="17"/>
        <v>10</v>
      </c>
    </row>
    <row r="520" spans="1:6" x14ac:dyDescent="0.25">
      <c r="A520">
        <v>24945</v>
      </c>
      <c r="B520" t="s">
        <v>520</v>
      </c>
      <c r="D520" t="s">
        <v>3470</v>
      </c>
      <c r="E520" t="str">
        <f t="shared" ca="1" si="16"/>
        <v>var m519 = new Medicine { Code = "24945", Title = "Enap-HL 20 mg/12,5 mg tbl. 20x", Active = true, Cost = 15 };</v>
      </c>
      <c r="F520">
        <f t="shared" ca="1" si="17"/>
        <v>15</v>
      </c>
    </row>
    <row r="521" spans="1:6" x14ac:dyDescent="0.25">
      <c r="A521">
        <v>24961</v>
      </c>
      <c r="B521" t="s">
        <v>521</v>
      </c>
      <c r="D521" t="s">
        <v>3471</v>
      </c>
      <c r="E521" t="str">
        <f t="shared" ca="1" si="16"/>
        <v>var m520 = new Medicine { Code = "24961", Title = "FABRAZYME 35 mg prašek za konc.za inf. viala 1x", Active = true, Cost = 29 };</v>
      </c>
      <c r="F521">
        <f t="shared" ca="1" si="17"/>
        <v>29</v>
      </c>
    </row>
    <row r="522" spans="1:6" x14ac:dyDescent="0.25">
      <c r="A522">
        <v>25240</v>
      </c>
      <c r="B522" t="s">
        <v>522</v>
      </c>
      <c r="D522" t="s">
        <v>3472</v>
      </c>
      <c r="E522" t="str">
        <f t="shared" ca="1" si="16"/>
        <v>var m521 = new Medicine { Code = "25240", Title = "Kamiren XL 4 mg tbl.s podaljš.sprošč. 30x", Active = true, Cost = 27 };</v>
      </c>
      <c r="F522">
        <f t="shared" ca="1" si="17"/>
        <v>27</v>
      </c>
    </row>
    <row r="523" spans="1:6" x14ac:dyDescent="0.25">
      <c r="A523">
        <v>25275</v>
      </c>
      <c r="B523" t="s">
        <v>523</v>
      </c>
      <c r="D523" t="s">
        <v>3473</v>
      </c>
      <c r="E523" t="str">
        <f t="shared" ca="1" si="16"/>
        <v>var m522 = new Medicine { Code = "25275", Title = "Kamiren XL 4 mg tbl.s podaljš.sprošč. 90x", Active = true, Cost = 23 };</v>
      </c>
      <c r="F523">
        <f t="shared" ca="1" si="17"/>
        <v>23</v>
      </c>
    </row>
    <row r="524" spans="1:6" x14ac:dyDescent="0.25">
      <c r="A524">
        <v>25313</v>
      </c>
      <c r="B524" t="s">
        <v>524</v>
      </c>
      <c r="D524" t="s">
        <v>3474</v>
      </c>
      <c r="E524" t="str">
        <f t="shared" ca="1" si="16"/>
        <v>var m523 = new Medicine { Code = "25313", Title = "Gyno-Daktarin 200 mg vaginal.globule 7x", Active = true, Cost = 5 };</v>
      </c>
      <c r="F524">
        <f t="shared" ca="1" si="17"/>
        <v>5</v>
      </c>
    </row>
    <row r="525" spans="1:6" x14ac:dyDescent="0.25">
      <c r="A525">
        <v>25330</v>
      </c>
      <c r="B525" t="s">
        <v>525</v>
      </c>
      <c r="D525" t="s">
        <v>3475</v>
      </c>
      <c r="E525" t="str">
        <f t="shared" ca="1" si="16"/>
        <v>var m524 = new Medicine { Code = "25330", Title = "REMODULIN 1 mg/ml razt.za inf. viala 20 ml 1x", Active = true, Cost = 5 };</v>
      </c>
      <c r="F525">
        <f t="shared" ca="1" si="17"/>
        <v>5</v>
      </c>
    </row>
    <row r="526" spans="1:6" x14ac:dyDescent="0.25">
      <c r="A526">
        <v>25410</v>
      </c>
      <c r="B526" t="s">
        <v>526</v>
      </c>
      <c r="D526" t="s">
        <v>3476</v>
      </c>
      <c r="E526" t="str">
        <f t="shared" ca="1" si="16"/>
        <v>var m525 = new Medicine { Code = "25410", Title = "Frotan 2,5 mg film.obl.tbl. 4x", Active = true, Cost = 14 };</v>
      </c>
      <c r="F526">
        <f t="shared" ca="1" si="17"/>
        <v>14</v>
      </c>
    </row>
    <row r="527" spans="1:6" x14ac:dyDescent="0.25">
      <c r="A527">
        <v>25470</v>
      </c>
      <c r="B527" t="s">
        <v>527</v>
      </c>
      <c r="D527" t="s">
        <v>3477</v>
      </c>
      <c r="E527" t="str">
        <f t="shared" ca="1" si="16"/>
        <v>var m526 = new Medicine { Code = "25470", Title = "REMODULIN 2,5 mg/ml razt.za inf. viala 20 ml 1x", Active = true, Cost = 22 };</v>
      </c>
      <c r="F527">
        <f t="shared" ca="1" si="17"/>
        <v>22</v>
      </c>
    </row>
    <row r="528" spans="1:6" x14ac:dyDescent="0.25">
      <c r="A528">
        <v>25500</v>
      </c>
      <c r="B528" t="s">
        <v>528</v>
      </c>
      <c r="D528" t="s">
        <v>3478</v>
      </c>
      <c r="E528" t="str">
        <f t="shared" ca="1" si="16"/>
        <v>var m527 = new Medicine { Code = "25500", Title = "REMODULIN 5 mg/ml razt.za inf. viala 20 ml 1x", Active = true, Cost = 10 };</v>
      </c>
      <c r="F528">
        <f t="shared" ca="1" si="17"/>
        <v>10</v>
      </c>
    </row>
    <row r="529" spans="1:6" x14ac:dyDescent="0.25">
      <c r="A529">
        <v>25550</v>
      </c>
      <c r="B529" t="s">
        <v>529</v>
      </c>
      <c r="D529" t="s">
        <v>3479</v>
      </c>
      <c r="E529" t="str">
        <f t="shared" ca="1" si="16"/>
        <v>var m528 = new Medicine { Code = "25550", Title = "SIOFOR 1000 mg tbl. 60x", Active = true, Cost = 7 };</v>
      </c>
      <c r="F529">
        <f t="shared" ca="1" si="17"/>
        <v>7</v>
      </c>
    </row>
    <row r="530" spans="1:6" x14ac:dyDescent="0.25">
      <c r="A530">
        <v>25666</v>
      </c>
      <c r="B530" t="s">
        <v>530</v>
      </c>
      <c r="D530" t="s">
        <v>3480</v>
      </c>
      <c r="E530" t="str">
        <f t="shared" ca="1" si="16"/>
        <v>var m529 = new Medicine { Code = "25666", Title = "Hiconcil 500 mg trde kaps. 16x", Active = true, Cost = 14 };</v>
      </c>
      <c r="F530">
        <f t="shared" ca="1" si="17"/>
        <v>14</v>
      </c>
    </row>
    <row r="531" spans="1:6" x14ac:dyDescent="0.25">
      <c r="A531">
        <v>25747</v>
      </c>
      <c r="B531" t="s">
        <v>531</v>
      </c>
      <c r="D531" t="s">
        <v>3481</v>
      </c>
      <c r="E531" t="str">
        <f t="shared" ca="1" si="16"/>
        <v>var m530 = new Medicine { Code = "25747", Title = "REQUIP-MODUTAB 8 mg tbl.s podaljš.delov. 28x", Active = true, Cost = 16 };</v>
      </c>
      <c r="F531">
        <f t="shared" ca="1" si="17"/>
        <v>16</v>
      </c>
    </row>
    <row r="532" spans="1:6" x14ac:dyDescent="0.25">
      <c r="A532">
        <v>25755</v>
      </c>
      <c r="B532" t="s">
        <v>532</v>
      </c>
      <c r="D532" t="s">
        <v>3482</v>
      </c>
      <c r="E532" t="str">
        <f t="shared" ca="1" si="16"/>
        <v>var m531 = new Medicine { Code = "25755", Title = "REQUIP-MODUTAB 4 mg tbl.s podaljš.delov. 28x", Active = true, Cost = 26 };</v>
      </c>
      <c r="F532">
        <f t="shared" ca="1" si="17"/>
        <v>26</v>
      </c>
    </row>
    <row r="533" spans="1:6" x14ac:dyDescent="0.25">
      <c r="A533">
        <v>25763</v>
      </c>
      <c r="B533" t="s">
        <v>533</v>
      </c>
      <c r="D533" t="s">
        <v>3483</v>
      </c>
      <c r="E533" t="str">
        <f t="shared" ca="1" si="16"/>
        <v>var m532 = new Medicine { Code = "25763", Title = "REQUIP-MODUTAB 2 mg tbl.s podaljš.delov. 28x", Active = true, Cost = 8 };</v>
      </c>
      <c r="F533">
        <f t="shared" ca="1" si="17"/>
        <v>8</v>
      </c>
    </row>
    <row r="534" spans="1:6" x14ac:dyDescent="0.25">
      <c r="A534">
        <v>25780</v>
      </c>
      <c r="B534" t="s">
        <v>534</v>
      </c>
      <c r="D534" t="s">
        <v>3484</v>
      </c>
      <c r="E534" t="str">
        <f t="shared" ca="1" si="16"/>
        <v>var m533 = new Medicine { Code = "25780", Title = "Megace 160 mg tbl. 30x", Active = true, Cost = 15 };</v>
      </c>
      <c r="F534">
        <f t="shared" ca="1" si="17"/>
        <v>15</v>
      </c>
    </row>
    <row r="535" spans="1:6" x14ac:dyDescent="0.25">
      <c r="A535">
        <v>25852</v>
      </c>
      <c r="B535" t="s">
        <v>535</v>
      </c>
      <c r="D535" t="s">
        <v>3485</v>
      </c>
      <c r="E535" t="str">
        <f t="shared" ca="1" si="16"/>
        <v>var m534 = new Medicine { Code = "25852", Title = "DicloJet 75 mg trde gastrorezist. kaps. 30x", Active = true, Cost = 27 };</v>
      </c>
      <c r="F535">
        <f t="shared" ca="1" si="17"/>
        <v>27</v>
      </c>
    </row>
    <row r="536" spans="1:6" x14ac:dyDescent="0.25">
      <c r="A536">
        <v>26050</v>
      </c>
      <c r="B536" t="s">
        <v>536</v>
      </c>
      <c r="D536" t="s">
        <v>3486</v>
      </c>
      <c r="E536" t="str">
        <f t="shared" ca="1" si="16"/>
        <v>var m535 = new Medicine { Code = "26050", Title = "Citalon 10 mg film.obl.tbl. 28x", Active = true, Cost = 12 };</v>
      </c>
      <c r="F536">
        <f t="shared" ca="1" si="17"/>
        <v>12</v>
      </c>
    </row>
    <row r="537" spans="1:6" x14ac:dyDescent="0.25">
      <c r="A537">
        <v>26115</v>
      </c>
      <c r="B537" t="s">
        <v>537</v>
      </c>
      <c r="D537" t="s">
        <v>3487</v>
      </c>
      <c r="E537" t="str">
        <f t="shared" ca="1" si="16"/>
        <v>var m536 = new Medicine { Code = "26115", Title = "Citalon 20 mg film.obl.tbl. 28x", Active = true, Cost = 10 };</v>
      </c>
      <c r="F537">
        <f t="shared" ca="1" si="17"/>
        <v>10</v>
      </c>
    </row>
    <row r="538" spans="1:6" x14ac:dyDescent="0.25">
      <c r="A538">
        <v>26212</v>
      </c>
      <c r="B538" t="s">
        <v>538</v>
      </c>
      <c r="D538" t="s">
        <v>3488</v>
      </c>
      <c r="E538" t="str">
        <f t="shared" ca="1" si="16"/>
        <v>var m537 = new Medicine { Code = "26212", Title = "DIUVER tbl.5 mg 20x", Active = true, Cost = 21 };</v>
      </c>
      <c r="F538">
        <f t="shared" ca="1" si="17"/>
        <v>21</v>
      </c>
    </row>
    <row r="539" spans="1:6" x14ac:dyDescent="0.25">
      <c r="A539">
        <v>26220</v>
      </c>
      <c r="B539" t="s">
        <v>539</v>
      </c>
      <c r="D539" t="s">
        <v>3489</v>
      </c>
      <c r="E539" t="str">
        <f t="shared" ca="1" si="16"/>
        <v>var m538 = new Medicine { Code = "26220", Title = "DIUVER tbl.10 mg 20x", Active = true, Cost = 30 };</v>
      </c>
      <c r="F539">
        <f t="shared" ca="1" si="17"/>
        <v>30</v>
      </c>
    </row>
    <row r="540" spans="1:6" x14ac:dyDescent="0.25">
      <c r="A540">
        <v>26549</v>
      </c>
      <c r="B540" t="s">
        <v>540</v>
      </c>
      <c r="D540" t="s">
        <v>3490</v>
      </c>
      <c r="E540" t="str">
        <f t="shared" ca="1" si="16"/>
        <v>var m539 = new Medicine { Code = "26549", Title = "Actonel Combi 35 mg+1000mg/880 i.e. film.obl.tbl.+šumeča zrnca 4 tbl.+24 vrečk", Active = true, Cost = 10 };</v>
      </c>
      <c r="F540">
        <f t="shared" ca="1" si="17"/>
        <v>10</v>
      </c>
    </row>
    <row r="541" spans="1:6" x14ac:dyDescent="0.25">
      <c r="A541">
        <v>26620</v>
      </c>
      <c r="B541" t="s">
        <v>541</v>
      </c>
      <c r="D541" t="s">
        <v>3491</v>
      </c>
      <c r="E541" t="str">
        <f t="shared" ca="1" si="16"/>
        <v>var m540 = new Medicine { Code = "26620", Title = "SOREL 0,05 mg/g mazilo 30 g", Active = true, Cost = 5 };</v>
      </c>
      <c r="F541">
        <f t="shared" ca="1" si="17"/>
        <v>5</v>
      </c>
    </row>
    <row r="542" spans="1:6" x14ac:dyDescent="0.25">
      <c r="A542">
        <v>26638</v>
      </c>
      <c r="B542" t="s">
        <v>542</v>
      </c>
      <c r="D542" t="s">
        <v>3492</v>
      </c>
      <c r="E542" t="str">
        <f t="shared" ca="1" si="16"/>
        <v>var m541 = new Medicine { Code = "26638", Title = "SOREL 0,05 mg/g mazilo 120 g", Active = true, Cost = 27 };</v>
      </c>
      <c r="F542">
        <f t="shared" ca="1" si="17"/>
        <v>27</v>
      </c>
    </row>
    <row r="543" spans="1:6" x14ac:dyDescent="0.25">
      <c r="A543">
        <v>26700</v>
      </c>
      <c r="B543" t="s">
        <v>543</v>
      </c>
      <c r="D543" t="s">
        <v>3493</v>
      </c>
      <c r="E543" t="str">
        <f t="shared" ca="1" si="16"/>
        <v>var m542 = new Medicine { Code = "26700", Title = "TAMIFLU 30 mg caps. 10x", Active = true, Cost = 21 };</v>
      </c>
      <c r="F543">
        <f t="shared" ca="1" si="17"/>
        <v>21</v>
      </c>
    </row>
    <row r="544" spans="1:6" x14ac:dyDescent="0.25">
      <c r="A544">
        <v>26719</v>
      </c>
      <c r="B544" t="s">
        <v>544</v>
      </c>
      <c r="D544" t="s">
        <v>3494</v>
      </c>
      <c r="E544" t="str">
        <f t="shared" ca="1" si="16"/>
        <v>var m543 = new Medicine { Code = "26719", Title = "TAMIFLU 45 mg caps. 10x", Active = true, Cost = 10 };</v>
      </c>
      <c r="F544">
        <f t="shared" ca="1" si="17"/>
        <v>10</v>
      </c>
    </row>
    <row r="545" spans="1:6" x14ac:dyDescent="0.25">
      <c r="A545">
        <v>26727</v>
      </c>
      <c r="B545" t="s">
        <v>545</v>
      </c>
      <c r="D545" t="s">
        <v>3495</v>
      </c>
      <c r="E545" t="str">
        <f t="shared" ca="1" si="16"/>
        <v>var m544 = new Medicine { Code = "26727", Title = "Edemid 500 mg tbl. 20x", Active = true, Cost = 27 };</v>
      </c>
      <c r="F545">
        <f t="shared" ca="1" si="17"/>
        <v>27</v>
      </c>
    </row>
    <row r="546" spans="1:6" x14ac:dyDescent="0.25">
      <c r="A546">
        <v>26778</v>
      </c>
      <c r="B546" t="s">
        <v>546</v>
      </c>
      <c r="D546" t="s">
        <v>3496</v>
      </c>
      <c r="E546" t="str">
        <f t="shared" ca="1" si="16"/>
        <v>var m545 = new Medicine { Code = "26778", Title = "Edemid 40 mg tbl. 12x", Active = true, Cost = 28 };</v>
      </c>
      <c r="F546">
        <f t="shared" ca="1" si="17"/>
        <v>28</v>
      </c>
    </row>
    <row r="547" spans="1:6" x14ac:dyDescent="0.25">
      <c r="A547">
        <v>26794</v>
      </c>
      <c r="B547" t="s">
        <v>547</v>
      </c>
      <c r="D547" t="s">
        <v>3497</v>
      </c>
      <c r="E547" t="str">
        <f t="shared" ca="1" si="16"/>
        <v>var m546 = new Medicine { Code = "26794", Title = "Bionoliprel 2,5 mg/0,625 mg film.obl.tbl. 30x", Active = true, Cost = 26 };</v>
      </c>
      <c r="F547">
        <f t="shared" ca="1" si="17"/>
        <v>26</v>
      </c>
    </row>
    <row r="548" spans="1:6" x14ac:dyDescent="0.25">
      <c r="A548">
        <v>26840</v>
      </c>
      <c r="B548" t="s">
        <v>548</v>
      </c>
      <c r="D548" t="s">
        <v>3498</v>
      </c>
      <c r="E548" t="str">
        <f t="shared" ca="1" si="16"/>
        <v>var m547 = new Medicine { Code = "26840", Title = "Bionoliprel 5 mg/1,25 mg film.obl.tbl. 30x", Active = true, Cost = 15 };</v>
      </c>
      <c r="F548">
        <f t="shared" ca="1" si="17"/>
        <v>15</v>
      </c>
    </row>
    <row r="549" spans="1:6" x14ac:dyDescent="0.25">
      <c r="A549">
        <v>26859</v>
      </c>
      <c r="B549" t="s">
        <v>549</v>
      </c>
      <c r="D549" t="s">
        <v>3499</v>
      </c>
      <c r="E549" t="str">
        <f t="shared" ca="1" si="16"/>
        <v>var m548 = new Medicine { Code = "26859", Title = "BIOPREXANIL COMBI 5 mg/1,25 mg, film.obl.tbl. 30x", Active = true, Cost = 9 };</v>
      </c>
      <c r="F549">
        <f t="shared" ca="1" si="17"/>
        <v>9</v>
      </c>
    </row>
    <row r="550" spans="1:6" x14ac:dyDescent="0.25">
      <c r="A550">
        <v>26921</v>
      </c>
      <c r="B550" t="s">
        <v>550</v>
      </c>
      <c r="D550" t="s">
        <v>3500</v>
      </c>
      <c r="E550" t="str">
        <f t="shared" ca="1" si="16"/>
        <v>var m549 = new Medicine { Code = "26921", Title = "Rispolux 0,5 mg film.obl.tbl. 20x", Active = true, Cost = 11 };</v>
      </c>
      <c r="F550">
        <f t="shared" ca="1" si="17"/>
        <v>11</v>
      </c>
    </row>
    <row r="551" spans="1:6" x14ac:dyDescent="0.25">
      <c r="A551">
        <v>26930</v>
      </c>
      <c r="B551" t="s">
        <v>551</v>
      </c>
      <c r="D551" t="s">
        <v>3501</v>
      </c>
      <c r="E551" t="str">
        <f t="shared" ca="1" si="16"/>
        <v>var m550 = new Medicine { Code = "26930", Title = "SPIRIVA RESPIMAT 2,5 mcg/vpih inhal.razt. 60 vpihov (30 odm.)", Active = true, Cost = 9 };</v>
      </c>
      <c r="F551">
        <f t="shared" ca="1" si="17"/>
        <v>9</v>
      </c>
    </row>
    <row r="552" spans="1:6" x14ac:dyDescent="0.25">
      <c r="A552">
        <v>26964</v>
      </c>
      <c r="B552" t="s">
        <v>552</v>
      </c>
      <c r="D552" t="s">
        <v>3502</v>
      </c>
      <c r="E552" t="str">
        <f t="shared" ca="1" si="16"/>
        <v>var m551 = new Medicine { Code = "26964", Title = "Astrol 1 mg film.obl.tbl. 28x", Active = true, Cost = 19 };</v>
      </c>
      <c r="F552">
        <f t="shared" ca="1" si="17"/>
        <v>19</v>
      </c>
    </row>
    <row r="553" spans="1:6" x14ac:dyDescent="0.25">
      <c r="A553">
        <v>26980</v>
      </c>
      <c r="B553" t="s">
        <v>553</v>
      </c>
      <c r="D553" t="s">
        <v>3503</v>
      </c>
      <c r="E553" t="str">
        <f t="shared" ca="1" si="16"/>
        <v>var m552 = new Medicine { Code = "26980", Title = "KARBOX 150 mg film.obl.tbl. 50x", Active = true, Cost = 17 };</v>
      </c>
      <c r="F553">
        <f t="shared" ca="1" si="17"/>
        <v>17</v>
      </c>
    </row>
    <row r="554" spans="1:6" x14ac:dyDescent="0.25">
      <c r="A554">
        <v>26999</v>
      </c>
      <c r="B554" t="s">
        <v>554</v>
      </c>
      <c r="D554" t="s">
        <v>3504</v>
      </c>
      <c r="E554" t="str">
        <f t="shared" ca="1" si="16"/>
        <v>var m553 = new Medicine { Code = "26999", Title = "Katalip 250 mg trde kaps. 30x", Active = true, Cost = 5 };</v>
      </c>
      <c r="F554">
        <f t="shared" ca="1" si="17"/>
        <v>5</v>
      </c>
    </row>
    <row r="555" spans="1:6" x14ac:dyDescent="0.25">
      <c r="A555">
        <v>27022</v>
      </c>
      <c r="B555" t="s">
        <v>555</v>
      </c>
      <c r="D555" t="s">
        <v>3505</v>
      </c>
      <c r="E555" t="str">
        <f t="shared" ca="1" si="16"/>
        <v>var m554 = new Medicine { Code = "27022", Title = "Efloran 400 mg tbl. 10x", Active = true, Cost = 28 };</v>
      </c>
      <c r="F555">
        <f t="shared" ca="1" si="17"/>
        <v>28</v>
      </c>
    </row>
    <row r="556" spans="1:6" x14ac:dyDescent="0.25">
      <c r="A556">
        <v>27090</v>
      </c>
      <c r="B556" t="s">
        <v>556</v>
      </c>
      <c r="D556" t="s">
        <v>3506</v>
      </c>
      <c r="E556" t="str">
        <f t="shared" ca="1" si="16"/>
        <v>var m555 = new Medicine { Code = "27090", Title = "KARBOX 300 mg film.obl.tbl. 50x", Active = true, Cost = 24 };</v>
      </c>
      <c r="F556">
        <f t="shared" ca="1" si="17"/>
        <v>24</v>
      </c>
    </row>
    <row r="557" spans="1:6" x14ac:dyDescent="0.25">
      <c r="A557">
        <v>27111</v>
      </c>
      <c r="B557" t="s">
        <v>557</v>
      </c>
      <c r="D557" t="s">
        <v>3507</v>
      </c>
      <c r="E557" t="str">
        <f t="shared" ca="1" si="16"/>
        <v>var m556 = new Medicine { Code = "27111", Title = "Ketonal 150 mg tbl.s podaljš.sprošč. 20x", Active = true, Cost = 8 };</v>
      </c>
      <c r="F557">
        <f t="shared" ca="1" si="17"/>
        <v>8</v>
      </c>
    </row>
    <row r="558" spans="1:6" x14ac:dyDescent="0.25">
      <c r="A558">
        <v>27189</v>
      </c>
      <c r="B558" t="s">
        <v>558</v>
      </c>
      <c r="D558" t="s">
        <v>3508</v>
      </c>
      <c r="E558" t="str">
        <f t="shared" ca="1" si="16"/>
        <v>var m557 = new Medicine { Code = "27189", Title = "EGLONYL 50 mg trde kaps. 30x", Active = true, Cost = 14 };</v>
      </c>
      <c r="F558">
        <f t="shared" ca="1" si="17"/>
        <v>14</v>
      </c>
    </row>
    <row r="559" spans="1:6" x14ac:dyDescent="0.25">
      <c r="A559">
        <v>27219</v>
      </c>
      <c r="B559" t="s">
        <v>559</v>
      </c>
      <c r="D559" t="s">
        <v>3509</v>
      </c>
      <c r="E559" t="str">
        <f t="shared" ca="1" si="16"/>
        <v>var m558 = new Medicine { Code = "27219", Title = "Ketonal 50 mg trde kaps. 25x", Active = true, Cost = 13 };</v>
      </c>
      <c r="F559">
        <f t="shared" ca="1" si="17"/>
        <v>13</v>
      </c>
    </row>
    <row r="560" spans="1:6" x14ac:dyDescent="0.25">
      <c r="A560">
        <v>27243</v>
      </c>
      <c r="B560" t="s">
        <v>560</v>
      </c>
      <c r="D560" t="s">
        <v>3510</v>
      </c>
      <c r="E560" t="str">
        <f t="shared" ca="1" si="16"/>
        <v>var m559 = new Medicine { Code = "27243", Title = "EGLONYL 200 mg tbl. 12x", Active = true, Cost = 28 };</v>
      </c>
      <c r="F560">
        <f t="shared" ca="1" si="17"/>
        <v>28</v>
      </c>
    </row>
    <row r="561" spans="1:6" x14ac:dyDescent="0.25">
      <c r="A561">
        <v>27251</v>
      </c>
      <c r="B561" t="s">
        <v>561</v>
      </c>
      <c r="D561" t="s">
        <v>3511</v>
      </c>
      <c r="E561" t="str">
        <f t="shared" ca="1" si="16"/>
        <v>var m560 = new Medicine { Code = "27251", Title = "KARBOX 600 mg film.obl.tbl. 50x", Active = true, Cost = 20 };</v>
      </c>
      <c r="F561">
        <f t="shared" ca="1" si="17"/>
        <v>20</v>
      </c>
    </row>
    <row r="562" spans="1:6" x14ac:dyDescent="0.25">
      <c r="A562">
        <v>27430</v>
      </c>
      <c r="B562" t="s">
        <v>562</v>
      </c>
      <c r="D562" t="s">
        <v>3512</v>
      </c>
      <c r="E562" t="str">
        <f t="shared" ca="1" si="16"/>
        <v>var m561 = new Medicine { Code = "27430", Title = "MAPRON 100 mg film.obl.tbl. 30x", Active = true, Cost = 9 };</v>
      </c>
      <c r="F562">
        <f t="shared" ca="1" si="17"/>
        <v>9</v>
      </c>
    </row>
    <row r="563" spans="1:6" x14ac:dyDescent="0.25">
      <c r="A563">
        <v>27448</v>
      </c>
      <c r="B563" t="s">
        <v>563</v>
      </c>
      <c r="D563" t="s">
        <v>3513</v>
      </c>
      <c r="E563" t="str">
        <f t="shared" ca="1" si="16"/>
        <v>var m562 = new Medicine { Code = "27448", Title = "LADIOMIL 25 mg film.obl.tbl. 30x", Active = true, Cost = 13 };</v>
      </c>
      <c r="F563">
        <f t="shared" ca="1" si="17"/>
        <v>13</v>
      </c>
    </row>
    <row r="564" spans="1:6" x14ac:dyDescent="0.25">
      <c r="A564">
        <v>27464</v>
      </c>
      <c r="B564" t="s">
        <v>564</v>
      </c>
      <c r="D564" t="s">
        <v>3514</v>
      </c>
      <c r="E564" t="str">
        <f t="shared" ca="1" si="16"/>
        <v>var m563 = new Medicine { Code = "27464", Title = "MAPRON 50 mg film.obl.tbl. 30x", Active = true, Cost = 22 };</v>
      </c>
      <c r="F564">
        <f t="shared" ca="1" si="17"/>
        <v>22</v>
      </c>
    </row>
    <row r="565" spans="1:6" x14ac:dyDescent="0.25">
      <c r="A565">
        <v>27472</v>
      </c>
      <c r="B565" t="s">
        <v>565</v>
      </c>
      <c r="D565" t="s">
        <v>3515</v>
      </c>
      <c r="E565" t="str">
        <f t="shared" ca="1" si="16"/>
        <v>var m564 = new Medicine { Code = "27472", Title = "NuvaRing 0,120 mg/0,015 mg na 24 ur vaginalni dostavni sistem 1x", Active = true, Cost = 25 };</v>
      </c>
      <c r="F565">
        <f t="shared" ca="1" si="17"/>
        <v>25</v>
      </c>
    </row>
    <row r="566" spans="1:6" x14ac:dyDescent="0.25">
      <c r="A566">
        <v>27480</v>
      </c>
      <c r="B566" t="s">
        <v>566</v>
      </c>
      <c r="D566" t="s">
        <v>3516</v>
      </c>
      <c r="E566" t="str">
        <f t="shared" ca="1" si="16"/>
        <v>var m565 = new Medicine { Code = "27480", Title = "NuvaRing 0,120 mg/0,015 mg na 24 ur vaginalni dostavni sistem 3x", Active = true, Cost = 30 };</v>
      </c>
      <c r="F566">
        <f t="shared" ca="1" si="17"/>
        <v>30</v>
      </c>
    </row>
    <row r="567" spans="1:6" x14ac:dyDescent="0.25">
      <c r="A567">
        <v>27502</v>
      </c>
      <c r="B567" t="s">
        <v>567</v>
      </c>
      <c r="D567" t="s">
        <v>3517</v>
      </c>
      <c r="E567" t="str">
        <f t="shared" ca="1" si="16"/>
        <v>var m566 = new Medicine { Code = "27502", Title = "Binocrit 1000 i.e./0,5 ml inj.brizga 6x", Active = true, Cost = 27 };</v>
      </c>
      <c r="F567">
        <f t="shared" ca="1" si="17"/>
        <v>27</v>
      </c>
    </row>
    <row r="568" spans="1:6" x14ac:dyDescent="0.25">
      <c r="A568">
        <v>27510</v>
      </c>
      <c r="B568" t="s">
        <v>568</v>
      </c>
      <c r="D568" t="s">
        <v>3518</v>
      </c>
      <c r="E568" t="str">
        <f t="shared" ca="1" si="16"/>
        <v>var m567 = new Medicine { Code = "27510", Title = "Binocrit 2000 i.e./1 ml inj.brizga 6x", Active = true, Cost = 7 };</v>
      </c>
      <c r="F568">
        <f t="shared" ca="1" si="17"/>
        <v>7</v>
      </c>
    </row>
    <row r="569" spans="1:6" x14ac:dyDescent="0.25">
      <c r="A569">
        <v>27529</v>
      </c>
      <c r="B569" t="s">
        <v>569</v>
      </c>
      <c r="D569" t="s">
        <v>3519</v>
      </c>
      <c r="E569" t="str">
        <f t="shared" ca="1" si="16"/>
        <v>var m568 = new Medicine { Code = "27529", Title = "Binocrit 3000 i.e./0,3 ml inj.brizga 6x", Active = true, Cost = 8 };</v>
      </c>
      <c r="F569">
        <f t="shared" ca="1" si="17"/>
        <v>8</v>
      </c>
    </row>
    <row r="570" spans="1:6" x14ac:dyDescent="0.25">
      <c r="A570">
        <v>27537</v>
      </c>
      <c r="B570" t="s">
        <v>570</v>
      </c>
      <c r="D570" t="s">
        <v>3520</v>
      </c>
      <c r="E570" t="str">
        <f t="shared" ca="1" si="16"/>
        <v>var m569 = new Medicine { Code = "27537", Title = "Binocrit 4000 i.e./0,4 ml inj.brizga 6x", Active = true, Cost = 25 };</v>
      </c>
      <c r="F570">
        <f t="shared" ca="1" si="17"/>
        <v>25</v>
      </c>
    </row>
    <row r="571" spans="1:6" x14ac:dyDescent="0.25">
      <c r="A571">
        <v>27545</v>
      </c>
      <c r="B571" t="s">
        <v>571</v>
      </c>
      <c r="D571" t="s">
        <v>3521</v>
      </c>
      <c r="E571" t="str">
        <f t="shared" ca="1" si="16"/>
        <v>var m570 = new Medicine { Code = "27545", Title = "Binocrit 5000 i.e./0,5 ml inj.brizga 6x", Active = true, Cost = 27 };</v>
      </c>
      <c r="F571">
        <f t="shared" ca="1" si="17"/>
        <v>27</v>
      </c>
    </row>
    <row r="572" spans="1:6" x14ac:dyDescent="0.25">
      <c r="A572">
        <v>27561</v>
      </c>
      <c r="B572" t="s">
        <v>572</v>
      </c>
      <c r="D572" t="s">
        <v>3522</v>
      </c>
      <c r="E572" t="str">
        <f t="shared" ca="1" si="16"/>
        <v>var m571 = new Medicine { Code = "27561", Title = "Binocrit 6000 i.e./0,6 ml inj.brizga 6x", Active = true, Cost = 26 };</v>
      </c>
      <c r="F572">
        <f t="shared" ca="1" si="17"/>
        <v>26</v>
      </c>
    </row>
    <row r="573" spans="1:6" x14ac:dyDescent="0.25">
      <c r="A573">
        <v>27570</v>
      </c>
      <c r="B573" t="s">
        <v>573</v>
      </c>
      <c r="D573" t="s">
        <v>3523</v>
      </c>
      <c r="E573" t="str">
        <f t="shared" ca="1" si="16"/>
        <v>var m572 = new Medicine { Code = "27570", Title = "Binocrit 8000 i.e./0,8 ml inj.brizga 6x", Active = true, Cost = 27 };</v>
      </c>
      <c r="F573">
        <f t="shared" ca="1" si="17"/>
        <v>27</v>
      </c>
    </row>
    <row r="574" spans="1:6" x14ac:dyDescent="0.25">
      <c r="A574">
        <v>27588</v>
      </c>
      <c r="B574" t="s">
        <v>574</v>
      </c>
      <c r="D574" t="s">
        <v>3524</v>
      </c>
      <c r="E574" t="str">
        <f t="shared" ca="1" si="16"/>
        <v>var m573 = new Medicine { Code = "27588", Title = "Binocrit 10 000 i.e./1 ml inj.brizga 6x", Active = true, Cost = 29 };</v>
      </c>
      <c r="F574">
        <f t="shared" ca="1" si="17"/>
        <v>29</v>
      </c>
    </row>
    <row r="575" spans="1:6" x14ac:dyDescent="0.25">
      <c r="A575">
        <v>27626</v>
      </c>
      <c r="B575" t="s">
        <v>575</v>
      </c>
      <c r="D575" t="s">
        <v>3525</v>
      </c>
      <c r="E575" t="str">
        <f t="shared" ca="1" si="16"/>
        <v>var m574 = new Medicine { Code = "27626", Title = "Celsentri 150 mg film.obl.tbl. 60x", Active = true, Cost = 21 };</v>
      </c>
      <c r="F575">
        <f t="shared" ca="1" si="17"/>
        <v>21</v>
      </c>
    </row>
    <row r="576" spans="1:6" x14ac:dyDescent="0.25">
      <c r="A576">
        <v>27634</v>
      </c>
      <c r="B576" t="s">
        <v>576</v>
      </c>
      <c r="D576" t="s">
        <v>3526</v>
      </c>
      <c r="E576" t="str">
        <f t="shared" ca="1" si="16"/>
        <v>var m575 = new Medicine { Code = "27634", Title = "Celsentri 300 mg film.obl.tbl. 60x", Active = true, Cost = 10 };</v>
      </c>
      <c r="F576">
        <f t="shared" ca="1" si="17"/>
        <v>10</v>
      </c>
    </row>
    <row r="577" spans="1:6" x14ac:dyDescent="0.25">
      <c r="A577">
        <v>27766</v>
      </c>
      <c r="B577" t="s">
        <v>577</v>
      </c>
      <c r="D577" t="s">
        <v>3527</v>
      </c>
      <c r="E577" t="str">
        <f t="shared" ca="1" si="16"/>
        <v>var m576 = new Medicine { Code = "27766", Title = "Enap 10 mg tbl. 20x", Active = true, Cost = 23 };</v>
      </c>
      <c r="F577">
        <f t="shared" ca="1" si="17"/>
        <v>23</v>
      </c>
    </row>
    <row r="578" spans="1:6" x14ac:dyDescent="0.25">
      <c r="A578">
        <v>27774</v>
      </c>
      <c r="B578" t="s">
        <v>578</v>
      </c>
      <c r="D578" t="s">
        <v>3528</v>
      </c>
      <c r="E578" t="str">
        <f t="shared" ca="1" si="16"/>
        <v>var m577 = new Medicine { Code = "27774", Title = "Enap 20 mg tbl. 20x", Active = true, Cost = 29 };</v>
      </c>
      <c r="F578">
        <f t="shared" ca="1" si="17"/>
        <v>29</v>
      </c>
    </row>
    <row r="579" spans="1:6" x14ac:dyDescent="0.25">
      <c r="A579">
        <v>27820</v>
      </c>
      <c r="B579" t="s">
        <v>579</v>
      </c>
      <c r="D579" t="s">
        <v>3529</v>
      </c>
      <c r="E579" t="str">
        <f t="shared" ref="E579:E642" ca="1" si="18">$C$2 &amp; " " &amp; D579 &amp; " = new Medicine { Code = """ &amp; A579 &amp; """, Title = """ &amp; B579 &amp; """, Active = true, Cost = " &amp; F579 &amp; " };"</f>
        <v>var m578 = new Medicine { Code = "27820", Title = "Leukeran 2 mg film.obl.tbl. 25x", Active = true, Cost = 8 };</v>
      </c>
      <c r="F579">
        <f t="shared" ref="F579:F642" ca="1" si="19">RANDBETWEEN(5,30)</f>
        <v>8</v>
      </c>
    </row>
    <row r="580" spans="1:6" x14ac:dyDescent="0.25">
      <c r="A580">
        <v>27855</v>
      </c>
      <c r="B580" t="s">
        <v>580</v>
      </c>
      <c r="D580" t="s">
        <v>3530</v>
      </c>
      <c r="E580" t="str">
        <f t="shared" ca="1" si="18"/>
        <v>var m579 = new Medicine { Code = "27855", Title = "LEXILIUM 6 mg tbl. 30x", Active = true, Cost = 5 };</v>
      </c>
      <c r="F580">
        <f t="shared" ca="1" si="19"/>
        <v>5</v>
      </c>
    </row>
    <row r="581" spans="1:6" x14ac:dyDescent="0.25">
      <c r="A581">
        <v>27910</v>
      </c>
      <c r="B581" t="s">
        <v>581</v>
      </c>
      <c r="D581" t="s">
        <v>3531</v>
      </c>
      <c r="E581" t="str">
        <f t="shared" ca="1" si="18"/>
        <v>var m580 = new Medicine { Code = "27910", Title = "EXELON 4,6 mg/24 h transdermal.obliž 30x", Active = true, Cost = 5 };</v>
      </c>
      <c r="F581">
        <f t="shared" ca="1" si="19"/>
        <v>5</v>
      </c>
    </row>
    <row r="582" spans="1:6" x14ac:dyDescent="0.25">
      <c r="A582">
        <v>27928</v>
      </c>
      <c r="B582" t="s">
        <v>582</v>
      </c>
      <c r="D582" t="s">
        <v>3532</v>
      </c>
      <c r="E582" t="str">
        <f t="shared" ca="1" si="18"/>
        <v>var m581 = new Medicine { Code = "27928", Title = "EXELON 9,5 mg/24 h transdermal.obliž 30x", Active = true, Cost = 24 };</v>
      </c>
      <c r="F582">
        <f t="shared" ca="1" si="19"/>
        <v>24</v>
      </c>
    </row>
    <row r="583" spans="1:6" x14ac:dyDescent="0.25">
      <c r="A583">
        <v>27960</v>
      </c>
      <c r="B583" t="s">
        <v>583</v>
      </c>
      <c r="D583" t="s">
        <v>3533</v>
      </c>
      <c r="E583" t="str">
        <f t="shared" ca="1" si="18"/>
        <v>var m582 = new Medicine { Code = "27960", Title = "Litalir 500 mg trde kaps. 100x", Active = true, Cost = 30 };</v>
      </c>
      <c r="F583">
        <f t="shared" ca="1" si="19"/>
        <v>30</v>
      </c>
    </row>
    <row r="584" spans="1:6" x14ac:dyDescent="0.25">
      <c r="A584">
        <v>27979</v>
      </c>
      <c r="B584" t="s">
        <v>584</v>
      </c>
      <c r="D584" t="s">
        <v>3534</v>
      </c>
      <c r="E584" t="str">
        <f t="shared" ca="1" si="18"/>
        <v>var m583 = new Medicine { Code = "27979", Title = "Cerazette 75 mcg film.obl.tbl. 28x", Active = true, Cost = 9 };</v>
      </c>
      <c r="F584">
        <f t="shared" ca="1" si="19"/>
        <v>9</v>
      </c>
    </row>
    <row r="585" spans="1:6" x14ac:dyDescent="0.25">
      <c r="A585">
        <v>27995</v>
      </c>
      <c r="B585" t="s">
        <v>585</v>
      </c>
      <c r="D585" t="s">
        <v>3535</v>
      </c>
      <c r="E585" t="str">
        <f t="shared" ca="1" si="18"/>
        <v>var m584 = new Medicine { Code = "27995", Title = "Lorsilan 2,5 mg tbl. 20x", Active = true, Cost = 7 };</v>
      </c>
      <c r="F585">
        <f t="shared" ca="1" si="19"/>
        <v>7</v>
      </c>
    </row>
    <row r="586" spans="1:6" x14ac:dyDescent="0.25">
      <c r="A586">
        <v>28053</v>
      </c>
      <c r="B586" t="s">
        <v>586</v>
      </c>
      <c r="D586" t="s">
        <v>3536</v>
      </c>
      <c r="E586" t="str">
        <f t="shared" ca="1" si="18"/>
        <v>var m585 = new Medicine { Code = "28053", Title = "ENDOXAN 50 mg obl.tbl. 50x", Active = true, Cost = 28 };</v>
      </c>
      <c r="F586">
        <f t="shared" ca="1" si="19"/>
        <v>28</v>
      </c>
    </row>
    <row r="587" spans="1:6" x14ac:dyDescent="0.25">
      <c r="A587">
        <v>28070</v>
      </c>
      <c r="B587" t="s">
        <v>587</v>
      </c>
      <c r="D587" t="s">
        <v>3537</v>
      </c>
      <c r="E587" t="str">
        <f t="shared" ca="1" si="18"/>
        <v>var m586 = new Medicine { Code = "28070", Title = "Cerazette 75 mcg film.obl.tbl. 84x", Active = true, Cost = 22 };</v>
      </c>
      <c r="F587">
        <f t="shared" ca="1" si="19"/>
        <v>22</v>
      </c>
    </row>
    <row r="588" spans="1:6" x14ac:dyDescent="0.25">
      <c r="A588">
        <v>28266</v>
      </c>
      <c r="B588" t="s">
        <v>588</v>
      </c>
      <c r="D588" t="s">
        <v>3538</v>
      </c>
      <c r="E588" t="str">
        <f t="shared" ca="1" si="18"/>
        <v>var m587 = new Medicine { Code = "28266", Title = "Kreon 10 000 Ph.Eur.e. trde gastrorezist.kaps. 150 mg 20x", Active = true, Cost = 19 };</v>
      </c>
      <c r="F588">
        <f t="shared" ca="1" si="19"/>
        <v>19</v>
      </c>
    </row>
    <row r="589" spans="1:6" x14ac:dyDescent="0.25">
      <c r="A589">
        <v>28274</v>
      </c>
      <c r="B589" t="s">
        <v>589</v>
      </c>
      <c r="D589" t="s">
        <v>3539</v>
      </c>
      <c r="E589" t="str">
        <f t="shared" ca="1" si="18"/>
        <v>var m588 = new Medicine { Code = "28274", Title = "Kreon 10 000 Ph.Eur.e. trde gastrorezist.kaps. 150 mg 50x", Active = true, Cost = 28 };</v>
      </c>
      <c r="F589">
        <f t="shared" ca="1" si="19"/>
        <v>28</v>
      </c>
    </row>
    <row r="590" spans="1:6" x14ac:dyDescent="0.25">
      <c r="A590">
        <v>28282</v>
      </c>
      <c r="B590" t="s">
        <v>590</v>
      </c>
      <c r="D590" t="s">
        <v>3540</v>
      </c>
      <c r="E590" t="str">
        <f t="shared" ca="1" si="18"/>
        <v>var m589 = new Medicine { Code = "28282", Title = "KREON 10 000 Ph.Eur.e. trde gastrorezist.kaps. 150 mg 100x", Active = true, Cost = 24 };</v>
      </c>
      <c r="F590">
        <f t="shared" ca="1" si="19"/>
        <v>24</v>
      </c>
    </row>
    <row r="591" spans="1:6" x14ac:dyDescent="0.25">
      <c r="A591">
        <v>28290</v>
      </c>
      <c r="B591" t="s">
        <v>591</v>
      </c>
      <c r="D591" t="s">
        <v>3541</v>
      </c>
      <c r="E591" t="str">
        <f t="shared" ca="1" si="18"/>
        <v>var m590 = new Medicine { Code = "28290", Title = "Kreon 25 000 Ph.Eur.e. trde gastrorezist.kaps. 300 mg 20x", Active = true, Cost = 14 };</v>
      </c>
      <c r="F591">
        <f t="shared" ca="1" si="19"/>
        <v>14</v>
      </c>
    </row>
    <row r="592" spans="1:6" x14ac:dyDescent="0.25">
      <c r="A592">
        <v>28312</v>
      </c>
      <c r="B592" t="s">
        <v>592</v>
      </c>
      <c r="D592" t="s">
        <v>3542</v>
      </c>
      <c r="E592" t="str">
        <f t="shared" ca="1" si="18"/>
        <v>var m591 = new Medicine { Code = "28312", Title = "Kreon 25 000 Ph.Eur.e. trde gastrorezist.kaps. 300 mg 50x", Active = true, Cost = 14 };</v>
      </c>
      <c r="F592">
        <f t="shared" ca="1" si="19"/>
        <v>14</v>
      </c>
    </row>
    <row r="593" spans="1:6" x14ac:dyDescent="0.25">
      <c r="A593">
        <v>28339</v>
      </c>
      <c r="B593" t="s">
        <v>593</v>
      </c>
      <c r="D593" t="s">
        <v>3543</v>
      </c>
      <c r="E593" t="str">
        <f t="shared" ca="1" si="18"/>
        <v>var m592 = new Medicine { Code = "28339", Title = "Kreon 25 000 Ph.Eur.e. trde gastrorezist.kaps. 300 mg 100x", Active = true, Cost = 23 };</v>
      </c>
      <c r="F593">
        <f t="shared" ca="1" si="19"/>
        <v>23</v>
      </c>
    </row>
    <row r="594" spans="1:6" x14ac:dyDescent="0.25">
      <c r="A594">
        <v>28444</v>
      </c>
      <c r="B594" t="s">
        <v>594</v>
      </c>
      <c r="D594" t="s">
        <v>3544</v>
      </c>
      <c r="E594" t="str">
        <f t="shared" ca="1" si="18"/>
        <v>var m593 = new Medicine { Code = "28444", Title = "CEFZIL 250 mg film.obl.tbl. 10x", Active = true, Cost = 16 };</v>
      </c>
      <c r="F594">
        <f t="shared" ca="1" si="19"/>
        <v>16</v>
      </c>
    </row>
    <row r="595" spans="1:6" x14ac:dyDescent="0.25">
      <c r="A595">
        <v>28452</v>
      </c>
      <c r="B595" t="s">
        <v>595</v>
      </c>
      <c r="D595" t="s">
        <v>3545</v>
      </c>
      <c r="E595" t="str">
        <f t="shared" ca="1" si="18"/>
        <v>var m594 = new Medicine { Code = "28452", Title = "CEFZIL 500 mg film.obl.tbl. 10x", Active = true, Cost = 20 };</v>
      </c>
      <c r="F595">
        <f t="shared" ca="1" si="19"/>
        <v>20</v>
      </c>
    </row>
    <row r="596" spans="1:6" x14ac:dyDescent="0.25">
      <c r="A596">
        <v>28460</v>
      </c>
      <c r="B596" t="s">
        <v>596</v>
      </c>
      <c r="D596" t="s">
        <v>3546</v>
      </c>
      <c r="E596" t="str">
        <f t="shared" ca="1" si="18"/>
        <v>var m595 = new Medicine { Code = "28460", Title = "CEFZIL 250 mg/5 ml zrnca za peroral.susp. 60ml", Active = true, Cost = 7 };</v>
      </c>
      <c r="F596">
        <f t="shared" ca="1" si="19"/>
        <v>7</v>
      </c>
    </row>
    <row r="597" spans="1:6" x14ac:dyDescent="0.25">
      <c r="A597">
        <v>28479</v>
      </c>
      <c r="B597" t="s">
        <v>597</v>
      </c>
      <c r="D597" t="s">
        <v>3547</v>
      </c>
      <c r="E597" t="str">
        <f t="shared" ca="1" si="18"/>
        <v>var m596 = new Medicine { Code = "28479", Title = "Enap 10 mg tbl. 90x", Active = true, Cost = 15 };</v>
      </c>
      <c r="F597">
        <f t="shared" ca="1" si="19"/>
        <v>15</v>
      </c>
    </row>
    <row r="598" spans="1:6" x14ac:dyDescent="0.25">
      <c r="A598">
        <v>28495</v>
      </c>
      <c r="B598" t="s">
        <v>598</v>
      </c>
      <c r="D598" t="s">
        <v>3548</v>
      </c>
      <c r="E598" t="str">
        <f t="shared" ca="1" si="18"/>
        <v>var m597 = new Medicine { Code = "28495", Title = "Enap 2,5 mg tbl. 90x", Active = true, Cost = 23 };</v>
      </c>
      <c r="F598">
        <f t="shared" ca="1" si="19"/>
        <v>23</v>
      </c>
    </row>
    <row r="599" spans="1:6" x14ac:dyDescent="0.25">
      <c r="A599">
        <v>28509</v>
      </c>
      <c r="B599" t="s">
        <v>599</v>
      </c>
      <c r="D599" t="s">
        <v>3549</v>
      </c>
      <c r="E599" t="str">
        <f t="shared" ca="1" si="18"/>
        <v>var m598 = new Medicine { Code = "28509", Title = "Enap-HL 10 mg/12,5 mg tbl. 90x", Active = true, Cost = 15 };</v>
      </c>
      <c r="F599">
        <f t="shared" ca="1" si="19"/>
        <v>15</v>
      </c>
    </row>
    <row r="600" spans="1:6" x14ac:dyDescent="0.25">
      <c r="A600">
        <v>28533</v>
      </c>
      <c r="B600" t="s">
        <v>600</v>
      </c>
      <c r="D600" t="s">
        <v>3550</v>
      </c>
      <c r="E600" t="str">
        <f t="shared" ca="1" si="18"/>
        <v>var m599 = new Medicine { Code = "28533", Title = "Enap-H 10 mg/25 mg tbl. 90x", Active = true, Cost = 30 };</v>
      </c>
      <c r="F600">
        <f t="shared" ca="1" si="19"/>
        <v>30</v>
      </c>
    </row>
    <row r="601" spans="1:6" x14ac:dyDescent="0.25">
      <c r="A601">
        <v>28622</v>
      </c>
      <c r="B601" t="s">
        <v>601</v>
      </c>
      <c r="D601" t="s">
        <v>3551</v>
      </c>
      <c r="E601" t="str">
        <f t="shared" ca="1" si="18"/>
        <v>var m600 = new Medicine { Code = "28622", Title = "Acipan 20 mg gastrorezist.tbl. 28x", Active = true, Cost = 18 };</v>
      </c>
      <c r="F601">
        <f t="shared" ca="1" si="19"/>
        <v>18</v>
      </c>
    </row>
    <row r="602" spans="1:6" x14ac:dyDescent="0.25">
      <c r="A602">
        <v>28630</v>
      </c>
      <c r="B602" t="s">
        <v>602</v>
      </c>
      <c r="D602" t="s">
        <v>3552</v>
      </c>
      <c r="E602" t="str">
        <f t="shared" ca="1" si="18"/>
        <v>var m601 = new Medicine { Code = "28630", Title = "Acipan 40 mg gastrorezist.tbl. 28x", Active = true, Cost = 19 };</v>
      </c>
      <c r="F602">
        <f t="shared" ca="1" si="19"/>
        <v>19</v>
      </c>
    </row>
    <row r="603" spans="1:6" x14ac:dyDescent="0.25">
      <c r="A603">
        <v>28649</v>
      </c>
      <c r="B603" t="s">
        <v>603</v>
      </c>
      <c r="D603" t="s">
        <v>3553</v>
      </c>
      <c r="E603" t="str">
        <f t="shared" ca="1" si="18"/>
        <v>var m602 = new Medicine { Code = "28649", Title = "Acipan 40 mg gastrorezist.tbl. 14x", Active = true, Cost = 29 };</v>
      </c>
      <c r="F603">
        <f t="shared" ca="1" si="19"/>
        <v>29</v>
      </c>
    </row>
    <row r="604" spans="1:6" x14ac:dyDescent="0.25">
      <c r="A604">
        <v>28770</v>
      </c>
      <c r="B604" t="s">
        <v>604</v>
      </c>
      <c r="D604" t="s">
        <v>3554</v>
      </c>
      <c r="E604" t="str">
        <f t="shared" ca="1" si="18"/>
        <v>var m603 = new Medicine { Code = "28770", Title = "Moditen 2,5 mg obl.tbl. 100", Active = true, Cost = 23 };</v>
      </c>
      <c r="F604">
        <f t="shared" ca="1" si="19"/>
        <v>23</v>
      </c>
    </row>
    <row r="605" spans="1:6" x14ac:dyDescent="0.25">
      <c r="A605">
        <v>28843</v>
      </c>
      <c r="B605" t="s">
        <v>605</v>
      </c>
      <c r="D605" t="s">
        <v>3555</v>
      </c>
      <c r="E605" t="str">
        <f t="shared" ca="1" si="18"/>
        <v>var m604 = new Medicine { Code = "28843", Title = "Gliclada 30 mg tbl. s podaljš.sprošč. 30x", Active = true, Cost = 22 };</v>
      </c>
      <c r="F605">
        <f t="shared" ca="1" si="19"/>
        <v>22</v>
      </c>
    </row>
    <row r="606" spans="1:6" x14ac:dyDescent="0.25">
      <c r="A606">
        <v>28860</v>
      </c>
      <c r="B606" t="s">
        <v>606</v>
      </c>
      <c r="D606" t="s">
        <v>3556</v>
      </c>
      <c r="E606" t="str">
        <f t="shared" ca="1" si="18"/>
        <v>var m605 = new Medicine { Code = "28860", Title = "Gliclada 30 mg tbl. s podaljš.sprošč. 90x", Active = true, Cost = 19 };</v>
      </c>
      <c r="F606">
        <f t="shared" ca="1" si="19"/>
        <v>19</v>
      </c>
    </row>
    <row r="607" spans="1:6" x14ac:dyDescent="0.25">
      <c r="A607">
        <v>28886</v>
      </c>
      <c r="B607" t="s">
        <v>607</v>
      </c>
      <c r="D607" t="s">
        <v>3557</v>
      </c>
      <c r="E607" t="str">
        <f t="shared" ca="1" si="18"/>
        <v>var m606 = new Medicine { Code = "28886", Title = "Lercapress 20 mg film.obl.tbl. 28x", Active = true, Cost = 15 };</v>
      </c>
      <c r="F607">
        <f t="shared" ca="1" si="19"/>
        <v>15</v>
      </c>
    </row>
    <row r="608" spans="1:6" x14ac:dyDescent="0.25">
      <c r="A608">
        <v>28908</v>
      </c>
      <c r="B608" t="s">
        <v>608</v>
      </c>
      <c r="D608" t="s">
        <v>3558</v>
      </c>
      <c r="E608" t="str">
        <f t="shared" ca="1" si="18"/>
        <v>var m607 = new Medicine { Code = "28908", Title = "Naprosyn 375 mg film.obl.tbl. 50x", Active = true, Cost = 20 };</v>
      </c>
      <c r="F608">
        <f t="shared" ca="1" si="19"/>
        <v>20</v>
      </c>
    </row>
    <row r="609" spans="1:6" x14ac:dyDescent="0.25">
      <c r="A609">
        <v>28916</v>
      </c>
      <c r="B609" t="s">
        <v>609</v>
      </c>
      <c r="D609" t="s">
        <v>3559</v>
      </c>
      <c r="E609" t="str">
        <f t="shared" ca="1" si="18"/>
        <v>var m608 = new Medicine { Code = "28916", Title = "Mirtazapin Mylan 30 mg orodisperz.tbl. 30x", Active = true, Cost = 28 };</v>
      </c>
      <c r="F609">
        <f t="shared" ca="1" si="19"/>
        <v>28</v>
      </c>
    </row>
    <row r="610" spans="1:6" x14ac:dyDescent="0.25">
      <c r="A610">
        <v>28924</v>
      </c>
      <c r="B610" t="s">
        <v>610</v>
      </c>
      <c r="D610" t="s">
        <v>3560</v>
      </c>
      <c r="E610" t="str">
        <f t="shared" ca="1" si="18"/>
        <v>var m609 = new Medicine { Code = "28924", Title = "Mirtazapin Mylan 45 mg orodisperz.tbl. 30x", Active = true, Cost = 26 };</v>
      </c>
      <c r="F610">
        <f t="shared" ca="1" si="19"/>
        <v>26</v>
      </c>
    </row>
    <row r="611" spans="1:6" x14ac:dyDescent="0.25">
      <c r="A611">
        <v>28959</v>
      </c>
      <c r="B611" t="s">
        <v>611</v>
      </c>
      <c r="D611" t="s">
        <v>3561</v>
      </c>
      <c r="E611" t="str">
        <f t="shared" ca="1" si="18"/>
        <v>var m610 = new Medicine { Code = "28959", Title = "Naklofen 50 mg gastrorezist.tbl. 20x", Active = true, Cost = 10 };</v>
      </c>
      <c r="F611">
        <f t="shared" ca="1" si="19"/>
        <v>10</v>
      </c>
    </row>
    <row r="612" spans="1:6" x14ac:dyDescent="0.25">
      <c r="A612">
        <v>29050</v>
      </c>
      <c r="B612" t="s">
        <v>612</v>
      </c>
      <c r="D612" t="s">
        <v>3562</v>
      </c>
      <c r="E612" t="str">
        <f t="shared" ca="1" si="18"/>
        <v>var m611 = new Medicine { Code = "29050", Title = "NovoMix 50 FlexPen 100 i.e./ml susp.za inj. 3 ml peresnik 5x", Active = true, Cost = 18 };</v>
      </c>
      <c r="F612">
        <f t="shared" ca="1" si="19"/>
        <v>18</v>
      </c>
    </row>
    <row r="613" spans="1:6" x14ac:dyDescent="0.25">
      <c r="A613">
        <v>29254</v>
      </c>
      <c r="B613" t="s">
        <v>613</v>
      </c>
      <c r="D613" t="s">
        <v>3563</v>
      </c>
      <c r="E613" t="str">
        <f t="shared" ca="1" si="18"/>
        <v>var m612 = new Medicine { Code = "29254", Title = "VFEND 40 mg/ml prašek za peroral.susp. 70 ml", Active = true, Cost = 13 };</v>
      </c>
      <c r="F613">
        <f t="shared" ca="1" si="19"/>
        <v>13</v>
      </c>
    </row>
    <row r="614" spans="1:6" x14ac:dyDescent="0.25">
      <c r="A614">
        <v>29327</v>
      </c>
      <c r="B614" t="s">
        <v>614</v>
      </c>
      <c r="D614" t="s">
        <v>3564</v>
      </c>
      <c r="E614" t="str">
        <f t="shared" ca="1" si="18"/>
        <v>var m613 = new Medicine { Code = "29327", Title = "Daivobet 50 mcg/500 mcg v 1 g mazilo 60 g", Active = true, Cost = 21 };</v>
      </c>
      <c r="F614">
        <f t="shared" ca="1" si="19"/>
        <v>21</v>
      </c>
    </row>
    <row r="615" spans="1:6" x14ac:dyDescent="0.25">
      <c r="A615">
        <v>29416</v>
      </c>
      <c r="B615" t="s">
        <v>615</v>
      </c>
      <c r="D615" t="s">
        <v>3565</v>
      </c>
      <c r="E615" t="str">
        <f t="shared" ca="1" si="18"/>
        <v>var m614 = new Medicine { Code = "29416", Title = "Linola Urea 120 mg/g krema 50g", Active = true, Cost = 10 };</v>
      </c>
      <c r="F615">
        <f t="shared" ca="1" si="19"/>
        <v>10</v>
      </c>
    </row>
    <row r="616" spans="1:6" x14ac:dyDescent="0.25">
      <c r="A616">
        <v>29505</v>
      </c>
      <c r="B616" t="s">
        <v>616</v>
      </c>
      <c r="D616" t="s">
        <v>3566</v>
      </c>
      <c r="E616" t="str">
        <f t="shared" ca="1" si="18"/>
        <v>var m615 = new Medicine { Code = "29505", Title = "YAZ 0,02 mg/3 mg film.obl. tbl. 28x", Active = true, Cost = 12 };</v>
      </c>
      <c r="F616">
        <f t="shared" ca="1" si="19"/>
        <v>12</v>
      </c>
    </row>
    <row r="617" spans="1:6" x14ac:dyDescent="0.25">
      <c r="A617">
        <v>29637</v>
      </c>
      <c r="B617" t="s">
        <v>617</v>
      </c>
      <c r="D617" t="s">
        <v>3567</v>
      </c>
      <c r="E617" t="str">
        <f t="shared" ca="1" si="18"/>
        <v>var m616 = new Medicine { Code = "29637", Title = "VERSATIS 5 % zdravilni obliž 5x", Active = true, Cost = 27 };</v>
      </c>
      <c r="F617">
        <f t="shared" ca="1" si="19"/>
        <v>27</v>
      </c>
    </row>
    <row r="618" spans="1:6" x14ac:dyDescent="0.25">
      <c r="A618">
        <v>29777</v>
      </c>
      <c r="B618" t="s">
        <v>618</v>
      </c>
      <c r="D618" t="s">
        <v>3568</v>
      </c>
      <c r="E618" t="str">
        <f t="shared" ca="1" si="18"/>
        <v>var m617 = new Medicine { Code = "29777", Title = "Tasigna 200 mg trde kaps. 112x", Active = true, Cost = 24 };</v>
      </c>
      <c r="F618">
        <f t="shared" ca="1" si="19"/>
        <v>24</v>
      </c>
    </row>
    <row r="619" spans="1:6" x14ac:dyDescent="0.25">
      <c r="A619">
        <v>29831</v>
      </c>
      <c r="B619" t="s">
        <v>619</v>
      </c>
      <c r="D619" t="s">
        <v>3569</v>
      </c>
      <c r="E619" t="str">
        <f t="shared" ca="1" si="18"/>
        <v>var m618 = new Medicine { Code = "29831", Title = "Galvus 50 mg tbl. 30x", Active = true, Cost = 12 };</v>
      </c>
      <c r="F619">
        <f t="shared" ca="1" si="19"/>
        <v>12</v>
      </c>
    </row>
    <row r="620" spans="1:6" x14ac:dyDescent="0.25">
      <c r="A620">
        <v>29874</v>
      </c>
      <c r="B620" t="s">
        <v>620</v>
      </c>
      <c r="D620" t="s">
        <v>3570</v>
      </c>
      <c r="E620" t="str">
        <f t="shared" ca="1" si="18"/>
        <v>var m619 = new Medicine { Code = "29874", Title = "ISENTRESS 400 mg film.obl.tbl. 60x", Active = true, Cost = 19 };</v>
      </c>
      <c r="F620">
        <f t="shared" ca="1" si="19"/>
        <v>19</v>
      </c>
    </row>
    <row r="621" spans="1:6" x14ac:dyDescent="0.25">
      <c r="A621">
        <v>29890</v>
      </c>
      <c r="B621" t="s">
        <v>621</v>
      </c>
      <c r="D621" t="s">
        <v>3571</v>
      </c>
      <c r="E621" t="str">
        <f t="shared" ca="1" si="18"/>
        <v>var m620 = new Medicine { Code = "29890", Title = "AVAMYS 27,5 mcg/vpih pršilo za nos 120x", Active = true, Cost = 13 };</v>
      </c>
      <c r="F621">
        <f t="shared" ca="1" si="19"/>
        <v>13</v>
      </c>
    </row>
    <row r="622" spans="1:6" x14ac:dyDescent="0.25">
      <c r="A622">
        <v>29904</v>
      </c>
      <c r="B622" t="s">
        <v>622</v>
      </c>
      <c r="D622" t="s">
        <v>3572</v>
      </c>
      <c r="E622" t="str">
        <f t="shared" ca="1" si="18"/>
        <v>var m621 = new Medicine { Code = "29904", Title = "Olivin 20 mg tbl. 20x", Active = true, Cost = 15 };</v>
      </c>
      <c r="F622">
        <f t="shared" ca="1" si="19"/>
        <v>15</v>
      </c>
    </row>
    <row r="623" spans="1:6" x14ac:dyDescent="0.25">
      <c r="A623">
        <v>29947</v>
      </c>
      <c r="B623" t="s">
        <v>623</v>
      </c>
      <c r="D623" t="s">
        <v>3573</v>
      </c>
      <c r="E623" t="str">
        <f t="shared" ca="1" si="18"/>
        <v>var m622 = new Medicine { Code = "29947", Title = "ZALASTA 5 mg tbl. 28x", Active = true, Cost = 9 };</v>
      </c>
      <c r="F623">
        <f t="shared" ca="1" si="19"/>
        <v>9</v>
      </c>
    </row>
    <row r="624" spans="1:6" x14ac:dyDescent="0.25">
      <c r="A624">
        <v>29971</v>
      </c>
      <c r="B624" t="s">
        <v>624</v>
      </c>
      <c r="D624" t="s">
        <v>3574</v>
      </c>
      <c r="E624" t="str">
        <f t="shared" ca="1" si="18"/>
        <v>var m623 = new Medicine { Code = "29971", Title = "ZALASTA 10 mg tbl. 28x", Active = true, Cost = 6 };</v>
      </c>
      <c r="F624">
        <f t="shared" ca="1" si="19"/>
        <v>6</v>
      </c>
    </row>
    <row r="625" spans="1:6" x14ac:dyDescent="0.25">
      <c r="A625">
        <v>30058</v>
      </c>
      <c r="B625" t="s">
        <v>625</v>
      </c>
      <c r="D625" t="s">
        <v>3575</v>
      </c>
      <c r="E625" t="str">
        <f t="shared" ca="1" si="18"/>
        <v>var m624 = new Medicine { Code = "30058", Title = "Androcur 100 mg tbl. 50x", Active = true, Cost = 18 };</v>
      </c>
      <c r="F625">
        <f t="shared" ca="1" si="19"/>
        <v>18</v>
      </c>
    </row>
    <row r="626" spans="1:6" x14ac:dyDescent="0.25">
      <c r="A626">
        <v>30066</v>
      </c>
      <c r="B626" t="s">
        <v>626</v>
      </c>
      <c r="D626" t="s">
        <v>3576</v>
      </c>
      <c r="E626" t="str">
        <f t="shared" ca="1" si="18"/>
        <v>var m625 = new Medicine { Code = "30066", Title = "Asmanex Twisthaler 200 mcg/vdih prašek za inhal. 60 odm.", Active = true, Cost = 19 };</v>
      </c>
      <c r="F626">
        <f t="shared" ca="1" si="19"/>
        <v>19</v>
      </c>
    </row>
    <row r="627" spans="1:6" x14ac:dyDescent="0.25">
      <c r="A627">
        <v>30074</v>
      </c>
      <c r="B627" t="s">
        <v>627</v>
      </c>
      <c r="D627" t="s">
        <v>3577</v>
      </c>
      <c r="E627" t="str">
        <f t="shared" ca="1" si="18"/>
        <v>var m626 = new Medicine { Code = "30074", Title = "Asmanex Twisthaler 400 mcg/vdih prašek za inhal. 60 odm.", Active = true, Cost = 8 };</v>
      </c>
      <c r="F627">
        <f t="shared" ca="1" si="19"/>
        <v>8</v>
      </c>
    </row>
    <row r="628" spans="1:6" x14ac:dyDescent="0.25">
      <c r="A628">
        <v>30082</v>
      </c>
      <c r="B628" t="s">
        <v>628</v>
      </c>
      <c r="D628" t="s">
        <v>3578</v>
      </c>
      <c r="E628" t="str">
        <f t="shared" ca="1" si="18"/>
        <v>var m627 = new Medicine { Code = "30082", Title = "Actonel 75 mg film.obl.tbl. 6x", Active = true, Cost = 16 };</v>
      </c>
      <c r="F628">
        <f t="shared" ca="1" si="19"/>
        <v>16</v>
      </c>
    </row>
    <row r="629" spans="1:6" x14ac:dyDescent="0.25">
      <c r="A629">
        <v>30090</v>
      </c>
      <c r="B629" t="s">
        <v>629</v>
      </c>
      <c r="D629" t="s">
        <v>3579</v>
      </c>
      <c r="E629" t="str">
        <f t="shared" ca="1" si="18"/>
        <v>var m628 = new Medicine { Code = "30090", Title = "Co-Diovan 160 mg/12,5 mg film.obl.tbl. 28x", Active = true, Cost = 22 };</v>
      </c>
      <c r="F629">
        <f t="shared" ca="1" si="19"/>
        <v>22</v>
      </c>
    </row>
    <row r="630" spans="1:6" x14ac:dyDescent="0.25">
      <c r="A630">
        <v>30104</v>
      </c>
      <c r="B630" t="s">
        <v>630</v>
      </c>
      <c r="D630" t="s">
        <v>3580</v>
      </c>
      <c r="E630" t="str">
        <f t="shared" ca="1" si="18"/>
        <v>var m629 = new Medicine { Code = "30104", Title = "Co-Diovan 160 mg/25 mg film.obl.tbl. 28x", Active = true, Cost = 15 };</v>
      </c>
      <c r="F630">
        <f t="shared" ca="1" si="19"/>
        <v>15</v>
      </c>
    </row>
    <row r="631" spans="1:6" x14ac:dyDescent="0.25">
      <c r="A631">
        <v>30112</v>
      </c>
      <c r="B631" t="s">
        <v>631</v>
      </c>
      <c r="D631" t="s">
        <v>3581</v>
      </c>
      <c r="E631" t="str">
        <f t="shared" ca="1" si="18"/>
        <v>var m630 = new Medicine { Code = "30112", Title = "Co-Diovan 80 mg/12,5 mg film.obl.tbl. 28x", Active = true, Cost = 6 };</v>
      </c>
      <c r="F631">
        <f t="shared" ca="1" si="19"/>
        <v>6</v>
      </c>
    </row>
    <row r="632" spans="1:6" x14ac:dyDescent="0.25">
      <c r="A632">
        <v>30341</v>
      </c>
      <c r="B632" t="s">
        <v>632</v>
      </c>
      <c r="D632" t="s">
        <v>3582</v>
      </c>
      <c r="E632" t="str">
        <f t="shared" ca="1" si="18"/>
        <v>var m631 = new Medicine { Code = "30341", Title = "TIMOPTIC - XE 2,5 mg/ml kapljice za oko razt. z OCUMETER PLUS plastenka 2,5 ml", Active = true, Cost = 16 };</v>
      </c>
      <c r="F632">
        <f t="shared" ca="1" si="19"/>
        <v>16</v>
      </c>
    </row>
    <row r="633" spans="1:6" x14ac:dyDescent="0.25">
      <c r="A633">
        <v>30368</v>
      </c>
      <c r="B633" t="s">
        <v>633</v>
      </c>
      <c r="D633" t="s">
        <v>3583</v>
      </c>
      <c r="E633" t="str">
        <f t="shared" ca="1" si="18"/>
        <v>var m632 = new Medicine { Code = "30368", Title = "TIMOPTIC - XE 5 mg/ml kapljice za oko razt. z OCUMETER PLUS plastenka 2,5 ml", Active = true, Cost = 21 };</v>
      </c>
      <c r="F633">
        <f t="shared" ca="1" si="19"/>
        <v>21</v>
      </c>
    </row>
    <row r="634" spans="1:6" x14ac:dyDescent="0.25">
      <c r="A634">
        <v>30392</v>
      </c>
      <c r="B634" t="s">
        <v>634</v>
      </c>
      <c r="D634" t="s">
        <v>3584</v>
      </c>
      <c r="E634" t="str">
        <f t="shared" ca="1" si="18"/>
        <v>var m633 = new Medicine { Code = "30392", Title = "Glucovance 500 mg/2,5 mg film.obl.tbl. 60x", Active = true, Cost = 5 };</v>
      </c>
      <c r="F634">
        <f t="shared" ca="1" si="19"/>
        <v>5</v>
      </c>
    </row>
    <row r="635" spans="1:6" x14ac:dyDescent="0.25">
      <c r="A635">
        <v>30406</v>
      </c>
      <c r="B635" t="s">
        <v>635</v>
      </c>
      <c r="D635" t="s">
        <v>3585</v>
      </c>
      <c r="E635" t="str">
        <f t="shared" ca="1" si="18"/>
        <v>var m634 = new Medicine { Code = "30406", Title = "Glucovance 500 mg/5 mg film.obl.tbl. 60x", Active = true, Cost = 29 };</v>
      </c>
      <c r="F635">
        <f t="shared" ca="1" si="19"/>
        <v>29</v>
      </c>
    </row>
    <row r="636" spans="1:6" x14ac:dyDescent="0.25">
      <c r="A636">
        <v>30414</v>
      </c>
      <c r="B636" t="s">
        <v>636</v>
      </c>
      <c r="D636" t="s">
        <v>3586</v>
      </c>
      <c r="E636" t="str">
        <f t="shared" ca="1" si="18"/>
        <v>var m635 = new Medicine { Code = "30414", Title = "MicardisPlus 40 mg/12,5 mg tbl. 28x", Active = true, Cost = 16 };</v>
      </c>
      <c r="F636">
        <f t="shared" ca="1" si="19"/>
        <v>16</v>
      </c>
    </row>
    <row r="637" spans="1:6" x14ac:dyDescent="0.25">
      <c r="A637">
        <v>30422</v>
      </c>
      <c r="B637" t="s">
        <v>637</v>
      </c>
      <c r="D637" t="s">
        <v>3587</v>
      </c>
      <c r="E637" t="str">
        <f t="shared" ca="1" si="18"/>
        <v>var m636 = new Medicine { Code = "30422", Title = "MicardisPlus 80 mg/12,5 mg tbl. 28x", Active = true, Cost = 5 };</v>
      </c>
      <c r="F637">
        <f t="shared" ca="1" si="19"/>
        <v>5</v>
      </c>
    </row>
    <row r="638" spans="1:6" x14ac:dyDescent="0.25">
      <c r="A638">
        <v>30449</v>
      </c>
      <c r="B638" t="s">
        <v>638</v>
      </c>
      <c r="D638" t="s">
        <v>3588</v>
      </c>
      <c r="E638" t="str">
        <f t="shared" ca="1" si="18"/>
        <v>var m637 = new Medicine { Code = "30449", Title = "Atifan 250 mg tbl. 14x", Active = true, Cost = 9 };</v>
      </c>
      <c r="F638">
        <f t="shared" ca="1" si="19"/>
        <v>9</v>
      </c>
    </row>
    <row r="639" spans="1:6" x14ac:dyDescent="0.25">
      <c r="A639">
        <v>30503</v>
      </c>
      <c r="B639" t="s">
        <v>639</v>
      </c>
      <c r="D639" t="s">
        <v>3589</v>
      </c>
      <c r="E639" t="str">
        <f t="shared" ca="1" si="18"/>
        <v>var m638 = new Medicine { Code = "30503", Title = "FRAXIPARINE FORTE 11400 i.e.AXa/0,6 ml inj.brizga 10x", Active = true, Cost = 13 };</v>
      </c>
      <c r="F639">
        <f t="shared" ca="1" si="19"/>
        <v>13</v>
      </c>
    </row>
    <row r="640" spans="1:6" x14ac:dyDescent="0.25">
      <c r="A640">
        <v>30511</v>
      </c>
      <c r="B640" t="s">
        <v>640</v>
      </c>
      <c r="D640" t="s">
        <v>3590</v>
      </c>
      <c r="E640" t="str">
        <f t="shared" ca="1" si="18"/>
        <v>var m639 = new Medicine { Code = "30511", Title = "FRAXIPARINE FORTE 15200 i.e.AXa/0,8 ml inj.brizga 10x", Active = true, Cost = 20 };</v>
      </c>
      <c r="F640">
        <f t="shared" ca="1" si="19"/>
        <v>20</v>
      </c>
    </row>
    <row r="641" spans="1:6" x14ac:dyDescent="0.25">
      <c r="A641">
        <v>30554</v>
      </c>
      <c r="B641" t="s">
        <v>641</v>
      </c>
      <c r="D641" t="s">
        <v>3591</v>
      </c>
      <c r="E641" t="str">
        <f t="shared" ca="1" si="18"/>
        <v>var m640 = new Medicine { Code = "30554", Title = "FRAXIPARINE FORTE 19000 i.e.AXa/1 ml inj.brizga 10x", Active = true, Cost = 21 };</v>
      </c>
      <c r="F641">
        <f t="shared" ca="1" si="19"/>
        <v>21</v>
      </c>
    </row>
    <row r="642" spans="1:6" x14ac:dyDescent="0.25">
      <c r="A642">
        <v>30627</v>
      </c>
      <c r="B642" t="s">
        <v>642</v>
      </c>
      <c r="D642" t="s">
        <v>3592</v>
      </c>
      <c r="E642" t="str">
        <f t="shared" ca="1" si="18"/>
        <v>var m641 = new Medicine { Code = "30627", Title = "Ceclor 125 mg/5 ml zrnca za peroral.susp. 100ml", Active = true, Cost = 25 };</v>
      </c>
      <c r="F642">
        <f t="shared" ca="1" si="19"/>
        <v>25</v>
      </c>
    </row>
    <row r="643" spans="1:6" x14ac:dyDescent="0.25">
      <c r="A643">
        <v>30686</v>
      </c>
      <c r="B643" t="s">
        <v>643</v>
      </c>
      <c r="D643" t="s">
        <v>3593</v>
      </c>
      <c r="E643" t="str">
        <f t="shared" ref="E643:E706" ca="1" si="20">$C$2 &amp; " " &amp; D643 &amp; " = new Medicine { Code = """ &amp; A643 &amp; """, Title = """ &amp; B643 &amp; """, Active = true, Cost = " &amp; F643 &amp; " };"</f>
        <v>var m642 = new Medicine { Code = "30686", Title = "Ceclor 250 mg/5 ml zrnca za peroral.susp. 100ml", Active = true, Cost = 18 };</v>
      </c>
      <c r="F643">
        <f t="shared" ref="F643:F706" ca="1" si="21">RANDBETWEEN(5,30)</f>
        <v>18</v>
      </c>
    </row>
    <row r="644" spans="1:6" x14ac:dyDescent="0.25">
      <c r="A644">
        <v>31445</v>
      </c>
      <c r="B644" t="s">
        <v>644</v>
      </c>
      <c r="D644" t="s">
        <v>3594</v>
      </c>
      <c r="E644" t="str">
        <f t="shared" ca="1" si="20"/>
        <v>var m643 = new Medicine { Code = "31445", Title = "URUTAL 16 mg tbl. 60x", Active = true, Cost = 21 };</v>
      </c>
      <c r="F644">
        <f t="shared" ca="1" si="21"/>
        <v>21</v>
      </c>
    </row>
    <row r="645" spans="1:6" x14ac:dyDescent="0.25">
      <c r="A645">
        <v>31453</v>
      </c>
      <c r="B645" t="s">
        <v>645</v>
      </c>
      <c r="D645" t="s">
        <v>3595</v>
      </c>
      <c r="E645" t="str">
        <f t="shared" ca="1" si="20"/>
        <v>var m644 = new Medicine { Code = "31453", Title = "ZEMPLAR 1 mcg mehke kaps. 28x", Active = true, Cost = 7 };</v>
      </c>
      <c r="F645">
        <f t="shared" ca="1" si="21"/>
        <v>7</v>
      </c>
    </row>
    <row r="646" spans="1:6" x14ac:dyDescent="0.25">
      <c r="A646">
        <v>31461</v>
      </c>
      <c r="B646" t="s">
        <v>646</v>
      </c>
      <c r="D646" t="s">
        <v>3596</v>
      </c>
      <c r="E646" t="str">
        <f t="shared" ca="1" si="20"/>
        <v>var m645 = new Medicine { Code = "31461", Title = "ZEMPLAR 2 mcg mehke kaps. 28x", Active = true, Cost = 9 };</v>
      </c>
      <c r="F646">
        <f t="shared" ca="1" si="21"/>
        <v>9</v>
      </c>
    </row>
    <row r="647" spans="1:6" x14ac:dyDescent="0.25">
      <c r="A647">
        <v>31623</v>
      </c>
      <c r="B647" t="s">
        <v>647</v>
      </c>
      <c r="D647" t="s">
        <v>3597</v>
      </c>
      <c r="E647" t="str">
        <f t="shared" ca="1" si="20"/>
        <v>var m646 = new Medicine { Code = "31623", Title = "KOGENATE BAYER 2000 i.e. prašek in vehikel za razt.za inj. 1x", Active = true, Cost = 19 };</v>
      </c>
      <c r="F647">
        <f t="shared" ca="1" si="21"/>
        <v>19</v>
      </c>
    </row>
    <row r="648" spans="1:6" x14ac:dyDescent="0.25">
      <c r="A648">
        <v>31682</v>
      </c>
      <c r="B648" t="s">
        <v>648</v>
      </c>
      <c r="D648" t="s">
        <v>3598</v>
      </c>
      <c r="E648" t="str">
        <f t="shared" ca="1" si="20"/>
        <v>var m647 = new Medicine { Code = "31682", Title = "REVLIMID 5 mg trde kaps. 21x", Active = true, Cost = 26 };</v>
      </c>
      <c r="F648">
        <f t="shared" ca="1" si="21"/>
        <v>26</v>
      </c>
    </row>
    <row r="649" spans="1:6" x14ac:dyDescent="0.25">
      <c r="A649">
        <v>31704</v>
      </c>
      <c r="B649" t="s">
        <v>649</v>
      </c>
      <c r="D649" t="s">
        <v>3599</v>
      </c>
      <c r="E649" t="str">
        <f t="shared" ca="1" si="20"/>
        <v>var m648 = new Medicine { Code = "31704", Title = "REVLIMID 10 mg trde kaps. 21x", Active = true, Cost = 5 };</v>
      </c>
      <c r="F649">
        <f t="shared" ca="1" si="21"/>
        <v>5</v>
      </c>
    </row>
    <row r="650" spans="1:6" x14ac:dyDescent="0.25">
      <c r="A650">
        <v>31720</v>
      </c>
      <c r="B650" t="s">
        <v>650</v>
      </c>
      <c r="D650" t="s">
        <v>3600</v>
      </c>
      <c r="E650" t="str">
        <f t="shared" ca="1" si="20"/>
        <v>var m649 = new Medicine { Code = "31720", Title = "REVLIMID 15 mg trde kaps. 21x", Active = true, Cost = 14 };</v>
      </c>
      <c r="F650">
        <f t="shared" ca="1" si="21"/>
        <v>14</v>
      </c>
    </row>
    <row r="651" spans="1:6" x14ac:dyDescent="0.25">
      <c r="A651">
        <v>31739</v>
      </c>
      <c r="B651" t="s">
        <v>651</v>
      </c>
      <c r="D651" t="s">
        <v>3601</v>
      </c>
      <c r="E651" t="str">
        <f t="shared" ca="1" si="20"/>
        <v>var m650 = new Medicine { Code = "31739", Title = "REVLIMID 25 mg trde kaps. 21x", Active = true, Cost = 6 };</v>
      </c>
      <c r="F651">
        <f t="shared" ca="1" si="21"/>
        <v>6</v>
      </c>
    </row>
    <row r="652" spans="1:6" x14ac:dyDescent="0.25">
      <c r="A652">
        <v>31747</v>
      </c>
      <c r="B652" t="s">
        <v>652</v>
      </c>
      <c r="D652" t="s">
        <v>3602</v>
      </c>
      <c r="E652" t="str">
        <f t="shared" ca="1" si="20"/>
        <v>var m651 = new Medicine { Code = "31747", Title = "Marevan 3 mg tbl. 100x", Active = true, Cost = 9 };</v>
      </c>
      <c r="F652">
        <f t="shared" ca="1" si="21"/>
        <v>9</v>
      </c>
    </row>
    <row r="653" spans="1:6" x14ac:dyDescent="0.25">
      <c r="A653">
        <v>31925</v>
      </c>
      <c r="B653" t="s">
        <v>653</v>
      </c>
      <c r="D653" t="s">
        <v>3603</v>
      </c>
      <c r="E653" t="str">
        <f t="shared" ca="1" si="20"/>
        <v>var m652 = new Medicine { Code = "31925", Title = "RITALIN 10 mg tbl. 30x", Active = true, Cost = 30 };</v>
      </c>
      <c r="F653">
        <f t="shared" ca="1" si="21"/>
        <v>30</v>
      </c>
    </row>
    <row r="654" spans="1:6" x14ac:dyDescent="0.25">
      <c r="A654">
        <v>31976</v>
      </c>
      <c r="B654" t="s">
        <v>654</v>
      </c>
      <c r="D654" t="s">
        <v>3604</v>
      </c>
      <c r="E654" t="str">
        <f t="shared" ca="1" si="20"/>
        <v>var m653 = new Medicine { Code = "31976", Title = "Rocaltrol 0,5 mcg mehke kaps. 100x", Active = true, Cost = 12 };</v>
      </c>
      <c r="F654">
        <f t="shared" ca="1" si="21"/>
        <v>12</v>
      </c>
    </row>
    <row r="655" spans="1:6" x14ac:dyDescent="0.25">
      <c r="A655">
        <v>32026</v>
      </c>
      <c r="B655" t="s">
        <v>655</v>
      </c>
      <c r="D655" t="s">
        <v>3605</v>
      </c>
      <c r="E655" t="str">
        <f t="shared" ca="1" si="20"/>
        <v>var m654 = new Medicine { Code = "32026", Title = "Atoris 40 mg film.obl.tbl. 30x", Active = true, Cost = 8 };</v>
      </c>
      <c r="F655">
        <f t="shared" ca="1" si="21"/>
        <v>8</v>
      </c>
    </row>
    <row r="656" spans="1:6" x14ac:dyDescent="0.25">
      <c r="A656">
        <v>32042</v>
      </c>
      <c r="B656" t="s">
        <v>656</v>
      </c>
      <c r="D656" t="s">
        <v>3606</v>
      </c>
      <c r="E656" t="str">
        <f t="shared" ca="1" si="20"/>
        <v>var m655 = new Medicine { Code = "32042", Title = "Atoris 40 mg film.obl.tbl. 90x", Active = true, Cost = 24 };</v>
      </c>
      <c r="F656">
        <f t="shared" ca="1" si="21"/>
        <v>24</v>
      </c>
    </row>
    <row r="657" spans="1:6" x14ac:dyDescent="0.25">
      <c r="A657">
        <v>32093</v>
      </c>
      <c r="B657" t="s">
        <v>657</v>
      </c>
      <c r="D657" t="s">
        <v>3607</v>
      </c>
      <c r="E657" t="str">
        <f t="shared" ca="1" si="20"/>
        <v>var m656 = new Medicine { Code = "32093", Title = "Meramyl 2,5 mg tbl. 30x", Active = true, Cost = 27 };</v>
      </c>
      <c r="F657">
        <f t="shared" ca="1" si="21"/>
        <v>27</v>
      </c>
    </row>
    <row r="658" spans="1:6" x14ac:dyDescent="0.25">
      <c r="A658">
        <v>32395</v>
      </c>
      <c r="B658" t="s">
        <v>658</v>
      </c>
      <c r="D658" t="s">
        <v>3608</v>
      </c>
      <c r="E658" t="str">
        <f t="shared" ca="1" si="20"/>
        <v>var m657 = new Medicine { Code = "32395", Title = "TOPAMAX 25 mg film.obl.tbl. 60x", Active = true, Cost = 11 };</v>
      </c>
      <c r="F658">
        <f t="shared" ca="1" si="21"/>
        <v>11</v>
      </c>
    </row>
    <row r="659" spans="1:6" x14ac:dyDescent="0.25">
      <c r="A659">
        <v>32409</v>
      </c>
      <c r="B659" t="s">
        <v>659</v>
      </c>
      <c r="D659" t="s">
        <v>3609</v>
      </c>
      <c r="E659" t="str">
        <f t="shared" ca="1" si="20"/>
        <v>var m658 = new Medicine { Code = "32409", Title = "TOPAMAX 50 mg film.obl.tbl. 60x", Active = true, Cost = 12 };</v>
      </c>
      <c r="F659">
        <f t="shared" ca="1" si="21"/>
        <v>12</v>
      </c>
    </row>
    <row r="660" spans="1:6" x14ac:dyDescent="0.25">
      <c r="A660">
        <v>32417</v>
      </c>
      <c r="B660" t="s">
        <v>660</v>
      </c>
      <c r="D660" t="s">
        <v>3610</v>
      </c>
      <c r="E660" t="str">
        <f t="shared" ca="1" si="20"/>
        <v>var m659 = new Medicine { Code = "32417", Title = "TOPAMAX 100 mg film.obl.tbl. 60x", Active = true, Cost = 22 };</v>
      </c>
      <c r="F660">
        <f t="shared" ca="1" si="21"/>
        <v>22</v>
      </c>
    </row>
    <row r="661" spans="1:6" x14ac:dyDescent="0.25">
      <c r="A661">
        <v>32425</v>
      </c>
      <c r="B661" t="s">
        <v>661</v>
      </c>
      <c r="D661" t="s">
        <v>3611</v>
      </c>
      <c r="E661" t="str">
        <f t="shared" ca="1" si="20"/>
        <v>var m660 = new Medicine { Code = "32425", Title = "TOPAMAX 200 mg film.obl.tbl. 60x", Active = true, Cost = 15 };</v>
      </c>
      <c r="F661">
        <f t="shared" ca="1" si="21"/>
        <v>15</v>
      </c>
    </row>
    <row r="662" spans="1:6" x14ac:dyDescent="0.25">
      <c r="A662">
        <v>32433</v>
      </c>
      <c r="B662" t="s">
        <v>662</v>
      </c>
      <c r="D662" t="s">
        <v>3612</v>
      </c>
      <c r="E662" t="str">
        <f t="shared" ca="1" si="20"/>
        <v>var m661 = new Medicine { Code = "32433", Title = "Meramyl 5 mg tbl. 30x", Active = true, Cost = 10 };</v>
      </c>
      <c r="F662">
        <f t="shared" ca="1" si="21"/>
        <v>10</v>
      </c>
    </row>
    <row r="663" spans="1:6" x14ac:dyDescent="0.25">
      <c r="A663">
        <v>32441</v>
      </c>
      <c r="B663" t="s">
        <v>663</v>
      </c>
      <c r="D663" t="s">
        <v>3613</v>
      </c>
      <c r="E663" t="str">
        <f t="shared" ca="1" si="20"/>
        <v>var m662 = new Medicine { Code = "32441", Title = "Meramyl 10 mg tbl. 30x", Active = true, Cost = 20 };</v>
      </c>
      <c r="F663">
        <f t="shared" ca="1" si="21"/>
        <v>20</v>
      </c>
    </row>
    <row r="664" spans="1:6" x14ac:dyDescent="0.25">
      <c r="A664">
        <v>32581</v>
      </c>
      <c r="B664" t="s">
        <v>664</v>
      </c>
      <c r="D664" t="s">
        <v>3614</v>
      </c>
      <c r="E664" t="str">
        <f t="shared" ca="1" si="20"/>
        <v>var m663 = new Medicine { Code = "32581", Title = "Stediril-m 150 mcg/30 mcg obl.tbl. 21x", Active = true, Cost = 22 };</v>
      </c>
      <c r="F664">
        <f t="shared" ca="1" si="21"/>
        <v>22</v>
      </c>
    </row>
    <row r="665" spans="1:6" x14ac:dyDescent="0.25">
      <c r="A665">
        <v>32603</v>
      </c>
      <c r="B665" t="s">
        <v>665</v>
      </c>
      <c r="D665" t="s">
        <v>3615</v>
      </c>
      <c r="E665" t="str">
        <f t="shared" ca="1" si="20"/>
        <v>var m664 = new Medicine { Code = "32603", Title = "Prenessa 4 mg tbl. 30x", Active = true, Cost = 16 };</v>
      </c>
      <c r="F665">
        <f t="shared" ca="1" si="21"/>
        <v>16</v>
      </c>
    </row>
    <row r="666" spans="1:6" x14ac:dyDescent="0.25">
      <c r="A666">
        <v>32638</v>
      </c>
      <c r="B666" t="s">
        <v>666</v>
      </c>
      <c r="D666" t="s">
        <v>3616</v>
      </c>
      <c r="E666" t="str">
        <f t="shared" ca="1" si="20"/>
        <v>var m665 = new Medicine { Code = "32638", Title = "Prenessa 4 mg tbl. 90x", Active = true, Cost = 5 };</v>
      </c>
      <c r="F666">
        <f t="shared" ca="1" si="21"/>
        <v>5</v>
      </c>
    </row>
    <row r="667" spans="1:6" x14ac:dyDescent="0.25">
      <c r="A667">
        <v>32778</v>
      </c>
      <c r="B667" t="s">
        <v>667</v>
      </c>
      <c r="D667" t="s">
        <v>3617</v>
      </c>
      <c r="E667" t="str">
        <f t="shared" ca="1" si="20"/>
        <v>var m666 = new Medicine { Code = "32778", Title = "XYZAL 5 mg film.obl.tbl. 30x", Active = true, Cost = 8 };</v>
      </c>
      <c r="F667">
        <f t="shared" ca="1" si="21"/>
        <v>8</v>
      </c>
    </row>
    <row r="668" spans="1:6" x14ac:dyDescent="0.25">
      <c r="A668">
        <v>32824</v>
      </c>
      <c r="B668" t="s">
        <v>668</v>
      </c>
      <c r="D668" t="s">
        <v>3618</v>
      </c>
      <c r="E668" t="str">
        <f t="shared" ca="1" si="20"/>
        <v>var m667 = new Medicine { Code = "32824", Title = "Sumamed 250 mg trde kaps. 6x", Active = true, Cost = 21 };</v>
      </c>
      <c r="F668">
        <f t="shared" ca="1" si="21"/>
        <v>21</v>
      </c>
    </row>
    <row r="669" spans="1:6" x14ac:dyDescent="0.25">
      <c r="A669">
        <v>32905</v>
      </c>
      <c r="B669" t="s">
        <v>669</v>
      </c>
      <c r="D669" t="s">
        <v>3619</v>
      </c>
      <c r="E669" t="str">
        <f t="shared" ca="1" si="20"/>
        <v>var m668 = new Medicine { Code = "32905", Title = "Fluzepam 15 mg trde kaps. 10x", Active = true, Cost = 20 };</v>
      </c>
      <c r="F669">
        <f t="shared" ca="1" si="21"/>
        <v>20</v>
      </c>
    </row>
    <row r="670" spans="1:6" x14ac:dyDescent="0.25">
      <c r="A670">
        <v>33022</v>
      </c>
      <c r="B670" t="s">
        <v>670</v>
      </c>
      <c r="D670" t="s">
        <v>3620</v>
      </c>
      <c r="E670" t="str">
        <f t="shared" ca="1" si="20"/>
        <v>var m669 = new Medicine { Code = "33022", Title = "AZIBIOT 500 mg film.obl.tbl. 3x", Active = true, Cost = 6 };</v>
      </c>
      <c r="F670">
        <f t="shared" ca="1" si="21"/>
        <v>6</v>
      </c>
    </row>
    <row r="671" spans="1:6" x14ac:dyDescent="0.25">
      <c r="A671">
        <v>33502</v>
      </c>
      <c r="B671" t="s">
        <v>671</v>
      </c>
      <c r="D671" t="s">
        <v>3621</v>
      </c>
      <c r="E671" t="str">
        <f t="shared" ca="1" si="20"/>
        <v>var m670 = new Medicine { Code = "33502", Title = "SINGULAIR 4 mg zrnca vrečka 28x", Active = true, Cost = 30 };</v>
      </c>
      <c r="F671">
        <f t="shared" ca="1" si="21"/>
        <v>30</v>
      </c>
    </row>
    <row r="672" spans="1:6" x14ac:dyDescent="0.25">
      <c r="A672">
        <v>33510</v>
      </c>
      <c r="B672" t="s">
        <v>672</v>
      </c>
      <c r="D672" t="s">
        <v>3622</v>
      </c>
      <c r="E672" t="str">
        <f t="shared" ca="1" si="20"/>
        <v>var m671 = new Medicine { Code = "33510", Title = "SINGULAIR 4 mg žvečlj.tbl. 28x", Active = true, Cost = 17 };</v>
      </c>
      <c r="F672">
        <f t="shared" ca="1" si="21"/>
        <v>17</v>
      </c>
    </row>
    <row r="673" spans="1:6" x14ac:dyDescent="0.25">
      <c r="A673">
        <v>33561</v>
      </c>
      <c r="B673" t="s">
        <v>673</v>
      </c>
      <c r="D673" t="s">
        <v>3623</v>
      </c>
      <c r="E673" t="str">
        <f t="shared" ca="1" si="20"/>
        <v>var m672 = new Medicine { Code = "33561", Title = "STOCRIN 600 mg film.obl.tbl.plastenka 30x", Active = true, Cost = 21 };</v>
      </c>
      <c r="F673">
        <f t="shared" ca="1" si="21"/>
        <v>21</v>
      </c>
    </row>
    <row r="674" spans="1:6" x14ac:dyDescent="0.25">
      <c r="A674">
        <v>33650</v>
      </c>
      <c r="B674" t="s">
        <v>674</v>
      </c>
      <c r="D674" t="s">
        <v>3624</v>
      </c>
      <c r="E674" t="str">
        <f t="shared" ca="1" si="20"/>
        <v>var m673 = new Medicine { Code = "33650", Title = "Premovir 125 mg tbl. 7x", Active = true, Cost = 27 };</v>
      </c>
      <c r="F674">
        <f t="shared" ca="1" si="21"/>
        <v>27</v>
      </c>
    </row>
    <row r="675" spans="1:6" x14ac:dyDescent="0.25">
      <c r="A675">
        <v>33758</v>
      </c>
      <c r="B675" t="s">
        <v>675</v>
      </c>
      <c r="D675" t="s">
        <v>3625</v>
      </c>
      <c r="E675" t="str">
        <f t="shared" ca="1" si="20"/>
        <v>var m674 = new Medicine { Code = "33758", Title = "Azitromicin Lek 500 mg film.obl.tbl. 3x", Active = true, Cost = 13 };</v>
      </c>
      <c r="F675">
        <f t="shared" ca="1" si="21"/>
        <v>13</v>
      </c>
    </row>
    <row r="676" spans="1:6" x14ac:dyDescent="0.25">
      <c r="A676">
        <v>34002</v>
      </c>
      <c r="B676" t="s">
        <v>676</v>
      </c>
      <c r="D676" t="s">
        <v>3626</v>
      </c>
      <c r="E676" t="str">
        <f t="shared" ca="1" si="20"/>
        <v>var m675 = new Medicine { Code = "34002", Title = "SINVACOR FORTE 40 mg film.obl.tbl. 28x", Active = true, Cost = 20 };</v>
      </c>
      <c r="F676">
        <f t="shared" ca="1" si="21"/>
        <v>20</v>
      </c>
    </row>
    <row r="677" spans="1:6" x14ac:dyDescent="0.25">
      <c r="A677">
        <v>34037</v>
      </c>
      <c r="B677" t="s">
        <v>677</v>
      </c>
      <c r="D677" t="s">
        <v>3627</v>
      </c>
      <c r="E677" t="str">
        <f t="shared" ca="1" si="20"/>
        <v>var m676 = new Medicine { Code = "34037", Title = "Atifan 10 mg/g krema15 g", Active = true, Cost = 5 };</v>
      </c>
      <c r="F677">
        <f t="shared" ca="1" si="21"/>
        <v>5</v>
      </c>
    </row>
    <row r="678" spans="1:6" x14ac:dyDescent="0.25">
      <c r="A678">
        <v>34053</v>
      </c>
      <c r="B678" t="s">
        <v>678</v>
      </c>
      <c r="D678" t="s">
        <v>3628</v>
      </c>
      <c r="E678" t="str">
        <f t="shared" ca="1" si="20"/>
        <v>var m677 = new Medicine { Code = "34053", Title = "Coryol 3,125 mg tbl. 28x", Active = true, Cost = 11 };</v>
      </c>
      <c r="F678">
        <f t="shared" ca="1" si="21"/>
        <v>11</v>
      </c>
    </row>
    <row r="679" spans="1:6" x14ac:dyDescent="0.25">
      <c r="A679">
        <v>34487</v>
      </c>
      <c r="B679" t="s">
        <v>679</v>
      </c>
      <c r="D679" t="s">
        <v>3629</v>
      </c>
      <c r="E679" t="str">
        <f t="shared" ca="1" si="20"/>
        <v>var m678 = new Medicine { Code = "34487", Title = "Daleron 500 mg tbl. 20x", Active = true, Cost = 22 };</v>
      </c>
      <c r="F679">
        <f t="shared" ca="1" si="21"/>
        <v>22</v>
      </c>
    </row>
    <row r="680" spans="1:6" x14ac:dyDescent="0.25">
      <c r="A680">
        <v>34673</v>
      </c>
      <c r="B680" t="s">
        <v>680</v>
      </c>
      <c r="D680" t="s">
        <v>3630</v>
      </c>
      <c r="E680" t="str">
        <f t="shared" ca="1" si="20"/>
        <v>var m679 = new Medicine { Code = "34673", Title = "Apidra 100 i.e./ml vložek 3 ml 5x", Active = true, Cost = 18 };</v>
      </c>
      <c r="F680">
        <f t="shared" ca="1" si="21"/>
        <v>18</v>
      </c>
    </row>
    <row r="681" spans="1:6" x14ac:dyDescent="0.25">
      <c r="A681">
        <v>34754</v>
      </c>
      <c r="B681" t="s">
        <v>681</v>
      </c>
      <c r="D681" t="s">
        <v>3631</v>
      </c>
      <c r="E681" t="str">
        <f t="shared" ca="1" si="20"/>
        <v>var m680 = new Medicine { Code = "34754", Title = "Terbinafin Mylan 250 mg tbl. 14x", Active = true, Cost = 30 };</v>
      </c>
      <c r="F681">
        <f t="shared" ca="1" si="21"/>
        <v>30</v>
      </c>
    </row>
    <row r="682" spans="1:6" x14ac:dyDescent="0.25">
      <c r="A682">
        <v>34797</v>
      </c>
      <c r="B682" t="s">
        <v>682</v>
      </c>
      <c r="D682" t="s">
        <v>3632</v>
      </c>
      <c r="E682" t="str">
        <f t="shared" ca="1" si="20"/>
        <v>var m681 = new Medicine { Code = "34797", Title = "PALLADONE 4 mg trde kaps.s podaljš.sprošč. 60x", Active = true, Cost = 14 };</v>
      </c>
      <c r="F682">
        <f t="shared" ca="1" si="21"/>
        <v>14</v>
      </c>
    </row>
    <row r="683" spans="1:6" x14ac:dyDescent="0.25">
      <c r="A683">
        <v>34819</v>
      </c>
      <c r="B683" t="s">
        <v>683</v>
      </c>
      <c r="D683" t="s">
        <v>3633</v>
      </c>
      <c r="E683" t="str">
        <f t="shared" ca="1" si="20"/>
        <v>var m682 = new Medicine { Code = "34819", Title = "PALLADONE 16 mg trde kaps.s podaljš.sprošč. 60x", Active = true, Cost = 30 };</v>
      </c>
      <c r="F683">
        <f t="shared" ca="1" si="21"/>
        <v>30</v>
      </c>
    </row>
    <row r="684" spans="1:6" x14ac:dyDescent="0.25">
      <c r="A684">
        <v>34835</v>
      </c>
      <c r="B684" t="s">
        <v>684</v>
      </c>
      <c r="D684" t="s">
        <v>3634</v>
      </c>
      <c r="E684" t="str">
        <f t="shared" ca="1" si="20"/>
        <v>var m683 = new Medicine { Code = "34835", Title = "PALLADONE 8 mg trde kaps.s podaljš.sprošč. 60x", Active = true, Cost = 28 };</v>
      </c>
      <c r="F684">
        <f t="shared" ca="1" si="21"/>
        <v>28</v>
      </c>
    </row>
    <row r="685" spans="1:6" x14ac:dyDescent="0.25">
      <c r="A685">
        <v>34916</v>
      </c>
      <c r="B685" t="s">
        <v>685</v>
      </c>
      <c r="D685" t="s">
        <v>3635</v>
      </c>
      <c r="E685" t="str">
        <f t="shared" ca="1" si="20"/>
        <v>var m684 = new Medicine { Code = "34916", Title = "Alvesco 160 mcg inhal.razt.pod tlakom 60 vpihov", Active = true, Cost = 7 };</v>
      </c>
      <c r="F685">
        <f t="shared" ca="1" si="21"/>
        <v>7</v>
      </c>
    </row>
    <row r="686" spans="1:6" x14ac:dyDescent="0.25">
      <c r="A686">
        <v>34932</v>
      </c>
      <c r="B686" t="s">
        <v>686</v>
      </c>
      <c r="D686" t="s">
        <v>3636</v>
      </c>
      <c r="E686" t="str">
        <f t="shared" ca="1" si="20"/>
        <v>var m685 = new Medicine { Code = "34932", Title = "PALLADONE 24 mg trde kaps.s podaljš.sprošč. 60x", Active = true, Cost = 18 };</v>
      </c>
      <c r="F686">
        <f t="shared" ca="1" si="21"/>
        <v>18</v>
      </c>
    </row>
    <row r="687" spans="1:6" x14ac:dyDescent="0.25">
      <c r="A687">
        <v>34959</v>
      </c>
      <c r="B687" t="s">
        <v>687</v>
      </c>
      <c r="D687" t="s">
        <v>3637</v>
      </c>
      <c r="E687" t="str">
        <f t="shared" ca="1" si="20"/>
        <v>var m686 = new Medicine { Code = "34959", Title = "Torendo 1 mg film.obl.tbl. 20x", Active = true, Cost = 16 };</v>
      </c>
      <c r="F687">
        <f t="shared" ca="1" si="21"/>
        <v>16</v>
      </c>
    </row>
    <row r="688" spans="1:6" x14ac:dyDescent="0.25">
      <c r="A688">
        <v>34983</v>
      </c>
      <c r="B688" t="s">
        <v>688</v>
      </c>
      <c r="D688" t="s">
        <v>3638</v>
      </c>
      <c r="E688" t="str">
        <f t="shared" ca="1" si="20"/>
        <v>var m687 = new Medicine { Code = "34983", Title = "Torendo 2 mg film.obl.tbl. 20x", Active = true, Cost = 8 };</v>
      </c>
      <c r="F688">
        <f t="shared" ca="1" si="21"/>
        <v>8</v>
      </c>
    </row>
    <row r="689" spans="1:6" x14ac:dyDescent="0.25">
      <c r="A689">
        <v>35025</v>
      </c>
      <c r="B689" t="s">
        <v>689</v>
      </c>
      <c r="D689" t="s">
        <v>3639</v>
      </c>
      <c r="E689" t="str">
        <f t="shared" ca="1" si="20"/>
        <v>var m688 = new Medicine { Code = "35025", Title = "Torendo 3 mg film.obl.tbl. 20x", Active = true, Cost = 11 };</v>
      </c>
      <c r="F689">
        <f t="shared" ca="1" si="21"/>
        <v>11</v>
      </c>
    </row>
    <row r="690" spans="1:6" x14ac:dyDescent="0.25">
      <c r="A690">
        <v>35050</v>
      </c>
      <c r="B690" t="s">
        <v>690</v>
      </c>
      <c r="D690" t="s">
        <v>3640</v>
      </c>
      <c r="E690" t="str">
        <f t="shared" ca="1" si="20"/>
        <v>var m689 = new Medicine { Code = "35050", Title = "ALPHA D3 1 mcg mehke kaps. 30x", Active = true, Cost = 24 };</v>
      </c>
      <c r="F690">
        <f t="shared" ca="1" si="21"/>
        <v>24</v>
      </c>
    </row>
    <row r="691" spans="1:6" x14ac:dyDescent="0.25">
      <c r="A691">
        <v>35084</v>
      </c>
      <c r="B691" t="s">
        <v>691</v>
      </c>
      <c r="D691" t="s">
        <v>3641</v>
      </c>
      <c r="E691" t="str">
        <f t="shared" ca="1" si="20"/>
        <v>var m690 = new Medicine { Code = "35084", Title = "Torendo 4 mg film.obl.tbl. 20x", Active = true, Cost = 20 };</v>
      </c>
      <c r="F691">
        <f t="shared" ca="1" si="21"/>
        <v>20</v>
      </c>
    </row>
    <row r="692" spans="1:6" x14ac:dyDescent="0.25">
      <c r="A692">
        <v>35122</v>
      </c>
      <c r="B692" t="s">
        <v>692</v>
      </c>
      <c r="D692" t="s">
        <v>3642</v>
      </c>
      <c r="E692" t="str">
        <f t="shared" ca="1" si="20"/>
        <v>var m691 = new Medicine { Code = "35122", Title = "Torendo Q-Tab 0,5 mg orodisperz.tbl. 28x", Active = true, Cost = 30 };</v>
      </c>
      <c r="F692">
        <f t="shared" ca="1" si="21"/>
        <v>30</v>
      </c>
    </row>
    <row r="693" spans="1:6" x14ac:dyDescent="0.25">
      <c r="A693">
        <v>35149</v>
      </c>
      <c r="B693" t="s">
        <v>693</v>
      </c>
      <c r="D693" t="s">
        <v>3643</v>
      </c>
      <c r="E693" t="str">
        <f t="shared" ca="1" si="20"/>
        <v>var m692 = new Medicine { Code = "35149", Title = "Voltaren 25 mg svečke 10x", Active = true, Cost = 13 };</v>
      </c>
      <c r="F693">
        <f t="shared" ca="1" si="21"/>
        <v>13</v>
      </c>
    </row>
    <row r="694" spans="1:6" x14ac:dyDescent="0.25">
      <c r="A694">
        <v>35165</v>
      </c>
      <c r="B694" t="s">
        <v>694</v>
      </c>
      <c r="D694" t="s">
        <v>3644</v>
      </c>
      <c r="E694" t="str">
        <f t="shared" ca="1" si="20"/>
        <v>var m693 = new Medicine { Code = "35165", Title = "Torendo Q-Tab 1 mg orodisperz.tbl. 28x", Active = true, Cost = 6 };</v>
      </c>
      <c r="F694">
        <f t="shared" ca="1" si="21"/>
        <v>6</v>
      </c>
    </row>
    <row r="695" spans="1:6" x14ac:dyDescent="0.25">
      <c r="A695">
        <v>35181</v>
      </c>
      <c r="B695" t="s">
        <v>695</v>
      </c>
      <c r="D695" t="s">
        <v>3645</v>
      </c>
      <c r="E695" t="str">
        <f t="shared" ca="1" si="20"/>
        <v>var m694 = new Medicine { Code = "35181", Title = "Torendo Q-Tab 2 mg orodisperz.tbl. 28x", Active = true, Cost = 25 };</v>
      </c>
      <c r="F695">
        <f t="shared" ca="1" si="21"/>
        <v>25</v>
      </c>
    </row>
    <row r="696" spans="1:6" x14ac:dyDescent="0.25">
      <c r="A696">
        <v>35203</v>
      </c>
      <c r="B696" t="s">
        <v>696</v>
      </c>
      <c r="D696" t="s">
        <v>3646</v>
      </c>
      <c r="E696" t="str">
        <f t="shared" ca="1" si="20"/>
        <v>var m695 = new Medicine { Code = "35203", Title = "HYCAMTIN 0,25 mg caps. 10x", Active = true, Cost = 23 };</v>
      </c>
      <c r="F696">
        <f t="shared" ca="1" si="21"/>
        <v>23</v>
      </c>
    </row>
    <row r="697" spans="1:6" x14ac:dyDescent="0.25">
      <c r="A697">
        <v>35220</v>
      </c>
      <c r="B697" t="s">
        <v>697</v>
      </c>
      <c r="D697" t="s">
        <v>3647</v>
      </c>
      <c r="E697" t="str">
        <f t="shared" ca="1" si="20"/>
        <v>var m696 = new Medicine { Code = "35220", Title = "HYCAMTIN 1 mg caps. 10x", Active = true, Cost = 24 };</v>
      </c>
      <c r="F697">
        <f t="shared" ca="1" si="21"/>
        <v>24</v>
      </c>
    </row>
    <row r="698" spans="1:6" x14ac:dyDescent="0.25">
      <c r="A698">
        <v>35360</v>
      </c>
      <c r="B698" t="s">
        <v>698</v>
      </c>
      <c r="D698" t="s">
        <v>3648</v>
      </c>
      <c r="E698" t="str">
        <f t="shared" ca="1" si="20"/>
        <v>var m697 = new Medicine { Code = "35360", Title = "Remirta 30 mg orodisperz.tbl. 30x", Active = true, Cost = 26 };</v>
      </c>
      <c r="F698">
        <f t="shared" ca="1" si="21"/>
        <v>26</v>
      </c>
    </row>
    <row r="699" spans="1:6" x14ac:dyDescent="0.25">
      <c r="A699">
        <v>35483</v>
      </c>
      <c r="B699" t="s">
        <v>699</v>
      </c>
      <c r="D699" t="s">
        <v>3649</v>
      </c>
      <c r="E699" t="str">
        <f t="shared" ca="1" si="20"/>
        <v>var m698 = new Medicine { Code = "35483", Title = "Duodopa 20 mg/ml + 5 mg/ml intestinalni gel 100 ml 7x", Active = true, Cost = 27 };</v>
      </c>
      <c r="F699">
        <f t="shared" ca="1" si="21"/>
        <v>27</v>
      </c>
    </row>
    <row r="700" spans="1:6" x14ac:dyDescent="0.25">
      <c r="A700">
        <v>35491</v>
      </c>
      <c r="B700" t="s">
        <v>700</v>
      </c>
      <c r="D700" t="s">
        <v>3650</v>
      </c>
      <c r="E700" t="str">
        <f t="shared" ca="1" si="20"/>
        <v>var m699 = new Medicine { Code = "35491", Title = "FODISS 20 mg disperz. tbl. 28x", Active = true, Cost = 29 };</v>
      </c>
      <c r="F700">
        <f t="shared" ca="1" si="21"/>
        <v>29</v>
      </c>
    </row>
    <row r="701" spans="1:6" x14ac:dyDescent="0.25">
      <c r="A701">
        <v>35530</v>
      </c>
      <c r="B701" t="s">
        <v>701</v>
      </c>
      <c r="D701" t="s">
        <v>3651</v>
      </c>
      <c r="E701" t="str">
        <f t="shared" ca="1" si="20"/>
        <v>var m700 = new Medicine { Code = "35530", Title = "STALEVO 200 mg/50 mg/200 mg film.obl.tbl. 30x", Active = true, Cost = 22 };</v>
      </c>
      <c r="F701">
        <f t="shared" ca="1" si="21"/>
        <v>22</v>
      </c>
    </row>
    <row r="702" spans="1:6" x14ac:dyDescent="0.25">
      <c r="A702">
        <v>35599</v>
      </c>
      <c r="B702" t="s">
        <v>702</v>
      </c>
      <c r="D702" t="s">
        <v>3652</v>
      </c>
      <c r="E702" t="str">
        <f t="shared" ca="1" si="20"/>
        <v>var m701 = new Medicine { Code = "35599", Title = "Remirta 45 mg orodisperz.tbl. 30x", Active = true, Cost = 6 };</v>
      </c>
      <c r="F702">
        <f t="shared" ca="1" si="21"/>
        <v>6</v>
      </c>
    </row>
    <row r="703" spans="1:6" x14ac:dyDescent="0.25">
      <c r="A703">
        <v>35963</v>
      </c>
      <c r="B703" t="s">
        <v>703</v>
      </c>
      <c r="D703" t="s">
        <v>3653</v>
      </c>
      <c r="E703" t="str">
        <f t="shared" ca="1" si="20"/>
        <v>var m702 = new Medicine { Code = "35963", Title = "PREXANIL COMBI 4mg/1,25mg tbl. 30x", Active = true, Cost = 21 };</v>
      </c>
      <c r="F703">
        <f t="shared" ca="1" si="21"/>
        <v>21</v>
      </c>
    </row>
    <row r="704" spans="1:6" x14ac:dyDescent="0.25">
      <c r="A704">
        <v>36013</v>
      </c>
      <c r="B704" t="s">
        <v>704</v>
      </c>
      <c r="D704" t="s">
        <v>3654</v>
      </c>
      <c r="E704" t="str">
        <f t="shared" ca="1" si="20"/>
        <v>var m703 = new Medicine { Code = "36013", Title = "Myfortic 180 mg gastrorezist.film.obl.tbl. 120x", Active = true, Cost = 6 };</v>
      </c>
      <c r="F704">
        <f t="shared" ca="1" si="21"/>
        <v>6</v>
      </c>
    </row>
    <row r="705" spans="1:6" x14ac:dyDescent="0.25">
      <c r="A705">
        <v>36021</v>
      </c>
      <c r="B705" t="s">
        <v>705</v>
      </c>
      <c r="D705" t="s">
        <v>3655</v>
      </c>
      <c r="E705" t="str">
        <f t="shared" ca="1" si="20"/>
        <v>var m704 = new Medicine { Code = "36021", Title = "Myfortic 360 mg gastrorezist.film.obl.tbl. 120x", Active = true, Cost = 5 };</v>
      </c>
      <c r="F705">
        <f t="shared" ca="1" si="21"/>
        <v>5</v>
      </c>
    </row>
    <row r="706" spans="1:6" x14ac:dyDescent="0.25">
      <c r="A706">
        <v>36102</v>
      </c>
      <c r="B706" t="s">
        <v>706</v>
      </c>
      <c r="D706" t="s">
        <v>3656</v>
      </c>
      <c r="E706" t="str">
        <f t="shared" ca="1" si="20"/>
        <v>var m705 = new Medicine { Code = "36102", Title = "Sevredol 20 mg film.obl.tbl. 60x", Active = true, Cost = 21 };</v>
      </c>
      <c r="F706">
        <f t="shared" ca="1" si="21"/>
        <v>21</v>
      </c>
    </row>
    <row r="707" spans="1:6" x14ac:dyDescent="0.25">
      <c r="A707">
        <v>36129</v>
      </c>
      <c r="B707" t="s">
        <v>707</v>
      </c>
      <c r="D707" t="s">
        <v>3657</v>
      </c>
      <c r="E707" t="str">
        <f t="shared" ref="E707:E770" ca="1" si="22">$C$2 &amp; " " &amp; D707 &amp; " = new Medicine { Code = """ &amp; A707 &amp; """, Title = """ &amp; B707 &amp; """, Active = true, Cost = " &amp; F707 &amp; " };"</f>
        <v>var m706 = new Medicine { Code = "36129", Title = "Haldol 2 mg/ml peroral.kapljice razt. 10 ml", Active = true, Cost = 19 };</v>
      </c>
      <c r="F707">
        <f t="shared" ref="F707:F770" ca="1" si="23">RANDBETWEEN(5,30)</f>
        <v>19</v>
      </c>
    </row>
    <row r="708" spans="1:6" x14ac:dyDescent="0.25">
      <c r="A708">
        <v>36137</v>
      </c>
      <c r="B708" t="s">
        <v>708</v>
      </c>
      <c r="D708" t="s">
        <v>3658</v>
      </c>
      <c r="E708" t="str">
        <f t="shared" ca="1" si="22"/>
        <v>var m707 = new Medicine { Code = "36137", Title = "Haldol 10 mg tbl. 30x", Active = true, Cost = 23 };</v>
      </c>
      <c r="F708">
        <f t="shared" ca="1" si="23"/>
        <v>23</v>
      </c>
    </row>
    <row r="709" spans="1:6" x14ac:dyDescent="0.25">
      <c r="A709">
        <v>36153</v>
      </c>
      <c r="B709" t="s">
        <v>709</v>
      </c>
      <c r="D709" t="s">
        <v>3659</v>
      </c>
      <c r="E709" t="str">
        <f t="shared" ca="1" si="22"/>
        <v>var m708 = new Medicine { Code = "36153", Title = "Haldol 2 mg tbl. 25x", Active = true, Cost = 10 };</v>
      </c>
      <c r="F709">
        <f t="shared" ca="1" si="23"/>
        <v>10</v>
      </c>
    </row>
    <row r="710" spans="1:6" x14ac:dyDescent="0.25">
      <c r="A710">
        <v>36463</v>
      </c>
      <c r="B710" t="s">
        <v>710</v>
      </c>
      <c r="D710" t="s">
        <v>3660</v>
      </c>
      <c r="E710" t="str">
        <f t="shared" ca="1" si="22"/>
        <v>var m709 = new Medicine { Code = "36463", Title = "OxyContin 10 mg tbl.s podaljš.sprošč. 60x", Active = true, Cost = 9 };</v>
      </c>
      <c r="F710">
        <f t="shared" ca="1" si="23"/>
        <v>9</v>
      </c>
    </row>
    <row r="711" spans="1:6" x14ac:dyDescent="0.25">
      <c r="A711">
        <v>36501</v>
      </c>
      <c r="B711" t="s">
        <v>711</v>
      </c>
      <c r="D711" t="s">
        <v>3661</v>
      </c>
      <c r="E711" t="str">
        <f t="shared" ca="1" si="22"/>
        <v>var m710 = new Medicine { Code = "36501", Title = "OxyContin 20 mg tbl.s podaljš.sprošč. 60x", Active = true, Cost = 17 };</v>
      </c>
      <c r="F711">
        <f t="shared" ca="1" si="23"/>
        <v>17</v>
      </c>
    </row>
    <row r="712" spans="1:6" x14ac:dyDescent="0.25">
      <c r="A712">
        <v>36579</v>
      </c>
      <c r="B712" t="s">
        <v>712</v>
      </c>
      <c r="D712" t="s">
        <v>3662</v>
      </c>
      <c r="E712" t="str">
        <f t="shared" ca="1" si="22"/>
        <v>var m711 = new Medicine { Code = "36579", Title = "OxyContin 40 mg tbl.s podaljš.sprošč. 60x", Active = true, Cost = 9 };</v>
      </c>
      <c r="F712">
        <f t="shared" ca="1" si="23"/>
        <v>9</v>
      </c>
    </row>
    <row r="713" spans="1:6" x14ac:dyDescent="0.25">
      <c r="A713">
        <v>36625</v>
      </c>
      <c r="B713" t="s">
        <v>713</v>
      </c>
      <c r="D713" t="s">
        <v>3663</v>
      </c>
      <c r="E713" t="str">
        <f t="shared" ca="1" si="22"/>
        <v>var m712 = new Medicine { Code = "36625", Title = "OxyContin 80 mg tbl.s podaljš.sprošč. 60x", Active = true, Cost = 27 };</v>
      </c>
      <c r="F713">
        <f t="shared" ca="1" si="23"/>
        <v>27</v>
      </c>
    </row>
    <row r="714" spans="1:6" x14ac:dyDescent="0.25">
      <c r="A714">
        <v>36676</v>
      </c>
      <c r="B714" t="s">
        <v>714</v>
      </c>
      <c r="D714" t="s">
        <v>3664</v>
      </c>
      <c r="E714" t="str">
        <f t="shared" ca="1" si="22"/>
        <v>var m713 = new Medicine { Code = "36676", Title = "METADONIJEV KLORID ALKALOID-INT 10 mg/ml peroral.razt. 100 ml", Active = true, Cost = 13 };</v>
      </c>
      <c r="F714">
        <f t="shared" ca="1" si="23"/>
        <v>13</v>
      </c>
    </row>
    <row r="715" spans="1:6" x14ac:dyDescent="0.25">
      <c r="A715">
        <v>36765</v>
      </c>
      <c r="B715" t="s">
        <v>715</v>
      </c>
      <c r="D715" t="s">
        <v>3665</v>
      </c>
      <c r="E715" t="str">
        <f t="shared" ca="1" si="22"/>
        <v>var m714 = new Medicine { Code = "36765", Title = "Piramil H 2,5 mg/12,5 mg tbl. 28x", Active = true, Cost = 16 };</v>
      </c>
      <c r="F715">
        <f t="shared" ca="1" si="23"/>
        <v>16</v>
      </c>
    </row>
    <row r="716" spans="1:6" x14ac:dyDescent="0.25">
      <c r="A716">
        <v>36773</v>
      </c>
      <c r="B716" t="s">
        <v>716</v>
      </c>
      <c r="D716" t="s">
        <v>3666</v>
      </c>
      <c r="E716" t="str">
        <f t="shared" ca="1" si="22"/>
        <v>var m715 = new Medicine { Code = "36773", Title = "Piramil H 5 mg/25 mg tbl. 28x", Active = true, Cost = 19 };</v>
      </c>
      <c r="F716">
        <f t="shared" ca="1" si="23"/>
        <v>19</v>
      </c>
    </row>
    <row r="717" spans="1:6" x14ac:dyDescent="0.25">
      <c r="A717">
        <v>36781</v>
      </c>
      <c r="B717" t="s">
        <v>717</v>
      </c>
      <c r="D717" t="s">
        <v>3667</v>
      </c>
      <c r="E717" t="str">
        <f t="shared" ca="1" si="22"/>
        <v>var m716 = new Medicine { Code = "36781", Title = "Augmentin SR 1000 mg/62,5 mg film.obl.tbl.s podaljš.sprošč. 28x", Active = true, Cost = 29 };</v>
      </c>
      <c r="F717">
        <f t="shared" ca="1" si="23"/>
        <v>29</v>
      </c>
    </row>
    <row r="718" spans="1:6" x14ac:dyDescent="0.25">
      <c r="A718">
        <v>36927</v>
      </c>
      <c r="B718" t="s">
        <v>718</v>
      </c>
      <c r="D718" t="s">
        <v>3668</v>
      </c>
      <c r="E718" t="str">
        <f t="shared" ca="1" si="22"/>
        <v>var m717 = new Medicine { Code = "36927", Title = "Sevredol 10 mg film.obl.tbl. 60x", Active = true, Cost = 7 };</v>
      </c>
      <c r="F718">
        <f t="shared" ca="1" si="23"/>
        <v>7</v>
      </c>
    </row>
    <row r="719" spans="1:6" x14ac:dyDescent="0.25">
      <c r="A719">
        <v>36935</v>
      </c>
      <c r="B719" t="s">
        <v>719</v>
      </c>
      <c r="D719" t="s">
        <v>3669</v>
      </c>
      <c r="E719" t="str">
        <f t="shared" ca="1" si="22"/>
        <v>var m718 = new Medicine { Code = "36935", Title = "Angeliq 1 mg/2 mg film.obl.tbl. 28x", Active = true, Cost = 9 };</v>
      </c>
      <c r="F719">
        <f t="shared" ca="1" si="23"/>
        <v>9</v>
      </c>
    </row>
    <row r="720" spans="1:6" x14ac:dyDescent="0.25">
      <c r="A720">
        <v>37044</v>
      </c>
      <c r="B720" t="s">
        <v>720</v>
      </c>
      <c r="D720" t="s">
        <v>3670</v>
      </c>
      <c r="E720" t="str">
        <f t="shared" ca="1" si="22"/>
        <v>var m719 = new Medicine { Code = "37044", Title = "Ciprinol 250 mg film.obl.tbl. 10x", Active = true, Cost = 30 };</v>
      </c>
      <c r="F720">
        <f t="shared" ca="1" si="23"/>
        <v>30</v>
      </c>
    </row>
    <row r="721" spans="1:6" x14ac:dyDescent="0.25">
      <c r="A721">
        <v>37184</v>
      </c>
      <c r="B721" t="s">
        <v>721</v>
      </c>
      <c r="D721" t="s">
        <v>3671</v>
      </c>
      <c r="E721" t="str">
        <f t="shared" ca="1" si="22"/>
        <v>var m720 = new Medicine { Code = "37184", Title = "Myfenax 250 mg trde kaps. 100x", Active = true, Cost = 28 };</v>
      </c>
      <c r="F721">
        <f t="shared" ca="1" si="23"/>
        <v>28</v>
      </c>
    </row>
    <row r="722" spans="1:6" x14ac:dyDescent="0.25">
      <c r="A722">
        <v>37222</v>
      </c>
      <c r="B722" t="s">
        <v>722</v>
      </c>
      <c r="D722" t="s">
        <v>3672</v>
      </c>
      <c r="E722" t="str">
        <f t="shared" ca="1" si="22"/>
        <v>var m721 = new Medicine { Code = "37222", Title = "HYZAAR 100 mg/12,5 mg film.obl.tbl. 28x", Active = true, Cost = 29 };</v>
      </c>
      <c r="F722">
        <f t="shared" ca="1" si="23"/>
        <v>29</v>
      </c>
    </row>
    <row r="723" spans="1:6" x14ac:dyDescent="0.25">
      <c r="A723">
        <v>37290</v>
      </c>
      <c r="B723" t="s">
        <v>723</v>
      </c>
      <c r="D723" t="s">
        <v>3673</v>
      </c>
      <c r="E723" t="str">
        <f t="shared" ca="1" si="22"/>
        <v>var m722 = new Medicine { Code = "37290", Title = "Myfenax 500 mg film.obl.tbl. 50x", Active = true, Cost = 30 };</v>
      </c>
      <c r="F723">
        <f t="shared" ca="1" si="23"/>
        <v>30</v>
      </c>
    </row>
    <row r="724" spans="1:6" x14ac:dyDescent="0.25">
      <c r="A724">
        <v>37524</v>
      </c>
      <c r="B724" t="s">
        <v>724</v>
      </c>
      <c r="D724" t="s">
        <v>3674</v>
      </c>
      <c r="E724" t="str">
        <f t="shared" ca="1" si="22"/>
        <v>var m723 = new Medicine { Code = "37524", Title = "Hiconcil 250 mg/5 ml prašek za peroral.susp. 100 ml", Active = true, Cost = 21 };</v>
      </c>
      <c r="F724">
        <f t="shared" ca="1" si="23"/>
        <v>21</v>
      </c>
    </row>
    <row r="725" spans="1:6" x14ac:dyDescent="0.25">
      <c r="A725">
        <v>37699</v>
      </c>
      <c r="B725" t="s">
        <v>725</v>
      </c>
      <c r="D725" t="s">
        <v>3675</v>
      </c>
      <c r="E725" t="str">
        <f t="shared" ca="1" si="22"/>
        <v>var m724 = new Medicine { Code = "37699", Title = "Ampril HD 5 mg/25 mg tbl. 28x", Active = true, Cost = 15 };</v>
      </c>
      <c r="F725">
        <f t="shared" ca="1" si="23"/>
        <v>15</v>
      </c>
    </row>
    <row r="726" spans="1:6" x14ac:dyDescent="0.25">
      <c r="A726">
        <v>37702</v>
      </c>
      <c r="B726" t="s">
        <v>726</v>
      </c>
      <c r="D726" t="s">
        <v>3676</v>
      </c>
      <c r="E726" t="str">
        <f t="shared" ca="1" si="22"/>
        <v>var m725 = new Medicine { Code = "37702", Title = "Ampril HL 2,5 mg/12,5 mg tbl. 28x", Active = true, Cost = 14 };</v>
      </c>
      <c r="F726">
        <f t="shared" ca="1" si="23"/>
        <v>14</v>
      </c>
    </row>
    <row r="727" spans="1:6" x14ac:dyDescent="0.25">
      <c r="A727">
        <v>37729</v>
      </c>
      <c r="B727" t="s">
        <v>727</v>
      </c>
      <c r="D727" t="s">
        <v>3677</v>
      </c>
      <c r="E727" t="str">
        <f t="shared" ca="1" si="22"/>
        <v>var m726 = new Medicine { Code = "37729", Title = "BIOPREXANIL 10 mg film.obl.tbl. 30x", Active = true, Cost = 28 };</v>
      </c>
      <c r="F727">
        <f t="shared" ca="1" si="23"/>
        <v>28</v>
      </c>
    </row>
    <row r="728" spans="1:6" x14ac:dyDescent="0.25">
      <c r="A728">
        <v>37753</v>
      </c>
      <c r="B728" t="s">
        <v>728</v>
      </c>
      <c r="D728" t="s">
        <v>3678</v>
      </c>
      <c r="E728" t="str">
        <f t="shared" ca="1" si="22"/>
        <v>var m727 = new Medicine { Code = "37753", Title = "BIOPREXANIL 5 mg film.obl.tbl. 30x", Active = true, Cost = 17 };</v>
      </c>
      <c r="F728">
        <f t="shared" ca="1" si="23"/>
        <v>17</v>
      </c>
    </row>
    <row r="729" spans="1:6" x14ac:dyDescent="0.25">
      <c r="A729">
        <v>38008</v>
      </c>
      <c r="B729" t="s">
        <v>729</v>
      </c>
      <c r="D729" t="s">
        <v>3679</v>
      </c>
      <c r="E729" t="str">
        <f t="shared" ca="1" si="22"/>
        <v>var m728 = new Medicine { Code = "38008", Title = "HYGROTON tbl. 25 mg 20x", Active = true, Cost = 15 };</v>
      </c>
      <c r="F729">
        <f t="shared" ca="1" si="23"/>
        <v>15</v>
      </c>
    </row>
    <row r="730" spans="1:6" x14ac:dyDescent="0.25">
      <c r="A730">
        <v>38121</v>
      </c>
      <c r="B730" t="s">
        <v>730</v>
      </c>
      <c r="D730" t="s">
        <v>3680</v>
      </c>
      <c r="E730" t="str">
        <f t="shared" ca="1" si="22"/>
        <v>var m729 = new Medicine { Code = "38121", Title = "Clexane 10.000 anti-Xa i.e./1 ml razt.za inj.brizga 10x", Active = true, Cost = 18 };</v>
      </c>
      <c r="F730">
        <f t="shared" ca="1" si="23"/>
        <v>18</v>
      </c>
    </row>
    <row r="731" spans="1:6" x14ac:dyDescent="0.25">
      <c r="A731">
        <v>38130</v>
      </c>
      <c r="B731" t="s">
        <v>731</v>
      </c>
      <c r="D731" t="s">
        <v>3681</v>
      </c>
      <c r="E731" t="str">
        <f t="shared" ca="1" si="22"/>
        <v>var m730 = new Medicine { Code = "38130", Title = "Clexane 2.000 anti-Xa i.e./0,2 ml razt.za inj.brizga 10x", Active = true, Cost = 21 };</v>
      </c>
      <c r="F731">
        <f t="shared" ca="1" si="23"/>
        <v>21</v>
      </c>
    </row>
    <row r="732" spans="1:6" x14ac:dyDescent="0.25">
      <c r="A732">
        <v>38237</v>
      </c>
      <c r="B732" t="s">
        <v>732</v>
      </c>
      <c r="D732" t="s">
        <v>3682</v>
      </c>
      <c r="E732" t="str">
        <f t="shared" ca="1" si="22"/>
        <v>var m731 = new Medicine { Code = "38237", Title = "Lactecon 3,335 g/5 ml peroral.razt. 500 ml", Active = true, Cost = 17 };</v>
      </c>
      <c r="F732">
        <f t="shared" ca="1" si="23"/>
        <v>17</v>
      </c>
    </row>
    <row r="733" spans="1:6" x14ac:dyDescent="0.25">
      <c r="A733">
        <v>38245</v>
      </c>
      <c r="B733" t="s">
        <v>733</v>
      </c>
      <c r="D733" t="s">
        <v>3683</v>
      </c>
      <c r="E733" t="str">
        <f t="shared" ca="1" si="22"/>
        <v>var m732 = new Medicine { Code = "38245", Title = "Tanyz 0,4 mg trde kaps.s prirej.sprošč. 30x", Active = true, Cost = 29 };</v>
      </c>
      <c r="F733">
        <f t="shared" ca="1" si="23"/>
        <v>29</v>
      </c>
    </row>
    <row r="734" spans="1:6" x14ac:dyDescent="0.25">
      <c r="A734">
        <v>38253</v>
      </c>
      <c r="B734" t="s">
        <v>734</v>
      </c>
      <c r="D734" t="s">
        <v>3684</v>
      </c>
      <c r="E734" t="str">
        <f t="shared" ca="1" si="22"/>
        <v>var m733 = new Medicine { Code = "38253", Title = "Clexane 4.000 anti-Xa i.e./0,4 ml razt.za inj.brizga 10x", Active = true, Cost = 7 };</v>
      </c>
      <c r="F734">
        <f t="shared" ca="1" si="23"/>
        <v>7</v>
      </c>
    </row>
    <row r="735" spans="1:6" x14ac:dyDescent="0.25">
      <c r="A735">
        <v>38270</v>
      </c>
      <c r="B735" t="s">
        <v>735</v>
      </c>
      <c r="D735" t="s">
        <v>3685</v>
      </c>
      <c r="E735" t="str">
        <f t="shared" ca="1" si="22"/>
        <v>var m734 = new Medicine { Code = "38270", Title = "Clexane 6.000 anti-Xa i.e./0,6 ml razt.za inj.brizga 10x", Active = true, Cost = 23 };</v>
      </c>
      <c r="F735">
        <f t="shared" ca="1" si="23"/>
        <v>23</v>
      </c>
    </row>
    <row r="736" spans="1:6" x14ac:dyDescent="0.25">
      <c r="A736">
        <v>38300</v>
      </c>
      <c r="B736" t="s">
        <v>736</v>
      </c>
      <c r="D736" t="s">
        <v>3686</v>
      </c>
      <c r="E736" t="str">
        <f t="shared" ca="1" si="22"/>
        <v>var m735 = new Medicine { Code = "38300", Title = "Clexane 8.000 anti-Xa i.e./0,8 ml razt.za inj.brizga 10x", Active = true, Cost = 11 };</v>
      </c>
      <c r="F736">
        <f t="shared" ca="1" si="23"/>
        <v>11</v>
      </c>
    </row>
    <row r="737" spans="1:6" x14ac:dyDescent="0.25">
      <c r="A737">
        <v>38385</v>
      </c>
      <c r="B737" t="s">
        <v>737</v>
      </c>
      <c r="D737" t="s">
        <v>3687</v>
      </c>
      <c r="E737" t="str">
        <f t="shared" ca="1" si="22"/>
        <v>var m736 = new Medicine { Code = "38385", Title = "Cardiopirin 100 mg gastrorezist.tbl. 30x", Active = true, Cost = 23 };</v>
      </c>
      <c r="F737">
        <f t="shared" ca="1" si="23"/>
        <v>23</v>
      </c>
    </row>
    <row r="738" spans="1:6" x14ac:dyDescent="0.25">
      <c r="A738">
        <v>38458</v>
      </c>
      <c r="B738" t="s">
        <v>738</v>
      </c>
      <c r="D738" t="s">
        <v>3688</v>
      </c>
      <c r="E738" t="str">
        <f t="shared" ca="1" si="22"/>
        <v>var m737 = new Medicine { Code = "38458", Title = "Simvastatin Lek 20 mg film.obl.tbl. 28x", Active = true, Cost = 17 };</v>
      </c>
      <c r="F738">
        <f t="shared" ca="1" si="23"/>
        <v>17</v>
      </c>
    </row>
    <row r="739" spans="1:6" x14ac:dyDescent="0.25">
      <c r="A739">
        <v>38474</v>
      </c>
      <c r="B739" t="s">
        <v>739</v>
      </c>
      <c r="D739" t="s">
        <v>3689</v>
      </c>
      <c r="E739" t="str">
        <f t="shared" ca="1" si="22"/>
        <v>var m738 = new Medicine { Code = "38474", Title = "Simvastatin Lek 40 mg film.obl.tbl. 28x", Active = true, Cost = 7 };</v>
      </c>
      <c r="F739">
        <f t="shared" ca="1" si="23"/>
        <v>7</v>
      </c>
    </row>
    <row r="740" spans="1:6" x14ac:dyDescent="0.25">
      <c r="A740">
        <v>38512</v>
      </c>
      <c r="B740" t="s">
        <v>740</v>
      </c>
      <c r="D740" t="s">
        <v>3690</v>
      </c>
      <c r="E740" t="str">
        <f t="shared" ca="1" si="22"/>
        <v>var m739 = new Medicine { Code = "38512", Title = "Vesicare 5 mg film.obl.tbl. 30x", Active = true, Cost = 9 };</v>
      </c>
      <c r="F740">
        <f t="shared" ca="1" si="23"/>
        <v>9</v>
      </c>
    </row>
    <row r="741" spans="1:6" x14ac:dyDescent="0.25">
      <c r="A741">
        <v>38520</v>
      </c>
      <c r="B741" t="s">
        <v>741</v>
      </c>
      <c r="D741" t="s">
        <v>3691</v>
      </c>
      <c r="E741" t="str">
        <f t="shared" ca="1" si="22"/>
        <v>var m740 = new Medicine { Code = "38520", Title = "Vesicare 10 mg film.obl.tbl. 30x", Active = true, Cost = 21 };</v>
      </c>
      <c r="F741">
        <f t="shared" ca="1" si="23"/>
        <v>21</v>
      </c>
    </row>
    <row r="742" spans="1:6" x14ac:dyDescent="0.25">
      <c r="A742">
        <v>38687</v>
      </c>
      <c r="B742" t="s">
        <v>742</v>
      </c>
      <c r="D742" t="s">
        <v>3692</v>
      </c>
      <c r="E742" t="str">
        <f t="shared" ca="1" si="22"/>
        <v>var m741 = new Medicine { Code = "38687", Title = "Lotemax 0,5% kapljice za oko susp. 5 ml", Active = true, Cost = 7 };</v>
      </c>
      <c r="F742">
        <f t="shared" ca="1" si="23"/>
        <v>7</v>
      </c>
    </row>
    <row r="743" spans="1:6" x14ac:dyDescent="0.25">
      <c r="A743">
        <v>38695</v>
      </c>
      <c r="B743" t="s">
        <v>743</v>
      </c>
      <c r="D743" t="s">
        <v>3693</v>
      </c>
      <c r="E743" t="str">
        <f t="shared" ca="1" si="22"/>
        <v>var m742 = new Medicine { Code = "38695", Title = "Omnic Ocas 0,4 mg tbl s podaljš.sprošč. 30x", Active = true, Cost = 17 };</v>
      </c>
      <c r="F743">
        <f t="shared" ca="1" si="23"/>
        <v>17</v>
      </c>
    </row>
    <row r="744" spans="1:6" x14ac:dyDescent="0.25">
      <c r="A744">
        <v>38814</v>
      </c>
      <c r="B744" t="s">
        <v>744</v>
      </c>
      <c r="D744" t="s">
        <v>3694</v>
      </c>
      <c r="E744" t="str">
        <f t="shared" ca="1" si="22"/>
        <v>var m743 = new Medicine { Code = "38814", Title = "IBUPROFEN BELUPO 400 mg obl.tbl. 30x", Active = true, Cost = 9 };</v>
      </c>
      <c r="F744">
        <f t="shared" ca="1" si="23"/>
        <v>9</v>
      </c>
    </row>
    <row r="745" spans="1:6" x14ac:dyDescent="0.25">
      <c r="A745">
        <v>38857</v>
      </c>
      <c r="B745" t="s">
        <v>745</v>
      </c>
      <c r="D745" t="s">
        <v>3695</v>
      </c>
      <c r="E745" t="str">
        <f t="shared" ca="1" si="22"/>
        <v>var m744 = new Medicine { Code = "38857", Title = "Fragmin 10.000 ie/0,4ml inj.brizga 10x", Active = true, Cost = 15 };</v>
      </c>
      <c r="F745">
        <f t="shared" ca="1" si="23"/>
        <v>15</v>
      </c>
    </row>
    <row r="746" spans="1:6" x14ac:dyDescent="0.25">
      <c r="A746">
        <v>38873</v>
      </c>
      <c r="B746" t="s">
        <v>746</v>
      </c>
      <c r="D746" t="s">
        <v>3696</v>
      </c>
      <c r="E746" t="str">
        <f t="shared" ca="1" si="22"/>
        <v>var m745 = new Medicine { Code = "38873", Title = "Fragmin 12.500 ie/0,5ml inj.brizga 10x", Active = true, Cost = 19 };</v>
      </c>
      <c r="F746">
        <f t="shared" ca="1" si="23"/>
        <v>19</v>
      </c>
    </row>
    <row r="747" spans="1:6" x14ac:dyDescent="0.25">
      <c r="A747">
        <v>38881</v>
      </c>
      <c r="B747" t="s">
        <v>747</v>
      </c>
      <c r="D747" t="s">
        <v>3697</v>
      </c>
      <c r="E747" t="str">
        <f t="shared" ca="1" si="22"/>
        <v>var m746 = new Medicine { Code = "38881", Title = "Fragmin 15.000 ie/0,6ml inj.brizga 10x", Active = true, Cost = 17 };</v>
      </c>
      <c r="F747">
        <f t="shared" ca="1" si="23"/>
        <v>17</v>
      </c>
    </row>
    <row r="748" spans="1:6" x14ac:dyDescent="0.25">
      <c r="A748">
        <v>38911</v>
      </c>
      <c r="B748" t="s">
        <v>748</v>
      </c>
      <c r="D748" t="s">
        <v>3698</v>
      </c>
      <c r="E748" t="str">
        <f t="shared" ca="1" si="22"/>
        <v>var m747 = new Medicine { Code = "38911", Title = "Fragmin 18.000 ie/0,72ml inj.brizga 10x", Active = true, Cost = 14 };</v>
      </c>
      <c r="F748">
        <f t="shared" ca="1" si="23"/>
        <v>14</v>
      </c>
    </row>
    <row r="749" spans="1:6" x14ac:dyDescent="0.25">
      <c r="A749">
        <v>38989</v>
      </c>
      <c r="B749" t="s">
        <v>749</v>
      </c>
      <c r="D749" t="s">
        <v>3699</v>
      </c>
      <c r="E749" t="str">
        <f t="shared" ca="1" si="22"/>
        <v>var m748 = new Medicine { Code = "38989", Title = "CADUET 5 mg/10 mg film.obl.tbl. 30x", Active = true, Cost = 23 };</v>
      </c>
      <c r="F749">
        <f t="shared" ca="1" si="23"/>
        <v>23</v>
      </c>
    </row>
    <row r="750" spans="1:6" x14ac:dyDescent="0.25">
      <c r="A750">
        <v>39004</v>
      </c>
      <c r="B750" t="s">
        <v>750</v>
      </c>
      <c r="D750" t="s">
        <v>3700</v>
      </c>
      <c r="E750" t="str">
        <f t="shared" ca="1" si="22"/>
        <v>var m749 = new Medicine { Code = "39004", Title = "CADUET 10 mg/10 mg film.obl.tbl. 30x", Active = true, Cost = 13 };</v>
      </c>
      <c r="F750">
        <f t="shared" ca="1" si="23"/>
        <v>13</v>
      </c>
    </row>
    <row r="751" spans="1:6" x14ac:dyDescent="0.25">
      <c r="A751">
        <v>39039</v>
      </c>
      <c r="B751" t="s">
        <v>751</v>
      </c>
      <c r="D751" t="s">
        <v>3701</v>
      </c>
      <c r="E751" t="str">
        <f t="shared" ca="1" si="22"/>
        <v>var m750 = new Medicine { Code = "39039", Title = "IMURAN 50 mg film.onl.tbl. 100x", Active = true, Cost = 9 };</v>
      </c>
      <c r="F751">
        <f t="shared" ca="1" si="23"/>
        <v>9</v>
      </c>
    </row>
    <row r="752" spans="1:6" x14ac:dyDescent="0.25">
      <c r="A752">
        <v>39063</v>
      </c>
      <c r="B752" t="s">
        <v>752</v>
      </c>
      <c r="D752" t="s">
        <v>3702</v>
      </c>
      <c r="E752" t="str">
        <f t="shared" ca="1" si="22"/>
        <v>var m751 = new Medicine { Code = "39063", Title = "Inspra 25 mg film.obl.tbl. 30x", Active = true, Cost = 12 };</v>
      </c>
      <c r="F752">
        <f t="shared" ca="1" si="23"/>
        <v>12</v>
      </c>
    </row>
    <row r="753" spans="1:6" x14ac:dyDescent="0.25">
      <c r="A753">
        <v>39071</v>
      </c>
      <c r="B753" t="s">
        <v>753</v>
      </c>
      <c r="D753" t="s">
        <v>3703</v>
      </c>
      <c r="E753" t="str">
        <f t="shared" ca="1" si="22"/>
        <v>var m752 = new Medicine { Code = "39071", Title = "Inspra 50 mg film.obl.tbl. 30x", Active = true, Cost = 18 };</v>
      </c>
      <c r="F753">
        <f t="shared" ca="1" si="23"/>
        <v>18</v>
      </c>
    </row>
    <row r="754" spans="1:6" x14ac:dyDescent="0.25">
      <c r="A754">
        <v>39225</v>
      </c>
      <c r="B754" t="s">
        <v>754</v>
      </c>
      <c r="D754" t="s">
        <v>3704</v>
      </c>
      <c r="E754" t="str">
        <f t="shared" ca="1" si="22"/>
        <v>var m753 = new Medicine { Code = "39225", Title = "Androtop 50 mg gel v blazinici 30x", Active = true, Cost = 19 };</v>
      </c>
      <c r="F754">
        <f t="shared" ca="1" si="23"/>
        <v>19</v>
      </c>
    </row>
    <row r="755" spans="1:6" x14ac:dyDescent="0.25">
      <c r="A755">
        <v>39349</v>
      </c>
      <c r="B755" t="s">
        <v>755</v>
      </c>
      <c r="D755" t="s">
        <v>3705</v>
      </c>
      <c r="E755" t="str">
        <f t="shared" ca="1" si="22"/>
        <v>var m754 = new Medicine { Code = "39349", Title = "Indometacin Belupo 25 mg trde kaps. 30x", Active = true, Cost = 29 };</v>
      </c>
      <c r="F755">
        <f t="shared" ca="1" si="23"/>
        <v>29</v>
      </c>
    </row>
    <row r="756" spans="1:6" x14ac:dyDescent="0.25">
      <c r="A756">
        <v>39365</v>
      </c>
      <c r="B756" t="s">
        <v>756</v>
      </c>
      <c r="D756" t="s">
        <v>3706</v>
      </c>
      <c r="E756" t="str">
        <f t="shared" ca="1" si="22"/>
        <v>var m755 = new Medicine { Code = "39365", Title = "Lamisil DermGel 10 mg/g gel 15 g", Active = true, Cost = 11 };</v>
      </c>
      <c r="F756">
        <f t="shared" ca="1" si="23"/>
        <v>11</v>
      </c>
    </row>
    <row r="757" spans="1:6" x14ac:dyDescent="0.25">
      <c r="A757">
        <v>39730</v>
      </c>
      <c r="B757" t="s">
        <v>757</v>
      </c>
      <c r="D757" t="s">
        <v>3707</v>
      </c>
      <c r="E757" t="str">
        <f t="shared" ca="1" si="22"/>
        <v>var m756 = new Medicine { Code = "39730", Title = "OsvaRen 435 mg/235 mg film.obl.tbl. 180x", Active = true, Cost = 10 };</v>
      </c>
      <c r="F757">
        <f t="shared" ca="1" si="23"/>
        <v>10</v>
      </c>
    </row>
    <row r="758" spans="1:6" x14ac:dyDescent="0.25">
      <c r="A758">
        <v>39829</v>
      </c>
      <c r="B758" t="s">
        <v>758</v>
      </c>
      <c r="D758" t="s">
        <v>3708</v>
      </c>
      <c r="E758" t="str">
        <f t="shared" ca="1" si="22"/>
        <v>var m757 = new Medicine { Code = "39829", Title = "Seroquel SR 200 mg tbl.s podaljš.sprošč. 60x", Active = true, Cost = 26 };</v>
      </c>
      <c r="F758">
        <f t="shared" ca="1" si="23"/>
        <v>26</v>
      </c>
    </row>
    <row r="759" spans="1:6" x14ac:dyDescent="0.25">
      <c r="A759">
        <v>39837</v>
      </c>
      <c r="B759" t="s">
        <v>759</v>
      </c>
      <c r="D759" t="s">
        <v>3709</v>
      </c>
      <c r="E759" t="str">
        <f t="shared" ca="1" si="22"/>
        <v>var m758 = new Medicine { Code = "39837", Title = "Seroquel SR 300 mg tbl.s podaljš.sprošč. 60x", Active = true, Cost = 15 };</v>
      </c>
      <c r="F759">
        <f t="shared" ca="1" si="23"/>
        <v>15</v>
      </c>
    </row>
    <row r="760" spans="1:6" x14ac:dyDescent="0.25">
      <c r="A760">
        <v>39845</v>
      </c>
      <c r="B760" t="s">
        <v>760</v>
      </c>
      <c r="D760" t="s">
        <v>3710</v>
      </c>
      <c r="E760" t="str">
        <f t="shared" ca="1" si="22"/>
        <v>var m759 = new Medicine { Code = "39845", Title = "Diprosone 0,5 mg/g krema 30 g", Active = true, Cost = 18 };</v>
      </c>
      <c r="F760">
        <f t="shared" ca="1" si="23"/>
        <v>18</v>
      </c>
    </row>
    <row r="761" spans="1:6" x14ac:dyDescent="0.25">
      <c r="A761">
        <v>39853</v>
      </c>
      <c r="B761" t="s">
        <v>761</v>
      </c>
      <c r="D761" t="s">
        <v>3711</v>
      </c>
      <c r="E761" t="str">
        <f t="shared" ca="1" si="22"/>
        <v>var m760 = new Medicine { Code = "39853", Title = "Diprosone 0,5 mg/g mazilo 30 g", Active = true, Cost = 15 };</v>
      </c>
      <c r="F761">
        <f t="shared" ca="1" si="23"/>
        <v>15</v>
      </c>
    </row>
    <row r="762" spans="1:6" x14ac:dyDescent="0.25">
      <c r="A762">
        <v>39870</v>
      </c>
      <c r="B762" t="s">
        <v>762</v>
      </c>
      <c r="D762" t="s">
        <v>3712</v>
      </c>
      <c r="E762" t="str">
        <f t="shared" ca="1" si="22"/>
        <v>var m761 = new Medicine { Code = "39870", Title = "Seroquel SR 400 mg tbl.s podaljš.sprošč. 60x", Active = true, Cost = 28 };</v>
      </c>
      <c r="F762">
        <f t="shared" ca="1" si="23"/>
        <v>28</v>
      </c>
    </row>
    <row r="763" spans="1:6" x14ac:dyDescent="0.25">
      <c r="A763">
        <v>39969</v>
      </c>
      <c r="B763" t="s">
        <v>763</v>
      </c>
      <c r="D763" t="s">
        <v>3713</v>
      </c>
      <c r="E763" t="str">
        <f t="shared" ca="1" si="22"/>
        <v>var m762 = new Medicine { Code = "39969", Title = "Petnidan 250 mg kaps. 50x", Active = true, Cost = 15 };</v>
      </c>
      <c r="F763">
        <f t="shared" ca="1" si="23"/>
        <v>15</v>
      </c>
    </row>
    <row r="764" spans="1:6" x14ac:dyDescent="0.25">
      <c r="A764">
        <v>39977</v>
      </c>
      <c r="B764" t="s">
        <v>764</v>
      </c>
      <c r="D764" t="s">
        <v>3714</v>
      </c>
      <c r="E764" t="str">
        <f t="shared" ca="1" si="22"/>
        <v>var m763 = new Medicine { Code = "39977", Title = "Transtec 35 mcg/h transdermal.obliž 4x", Active = true, Cost = 18 };</v>
      </c>
      <c r="F764">
        <f t="shared" ca="1" si="23"/>
        <v>18</v>
      </c>
    </row>
    <row r="765" spans="1:6" x14ac:dyDescent="0.25">
      <c r="A765">
        <v>39985</v>
      </c>
      <c r="B765" t="s">
        <v>765</v>
      </c>
      <c r="D765" t="s">
        <v>3715</v>
      </c>
      <c r="E765" t="str">
        <f t="shared" ca="1" si="22"/>
        <v>var m764 = new Medicine { Code = "39985", Title = "Transtec 52,5 mcg/h transdermal.obliž 4x", Active = true, Cost = 11 };</v>
      </c>
      <c r="F765">
        <f t="shared" ca="1" si="23"/>
        <v>11</v>
      </c>
    </row>
    <row r="766" spans="1:6" x14ac:dyDescent="0.25">
      <c r="A766">
        <v>39993</v>
      </c>
      <c r="B766" t="s">
        <v>766</v>
      </c>
      <c r="D766" t="s">
        <v>3716</v>
      </c>
      <c r="E766" t="str">
        <f t="shared" ca="1" si="22"/>
        <v>var m765 = new Medicine { Code = "39993", Title = "Transtec 70 mcg/h transdermal.obliž 4x", Active = true, Cost = 8 };</v>
      </c>
      <c r="F766">
        <f t="shared" ca="1" si="23"/>
        <v>8</v>
      </c>
    </row>
    <row r="767" spans="1:6" x14ac:dyDescent="0.25">
      <c r="A767">
        <v>40070</v>
      </c>
      <c r="B767" t="s">
        <v>767</v>
      </c>
      <c r="D767" t="s">
        <v>3717</v>
      </c>
      <c r="E767" t="str">
        <f t="shared" ca="1" si="22"/>
        <v>var m766 = new Medicine { Code = "40070", Title = "Seroquel SR 50 mg tbl.s podaljš.sprošč. 10x", Active = true, Cost = 20 };</v>
      </c>
      <c r="F767">
        <f t="shared" ca="1" si="23"/>
        <v>20</v>
      </c>
    </row>
    <row r="768" spans="1:6" x14ac:dyDescent="0.25">
      <c r="A768">
        <v>40096</v>
      </c>
      <c r="B768" t="s">
        <v>768</v>
      </c>
      <c r="D768" t="s">
        <v>3718</v>
      </c>
      <c r="E768" t="str">
        <f t="shared" ca="1" si="22"/>
        <v>var m767 = new Medicine { Code = "40096", Title = "CIPRALEX 10 mg film.obl.tbl. 28x", Active = true, Cost = 12 };</v>
      </c>
      <c r="F768">
        <f t="shared" ca="1" si="23"/>
        <v>12</v>
      </c>
    </row>
    <row r="769" spans="1:6" x14ac:dyDescent="0.25">
      <c r="A769">
        <v>40100</v>
      </c>
      <c r="B769" t="s">
        <v>769</v>
      </c>
      <c r="D769" t="s">
        <v>3719</v>
      </c>
      <c r="E769" t="str">
        <f t="shared" ca="1" si="22"/>
        <v>var m768 = new Medicine { Code = "40100", Title = "TARKA 240 mg/2 mg tbl.s podaljš.sprošč. 28x", Active = true, Cost = 24 };</v>
      </c>
      <c r="F769">
        <f t="shared" ca="1" si="23"/>
        <v>24</v>
      </c>
    </row>
    <row r="770" spans="1:6" x14ac:dyDescent="0.25">
      <c r="A770">
        <v>40142</v>
      </c>
      <c r="B770" t="s">
        <v>770</v>
      </c>
      <c r="D770" t="s">
        <v>3720</v>
      </c>
      <c r="E770" t="str">
        <f t="shared" ca="1" si="22"/>
        <v>var m769 = new Medicine { Code = "40142", Title = "MINIRIN 0,2 mg tbl. 30x", Active = true, Cost = 30 };</v>
      </c>
      <c r="F770">
        <f t="shared" ca="1" si="23"/>
        <v>30</v>
      </c>
    </row>
    <row r="771" spans="1:6" x14ac:dyDescent="0.25">
      <c r="A771">
        <v>40177</v>
      </c>
      <c r="B771" t="s">
        <v>771</v>
      </c>
      <c r="D771" t="s">
        <v>3721</v>
      </c>
      <c r="E771" t="str">
        <f t="shared" ref="E771:E834" ca="1" si="24">$C$2 &amp; " " &amp; D771 &amp; " = new Medicine { Code = """ &amp; A771 &amp; """, Title = """ &amp; B771 &amp; """, Active = true, Cost = " &amp; F771 &amp; " };"</f>
        <v>var m770 = new Medicine { Code = "40177", Title = "Atoris 10 mg film.obl.tbl. 90x", Active = true, Cost = 21 };</v>
      </c>
      <c r="F771">
        <f t="shared" ref="F771:F834" ca="1" si="25">RANDBETWEEN(5,30)</f>
        <v>21</v>
      </c>
    </row>
    <row r="772" spans="1:6" x14ac:dyDescent="0.25">
      <c r="A772">
        <v>40185</v>
      </c>
      <c r="B772" t="s">
        <v>772</v>
      </c>
      <c r="D772" t="s">
        <v>3722</v>
      </c>
      <c r="E772" t="str">
        <f t="shared" ca="1" si="24"/>
        <v>var m771 = new Medicine { Code = "40185", Title = "Atoris 20 mg film.obl.tbl. 90x", Active = true, Cost = 24 };</v>
      </c>
      <c r="F772">
        <f t="shared" ca="1" si="25"/>
        <v>24</v>
      </c>
    </row>
    <row r="773" spans="1:6" x14ac:dyDescent="0.25">
      <c r="A773">
        <v>40240</v>
      </c>
      <c r="B773" t="s">
        <v>773</v>
      </c>
      <c r="D773" t="s">
        <v>3723</v>
      </c>
      <c r="E773" t="str">
        <f t="shared" ca="1" si="24"/>
        <v>var m772 = new Medicine { Code = "40240", Title = "TARKA 240 mg/4 mg tbl.s podaljš.sprošč. 28x", Active = true, Cost = 29 };</v>
      </c>
      <c r="F773">
        <f t="shared" ca="1" si="25"/>
        <v>29</v>
      </c>
    </row>
    <row r="774" spans="1:6" x14ac:dyDescent="0.25">
      <c r="A774">
        <v>40380</v>
      </c>
      <c r="B774" t="s">
        <v>774</v>
      </c>
      <c r="D774" t="s">
        <v>3724</v>
      </c>
      <c r="E774" t="str">
        <f t="shared" ca="1" si="24"/>
        <v>var m773 = new Medicine { Code = "40380", Title = "Valsaden 160 mg/12,5 mg film.obl. tbl. 28x (2x14)", Active = true, Cost = 24 };</v>
      </c>
      <c r="F774">
        <f t="shared" ca="1" si="25"/>
        <v>24</v>
      </c>
    </row>
    <row r="775" spans="1:6" x14ac:dyDescent="0.25">
      <c r="A775">
        <v>40398</v>
      </c>
      <c r="B775" t="s">
        <v>775</v>
      </c>
      <c r="D775" t="s">
        <v>3725</v>
      </c>
      <c r="E775" t="str">
        <f t="shared" ca="1" si="24"/>
        <v>var m774 = new Medicine { Code = "40398", Title = "Ciprinol 500 mg film.obl.tbl. 10x", Active = true, Cost = 24 };</v>
      </c>
      <c r="F775">
        <f t="shared" ca="1" si="25"/>
        <v>24</v>
      </c>
    </row>
    <row r="776" spans="1:6" x14ac:dyDescent="0.25">
      <c r="A776">
        <v>40509</v>
      </c>
      <c r="B776" t="s">
        <v>776</v>
      </c>
      <c r="D776" t="s">
        <v>3726</v>
      </c>
      <c r="E776" t="str">
        <f t="shared" ca="1" si="24"/>
        <v>var m775 = new Medicine { Code = "40509", Title = "Tulip 20 mg film.obl.tbl. 90x", Active = true, Cost = 9 };</v>
      </c>
      <c r="F776">
        <f t="shared" ca="1" si="25"/>
        <v>9</v>
      </c>
    </row>
    <row r="777" spans="1:6" x14ac:dyDescent="0.25">
      <c r="A777">
        <v>40592</v>
      </c>
      <c r="B777" t="s">
        <v>777</v>
      </c>
      <c r="D777" t="s">
        <v>3727</v>
      </c>
      <c r="E777" t="str">
        <f t="shared" ca="1" si="24"/>
        <v>var m776 = new Medicine { Code = "40592", Title = "Crestor 10 mg film.obl.tbl. 28x", Active = true, Cost = 8 };</v>
      </c>
      <c r="F777">
        <f t="shared" ca="1" si="25"/>
        <v>8</v>
      </c>
    </row>
    <row r="778" spans="1:6" x14ac:dyDescent="0.25">
      <c r="A778">
        <v>40614</v>
      </c>
      <c r="B778" t="s">
        <v>778</v>
      </c>
      <c r="D778" t="s">
        <v>3728</v>
      </c>
      <c r="E778" t="str">
        <f t="shared" ca="1" si="24"/>
        <v>var m777 = new Medicine { Code = "40614", Title = "Crestor 20 mg film.obl.tbl. 28x", Active = true, Cost = 16 };</v>
      </c>
      <c r="F778">
        <f t="shared" ca="1" si="25"/>
        <v>16</v>
      </c>
    </row>
    <row r="779" spans="1:6" x14ac:dyDescent="0.25">
      <c r="A779">
        <v>40622</v>
      </c>
      <c r="B779" t="s">
        <v>779</v>
      </c>
      <c r="D779" t="s">
        <v>3729</v>
      </c>
      <c r="E779" t="str">
        <f t="shared" ca="1" si="24"/>
        <v>var m778 = new Medicine { Code = "40622", Title = "Elmogan 450 mg film.obl.tbl. 30x", Active = true, Cost = 12 };</v>
      </c>
      <c r="F779">
        <f t="shared" ca="1" si="25"/>
        <v>12</v>
      </c>
    </row>
    <row r="780" spans="1:6" x14ac:dyDescent="0.25">
      <c r="A780">
        <v>40703</v>
      </c>
      <c r="B780" t="s">
        <v>780</v>
      </c>
      <c r="D780" t="s">
        <v>3730</v>
      </c>
      <c r="E780" t="str">
        <f t="shared" ca="1" si="24"/>
        <v>var m779 = new Medicine { Code = "40703", Title = "Crestor 40 mg film.obl.tbl. 28x", Active = true, Cost = 20 };</v>
      </c>
      <c r="F780">
        <f t="shared" ca="1" si="25"/>
        <v>20</v>
      </c>
    </row>
    <row r="781" spans="1:6" x14ac:dyDescent="0.25">
      <c r="A781">
        <v>40720</v>
      </c>
      <c r="B781" t="s">
        <v>781</v>
      </c>
      <c r="D781" t="s">
        <v>3731</v>
      </c>
      <c r="E781" t="str">
        <f t="shared" ca="1" si="24"/>
        <v>var m780 = new Medicine { Code = "40720", Title = "Valsaden 160 mg/25 mg film.obl. tbl. 28x (2x14)", Active = true, Cost = 25 };</v>
      </c>
      <c r="F781">
        <f t="shared" ca="1" si="25"/>
        <v>25</v>
      </c>
    </row>
    <row r="782" spans="1:6" x14ac:dyDescent="0.25">
      <c r="A782">
        <v>40770</v>
      </c>
      <c r="B782" t="s">
        <v>782</v>
      </c>
      <c r="D782" t="s">
        <v>3732</v>
      </c>
      <c r="E782" t="str">
        <f t="shared" ca="1" si="24"/>
        <v>var m781 = new Medicine { Code = "40770", Title = "Ultop 20 mg gastrorezist.kaps. 14x", Active = true, Cost = 23 };</v>
      </c>
      <c r="F782">
        <f t="shared" ca="1" si="25"/>
        <v>23</v>
      </c>
    </row>
    <row r="783" spans="1:6" x14ac:dyDescent="0.25">
      <c r="A783">
        <v>40797</v>
      </c>
      <c r="B783" t="s">
        <v>783</v>
      </c>
      <c r="D783" t="s">
        <v>3733</v>
      </c>
      <c r="E783" t="str">
        <f t="shared" ca="1" si="24"/>
        <v>var m782 = new Medicine { Code = "40797", Title = "Ultop 20 mg gastrorezist.kaps. 28x", Active = true, Cost = 28 };</v>
      </c>
      <c r="F783">
        <f t="shared" ca="1" si="25"/>
        <v>28</v>
      </c>
    </row>
    <row r="784" spans="1:6" x14ac:dyDescent="0.25">
      <c r="A784">
        <v>40819</v>
      </c>
      <c r="B784" t="s">
        <v>784</v>
      </c>
      <c r="D784" t="s">
        <v>3734</v>
      </c>
      <c r="E784" t="str">
        <f t="shared" ca="1" si="24"/>
        <v>var m783 = new Medicine { Code = "40819", Title = "Ultop 40 mg gastrorezist.kaps. 14x", Active = true, Cost = 8 };</v>
      </c>
      <c r="F784">
        <f t="shared" ca="1" si="25"/>
        <v>8</v>
      </c>
    </row>
    <row r="785" spans="1:6" x14ac:dyDescent="0.25">
      <c r="A785">
        <v>40827</v>
      </c>
      <c r="B785" t="s">
        <v>785</v>
      </c>
      <c r="D785" t="s">
        <v>3735</v>
      </c>
      <c r="E785" t="str">
        <f t="shared" ca="1" si="24"/>
        <v>var m784 = new Medicine { Code = "40827", Title = "Ultop 40 mg gastrorezist.kaps. 28x", Active = true, Cost = 7 };</v>
      </c>
      <c r="F785">
        <f t="shared" ca="1" si="25"/>
        <v>7</v>
      </c>
    </row>
    <row r="786" spans="1:6" x14ac:dyDescent="0.25">
      <c r="A786">
        <v>40878</v>
      </c>
      <c r="B786" t="s">
        <v>786</v>
      </c>
      <c r="D786" t="s">
        <v>3736</v>
      </c>
      <c r="E786" t="str">
        <f t="shared" ca="1" si="24"/>
        <v>var m785 = new Medicine { Code = "40878", Title = "Glucophage 500 mg film.obl.tbl. 100x", Active = true, Cost = 10 };</v>
      </c>
      <c r="F786">
        <f t="shared" ca="1" si="25"/>
        <v>10</v>
      </c>
    </row>
    <row r="787" spans="1:6" x14ac:dyDescent="0.25">
      <c r="A787">
        <v>40886</v>
      </c>
      <c r="B787" t="s">
        <v>787</v>
      </c>
      <c r="D787" t="s">
        <v>3737</v>
      </c>
      <c r="E787" t="str">
        <f t="shared" ca="1" si="24"/>
        <v>var m786 = new Medicine { Code = "40886", Title = "Glucophage 1000 mg film.obl.tbl. 60x", Active = true, Cost = 13 };</v>
      </c>
      <c r="F787">
        <f t="shared" ca="1" si="25"/>
        <v>13</v>
      </c>
    </row>
    <row r="788" spans="1:6" x14ac:dyDescent="0.25">
      <c r="A788">
        <v>40940</v>
      </c>
      <c r="B788" t="s">
        <v>788</v>
      </c>
      <c r="D788" t="s">
        <v>3738</v>
      </c>
      <c r="E788" t="str">
        <f t="shared" ca="1" si="24"/>
        <v>var m787 = new Medicine { Code = "40940", Title = "Valsaden 80 mg/12,5 mg film.obl. tbl. 28x (2x14)", Active = true, Cost = 12 };</v>
      </c>
      <c r="F788">
        <f t="shared" ca="1" si="25"/>
        <v>12</v>
      </c>
    </row>
    <row r="789" spans="1:6" x14ac:dyDescent="0.25">
      <c r="A789">
        <v>41475</v>
      </c>
      <c r="B789" t="s">
        <v>789</v>
      </c>
      <c r="D789" t="s">
        <v>3739</v>
      </c>
      <c r="E789" t="str">
        <f t="shared" ca="1" si="24"/>
        <v>var m788 = new Medicine { Code = "41475", Title = "Diovan 320 mg film.obl.tbl. 28x", Active = true, Cost = 29 };</v>
      </c>
      <c r="F789">
        <f t="shared" ca="1" si="25"/>
        <v>29</v>
      </c>
    </row>
    <row r="790" spans="1:6" x14ac:dyDescent="0.25">
      <c r="A790">
        <v>41513</v>
      </c>
      <c r="B790" t="s">
        <v>790</v>
      </c>
      <c r="D790" t="s">
        <v>3740</v>
      </c>
      <c r="E790" t="str">
        <f t="shared" ca="1" si="24"/>
        <v>var m789 = new Medicine { Code = "41513", Title = "ISOPTO TEARS 5 mg/ml kapljice za oko 15 ml", Active = true, Cost = 13 };</v>
      </c>
      <c r="F790">
        <f t="shared" ca="1" si="25"/>
        <v>13</v>
      </c>
    </row>
    <row r="791" spans="1:6" x14ac:dyDescent="0.25">
      <c r="A791">
        <v>41858</v>
      </c>
      <c r="B791" t="s">
        <v>791</v>
      </c>
      <c r="D791" t="s">
        <v>3741</v>
      </c>
      <c r="E791" t="str">
        <f t="shared" ca="1" si="24"/>
        <v>var m790 = new Medicine { Code = "41858", Title = "Ospamox 1000 mg disperz.tbl. 16x", Active = true, Cost = 21 };</v>
      </c>
      <c r="F791">
        <f t="shared" ca="1" si="25"/>
        <v>21</v>
      </c>
    </row>
    <row r="792" spans="1:6" x14ac:dyDescent="0.25">
      <c r="A792">
        <v>41866</v>
      </c>
      <c r="B792" t="s">
        <v>792</v>
      </c>
      <c r="D792" t="s">
        <v>3742</v>
      </c>
      <c r="E792" t="str">
        <f t="shared" ca="1" si="24"/>
        <v>var m791 = new Medicine { Code = "41866", Title = "Ospamox 500 mg disperz.tbl. 16x", Active = true, Cost = 11 };</v>
      </c>
      <c r="F792">
        <f t="shared" ca="1" si="25"/>
        <v>11</v>
      </c>
    </row>
    <row r="793" spans="1:6" x14ac:dyDescent="0.25">
      <c r="A793">
        <v>41890</v>
      </c>
      <c r="B793" t="s">
        <v>793</v>
      </c>
      <c r="D793" t="s">
        <v>3743</v>
      </c>
      <c r="E793" t="str">
        <f t="shared" ca="1" si="24"/>
        <v>var m792 = new Medicine { Code = "41890", Title = "Voxin 4 mg tbl. 30x", Active = true, Cost = 24 };</v>
      </c>
      <c r="F793">
        <f t="shared" ca="1" si="25"/>
        <v>24</v>
      </c>
    </row>
    <row r="794" spans="1:6" x14ac:dyDescent="0.25">
      <c r="A794">
        <v>41912</v>
      </c>
      <c r="B794" t="s">
        <v>794</v>
      </c>
      <c r="D794" t="s">
        <v>3744</v>
      </c>
      <c r="E794" t="str">
        <f t="shared" ca="1" si="24"/>
        <v>var m793 = new Medicine { Code = "41912", Title = "EPREX 30.000 i.e./0,75 ml razt.za inj.brizga 1x", Active = true, Cost = 17 };</v>
      </c>
      <c r="F794">
        <f t="shared" ca="1" si="25"/>
        <v>17</v>
      </c>
    </row>
    <row r="795" spans="1:6" x14ac:dyDescent="0.25">
      <c r="A795">
        <v>41955</v>
      </c>
      <c r="B795" t="s">
        <v>795</v>
      </c>
      <c r="D795" t="s">
        <v>3745</v>
      </c>
      <c r="E795" t="str">
        <f t="shared" ca="1" si="24"/>
        <v>var m794 = new Medicine { Code = "41955", Title = "Gabagamma 300 mg trde kaps. 50x", Active = true, Cost = 27 };</v>
      </c>
      <c r="F795">
        <f t="shared" ca="1" si="25"/>
        <v>27</v>
      </c>
    </row>
    <row r="796" spans="1:6" x14ac:dyDescent="0.25">
      <c r="A796">
        <v>42021</v>
      </c>
      <c r="B796" t="s">
        <v>796</v>
      </c>
      <c r="D796" t="s">
        <v>3746</v>
      </c>
      <c r="E796" t="str">
        <f t="shared" ca="1" si="24"/>
        <v>var m795 = new Medicine { Code = "42021", Title = "Metfogamma 1000 mg film.obl.tbl. 120x", Active = true, Cost = 27 };</v>
      </c>
      <c r="F796">
        <f t="shared" ca="1" si="25"/>
        <v>27</v>
      </c>
    </row>
    <row r="797" spans="1:6" x14ac:dyDescent="0.25">
      <c r="A797">
        <v>42030</v>
      </c>
      <c r="B797" t="s">
        <v>797</v>
      </c>
      <c r="D797" t="s">
        <v>3747</v>
      </c>
      <c r="E797" t="str">
        <f t="shared" ca="1" si="24"/>
        <v>var m796 = new Medicine { Code = "42030", Title = "COAXIL 12,5 mg obl.tbl. 90x", Active = true, Cost = 9 };</v>
      </c>
      <c r="F797">
        <f t="shared" ca="1" si="25"/>
        <v>9</v>
      </c>
    </row>
    <row r="798" spans="1:6" x14ac:dyDescent="0.25">
      <c r="A798">
        <v>42072</v>
      </c>
      <c r="B798" t="s">
        <v>798</v>
      </c>
      <c r="D798" t="s">
        <v>3748</v>
      </c>
      <c r="E798" t="str">
        <f t="shared" ca="1" si="24"/>
        <v>var m797 = new Medicine { Code = "42072", Title = "Jumex 5 mg tbl. 50x", Active = true, Cost = 5 };</v>
      </c>
      <c r="F798">
        <f t="shared" ca="1" si="25"/>
        <v>5</v>
      </c>
    </row>
    <row r="799" spans="1:6" x14ac:dyDescent="0.25">
      <c r="A799">
        <v>42080</v>
      </c>
      <c r="B799" t="s">
        <v>799</v>
      </c>
      <c r="D799" t="s">
        <v>3749</v>
      </c>
      <c r="E799" t="str">
        <f t="shared" ca="1" si="24"/>
        <v>var m798 = new Medicine { Code = "42080", Title = "PRITORPLUS 80 mg/25 mg tbl. 28x", Active = true, Cost = 25 };</v>
      </c>
      <c r="F799">
        <f t="shared" ca="1" si="25"/>
        <v>25</v>
      </c>
    </row>
    <row r="800" spans="1:6" x14ac:dyDescent="0.25">
      <c r="A800">
        <v>42102</v>
      </c>
      <c r="B800" t="s">
        <v>800</v>
      </c>
      <c r="D800" t="s">
        <v>3750</v>
      </c>
      <c r="E800" t="str">
        <f t="shared" ca="1" si="24"/>
        <v>var m799 = new Medicine { Code = "42102", Title = "Anastrozol Lek 1 mg film.obl.tbl. 28x", Active = true, Cost = 9 };</v>
      </c>
      <c r="F800">
        <f t="shared" ca="1" si="25"/>
        <v>9</v>
      </c>
    </row>
    <row r="801" spans="1:6" x14ac:dyDescent="0.25">
      <c r="A801">
        <v>42404</v>
      </c>
      <c r="B801" t="s">
        <v>801</v>
      </c>
      <c r="D801" t="s">
        <v>3751</v>
      </c>
      <c r="E801" t="str">
        <f t="shared" ca="1" si="24"/>
        <v>var m800 = new Medicine { Code = "42404", Title = "Torvalipin 10 mg film.obl.tbl. 30x", Active = true, Cost = 26 };</v>
      </c>
      <c r="F801">
        <f t="shared" ca="1" si="25"/>
        <v>26</v>
      </c>
    </row>
    <row r="802" spans="1:6" x14ac:dyDescent="0.25">
      <c r="A802">
        <v>42412</v>
      </c>
      <c r="B802" t="s">
        <v>802</v>
      </c>
      <c r="D802" t="s">
        <v>3752</v>
      </c>
      <c r="E802" t="str">
        <f t="shared" ca="1" si="24"/>
        <v>var m801 = new Medicine { Code = "42412", Title = "Torvalipin 20 mg film.obl.tbl. 30x", Active = true, Cost = 30 };</v>
      </c>
      <c r="F802">
        <f t="shared" ca="1" si="25"/>
        <v>30</v>
      </c>
    </row>
    <row r="803" spans="1:6" x14ac:dyDescent="0.25">
      <c r="A803">
        <v>42420</v>
      </c>
      <c r="B803" t="s">
        <v>803</v>
      </c>
      <c r="D803" t="s">
        <v>3753</v>
      </c>
      <c r="E803" t="str">
        <f t="shared" ca="1" si="24"/>
        <v>var m802 = new Medicine { Code = "42420", Title = "IMIGRAN 6 mg/0,5 ml razt.za inj. brizga 2x", Active = true, Cost = 17 };</v>
      </c>
      <c r="F803">
        <f t="shared" ca="1" si="25"/>
        <v>17</v>
      </c>
    </row>
    <row r="804" spans="1:6" x14ac:dyDescent="0.25">
      <c r="A804">
        <v>42439</v>
      </c>
      <c r="B804" t="s">
        <v>804</v>
      </c>
      <c r="D804" t="s">
        <v>3754</v>
      </c>
      <c r="E804" t="str">
        <f t="shared" ca="1" si="24"/>
        <v>var m803 = new Medicine { Code = "42439", Title = "Torvalipin 40 mg film.obl.tbl. 30x", Active = true, Cost = 24 };</v>
      </c>
      <c r="F804">
        <f t="shared" ca="1" si="25"/>
        <v>24</v>
      </c>
    </row>
    <row r="805" spans="1:6" x14ac:dyDescent="0.25">
      <c r="A805">
        <v>42471</v>
      </c>
      <c r="B805" t="s">
        <v>805</v>
      </c>
      <c r="D805" t="s">
        <v>3755</v>
      </c>
      <c r="E805" t="str">
        <f t="shared" ca="1" si="24"/>
        <v>var m804 = new Medicine { Code = "42471", Title = "Klimicin 300 mg trde kaps. 16x", Active = true, Cost = 5 };</v>
      </c>
      <c r="F805">
        <f t="shared" ca="1" si="25"/>
        <v>5</v>
      </c>
    </row>
    <row r="806" spans="1:6" x14ac:dyDescent="0.25">
      <c r="A806">
        <v>42536</v>
      </c>
      <c r="B806" t="s">
        <v>806</v>
      </c>
      <c r="D806" t="s">
        <v>3756</v>
      </c>
      <c r="E806" t="str">
        <f t="shared" ca="1" si="24"/>
        <v>var m805 = new Medicine { Code = "42536", Title = "MicardisPlus 80 mg/25 mg tbl. 28x", Active = true, Cost = 12 };</v>
      </c>
      <c r="F806">
        <f t="shared" ca="1" si="25"/>
        <v>12</v>
      </c>
    </row>
    <row r="807" spans="1:6" x14ac:dyDescent="0.25">
      <c r="A807">
        <v>42633</v>
      </c>
      <c r="B807" t="s">
        <v>807</v>
      </c>
      <c r="D807" t="s">
        <v>3757</v>
      </c>
      <c r="E807" t="str">
        <f t="shared" ca="1" si="24"/>
        <v>var m806 = new Medicine { Code = "42633", Title = "Sorbisterit prašek za peroral./rektal.susp. 500 g", Active = true, Cost = 15 };</v>
      </c>
      <c r="F807">
        <f t="shared" ca="1" si="25"/>
        <v>15</v>
      </c>
    </row>
    <row r="808" spans="1:6" x14ac:dyDescent="0.25">
      <c r="A808">
        <v>42706</v>
      </c>
      <c r="B808" t="s">
        <v>808</v>
      </c>
      <c r="D808" t="s">
        <v>3758</v>
      </c>
      <c r="E808" t="str">
        <f t="shared" ca="1" si="24"/>
        <v>var m807 = new Medicine { Code = "42706", Title = "Ketonal 100 mg film.obl.tbl. 20x", Active = true, Cost = 5 };</v>
      </c>
      <c r="F808">
        <f t="shared" ca="1" si="25"/>
        <v>5</v>
      </c>
    </row>
    <row r="809" spans="1:6" x14ac:dyDescent="0.25">
      <c r="A809">
        <v>42730</v>
      </c>
      <c r="B809" t="s">
        <v>809</v>
      </c>
      <c r="D809" t="s">
        <v>3759</v>
      </c>
      <c r="E809" t="str">
        <f t="shared" ca="1" si="24"/>
        <v>var m808 = new Medicine { Code = "42730", Title = "Kreon 40 000 Ph.Eur.e. trde gastrorezist.kaps. 400 mg 100x", Active = true, Cost = 19 };</v>
      </c>
      <c r="F809">
        <f t="shared" ca="1" si="25"/>
        <v>19</v>
      </c>
    </row>
    <row r="810" spans="1:6" x14ac:dyDescent="0.25">
      <c r="A810">
        <v>42757</v>
      </c>
      <c r="B810" t="s">
        <v>810</v>
      </c>
      <c r="D810" t="s">
        <v>3760</v>
      </c>
      <c r="E810" t="str">
        <f t="shared" ca="1" si="24"/>
        <v>var m809 = new Medicine { Code = "42757", Title = "Kreon 40 000 Ph.Eur.e. trde gastrorezist.kaps. 400 mg 20x", Active = true, Cost = 28 };</v>
      </c>
      <c r="F810">
        <f t="shared" ca="1" si="25"/>
        <v>28</v>
      </c>
    </row>
    <row r="811" spans="1:6" x14ac:dyDescent="0.25">
      <c r="A811">
        <v>42773</v>
      </c>
      <c r="B811" t="s">
        <v>811</v>
      </c>
      <c r="D811" t="s">
        <v>3761</v>
      </c>
      <c r="E811" t="str">
        <f t="shared" ca="1" si="24"/>
        <v>var m810 = new Medicine { Code = "42773", Title = "Kreon 40 000 Ph.Eur.e. trde gastrorezist.kaps. 400 mg 50x", Active = true, Cost = 12 };</v>
      </c>
      <c r="F811">
        <f t="shared" ca="1" si="25"/>
        <v>12</v>
      </c>
    </row>
    <row r="812" spans="1:6" x14ac:dyDescent="0.25">
      <c r="A812">
        <v>42943</v>
      </c>
      <c r="B812" t="s">
        <v>812</v>
      </c>
      <c r="D812" t="s">
        <v>3762</v>
      </c>
      <c r="E812" t="str">
        <f t="shared" ca="1" si="24"/>
        <v>var m811 = new Medicine { Code = "42943", Title = "REYATAZ 300 mg trde kaps. 30x", Active = true, Cost = 21 };</v>
      </c>
      <c r="F812">
        <f t="shared" ca="1" si="25"/>
        <v>21</v>
      </c>
    </row>
    <row r="813" spans="1:6" x14ac:dyDescent="0.25">
      <c r="A813">
        <v>43230</v>
      </c>
      <c r="B813" t="s">
        <v>813</v>
      </c>
      <c r="D813" t="s">
        <v>3763</v>
      </c>
      <c r="E813" t="str">
        <f t="shared" ca="1" si="24"/>
        <v>var m812 = new Medicine { Code = "43230", Title = "Bicusan 50 mg film.obl.tbl. 28x", Active = true, Cost = 11 };</v>
      </c>
      <c r="F813">
        <f t="shared" ca="1" si="25"/>
        <v>11</v>
      </c>
    </row>
    <row r="814" spans="1:6" x14ac:dyDescent="0.25">
      <c r="A814">
        <v>43427</v>
      </c>
      <c r="B814" t="s">
        <v>814</v>
      </c>
      <c r="D814" t="s">
        <v>3764</v>
      </c>
      <c r="E814" t="str">
        <f t="shared" ca="1" si="24"/>
        <v>var m813 = new Medicine { Code = "43427", Title = "Ketonal 100 mg svečka 12x", Active = true, Cost = 12 };</v>
      </c>
      <c r="F814">
        <f t="shared" ca="1" si="25"/>
        <v>12</v>
      </c>
    </row>
    <row r="815" spans="1:6" x14ac:dyDescent="0.25">
      <c r="A815">
        <v>43435</v>
      </c>
      <c r="B815" t="s">
        <v>815</v>
      </c>
      <c r="D815" t="s">
        <v>3765</v>
      </c>
      <c r="E815" t="str">
        <f t="shared" ca="1" si="24"/>
        <v>var m814 = new Medicine { Code = "43435", Title = "Pradaxa 75 mg trde kaps. 30x", Active = true, Cost = 28 };</v>
      </c>
      <c r="F815">
        <f t="shared" ca="1" si="25"/>
        <v>28</v>
      </c>
    </row>
    <row r="816" spans="1:6" x14ac:dyDescent="0.25">
      <c r="A816">
        <v>43494</v>
      </c>
      <c r="B816" t="s">
        <v>816</v>
      </c>
      <c r="D816" t="s">
        <v>3766</v>
      </c>
      <c r="E816" t="str">
        <f t="shared" ca="1" si="24"/>
        <v>var m815 = new Medicine { Code = "43494", Title = "Pradaxa 110 mg trde kaps. 60x", Active = true, Cost = 24 };</v>
      </c>
      <c r="F816">
        <f t="shared" ca="1" si="25"/>
        <v>24</v>
      </c>
    </row>
    <row r="817" spans="1:6" x14ac:dyDescent="0.25">
      <c r="A817">
        <v>43524</v>
      </c>
      <c r="B817" t="s">
        <v>817</v>
      </c>
      <c r="D817" t="s">
        <v>3767</v>
      </c>
      <c r="E817" t="str">
        <f t="shared" ca="1" si="24"/>
        <v>var m816 = new Medicine { Code = "43524", Title = "VOLIBRIS 5 mg film.obl.tbl. 30x", Active = true, Cost = 29 };</v>
      </c>
      <c r="F817">
        <f t="shared" ca="1" si="25"/>
        <v>29</v>
      </c>
    </row>
    <row r="818" spans="1:6" x14ac:dyDescent="0.25">
      <c r="A818">
        <v>43540</v>
      </c>
      <c r="B818" t="s">
        <v>818</v>
      </c>
      <c r="D818" t="s">
        <v>3768</v>
      </c>
      <c r="E818" t="str">
        <f t="shared" ca="1" si="24"/>
        <v>var m817 = new Medicine { Code = "43540", Title = "VOLIBRIS 10 mg film.obl.tbl. 30x", Active = true, Cost = 5 };</v>
      </c>
      <c r="F818">
        <f t="shared" ca="1" si="25"/>
        <v>5</v>
      </c>
    </row>
    <row r="819" spans="1:6" x14ac:dyDescent="0.25">
      <c r="A819">
        <v>43575</v>
      </c>
      <c r="B819" t="s">
        <v>819</v>
      </c>
      <c r="D819" t="s">
        <v>3769</v>
      </c>
      <c r="E819" t="str">
        <f t="shared" ca="1" si="24"/>
        <v>var m818 = new Medicine { Code = "43575", Title = "Klimicin 150 mg trde kaps. 16x", Active = true, Cost = 30 };</v>
      </c>
      <c r="F819">
        <f t="shared" ca="1" si="25"/>
        <v>30</v>
      </c>
    </row>
    <row r="820" spans="1:6" x14ac:dyDescent="0.25">
      <c r="A820">
        <v>43605</v>
      </c>
      <c r="B820" t="s">
        <v>820</v>
      </c>
      <c r="D820" t="s">
        <v>3770</v>
      </c>
      <c r="E820" t="str">
        <f t="shared" ca="1" si="24"/>
        <v>var m819 = new Medicine { Code = "43605", Title = "Cezera 5 mg film.obl.tbl. 30x", Active = true, Cost = 11 };</v>
      </c>
      <c r="F820">
        <f t="shared" ca="1" si="25"/>
        <v>11</v>
      </c>
    </row>
    <row r="821" spans="1:6" x14ac:dyDescent="0.25">
      <c r="A821">
        <v>43613</v>
      </c>
      <c r="B821" t="s">
        <v>821</v>
      </c>
      <c r="D821" t="s">
        <v>3771</v>
      </c>
      <c r="E821" t="str">
        <f t="shared" ca="1" si="24"/>
        <v>var m820 = new Medicine { Code = "43613", Title = "Thalidomide Celgene 50 mg trde kaps. 28x", Active = true, Cost = 20 };</v>
      </c>
      <c r="F821">
        <f t="shared" ca="1" si="25"/>
        <v>20</v>
      </c>
    </row>
    <row r="822" spans="1:6" x14ac:dyDescent="0.25">
      <c r="A822">
        <v>43680</v>
      </c>
      <c r="B822" t="s">
        <v>822</v>
      </c>
      <c r="D822" t="s">
        <v>3772</v>
      </c>
      <c r="E822" t="str">
        <f t="shared" ca="1" si="24"/>
        <v>var m821 = new Medicine { Code = "43680", Title = "Neupro 2 mg/24 h transdermal.obliž 28x", Active = true, Cost = 23 };</v>
      </c>
      <c r="F822">
        <f t="shared" ca="1" si="25"/>
        <v>23</v>
      </c>
    </row>
    <row r="823" spans="1:6" x14ac:dyDescent="0.25">
      <c r="A823">
        <v>43702</v>
      </c>
      <c r="B823" t="s">
        <v>823</v>
      </c>
      <c r="D823" t="s">
        <v>3773</v>
      </c>
      <c r="E823" t="str">
        <f t="shared" ca="1" si="24"/>
        <v>var m822 = new Medicine { Code = "43702", Title = "Neupro 4 mg/24 h transdermal.obliž 28x", Active = true, Cost = 27 };</v>
      </c>
      <c r="F823">
        <f t="shared" ca="1" si="25"/>
        <v>27</v>
      </c>
    </row>
    <row r="824" spans="1:6" x14ac:dyDescent="0.25">
      <c r="A824">
        <v>43729</v>
      </c>
      <c r="B824" t="s">
        <v>824</v>
      </c>
      <c r="D824" t="s">
        <v>3774</v>
      </c>
      <c r="E824" t="str">
        <f t="shared" ca="1" si="24"/>
        <v>var m823 = new Medicine { Code = "43729", Title = "Neupro 6 mg/24 h transdermal.obliž 28x", Active = true, Cost = 30 };</v>
      </c>
      <c r="F824">
        <f t="shared" ca="1" si="25"/>
        <v>30</v>
      </c>
    </row>
    <row r="825" spans="1:6" x14ac:dyDescent="0.25">
      <c r="A825">
        <v>43745</v>
      </c>
      <c r="B825" t="s">
        <v>825</v>
      </c>
      <c r="D825" t="s">
        <v>3775</v>
      </c>
      <c r="E825" t="str">
        <f t="shared" ca="1" si="24"/>
        <v>var m824 = new Medicine { Code = "43745", Title = "Neupro 8 mg/24 h transdermal.obliž 28x", Active = true, Cost = 11 };</v>
      </c>
      <c r="F825">
        <f t="shared" ca="1" si="25"/>
        <v>11</v>
      </c>
    </row>
    <row r="826" spans="1:6" x14ac:dyDescent="0.25">
      <c r="A826">
        <v>43753</v>
      </c>
      <c r="B826" t="s">
        <v>826</v>
      </c>
      <c r="D826" t="s">
        <v>3776</v>
      </c>
      <c r="E826" t="str">
        <f t="shared" ca="1" si="24"/>
        <v>var m825 = new Medicine { Code = "43753", Title = "Relistor 12 mg/0,6 ml razt. za inj. viala 1x", Active = true, Cost = 28 };</v>
      </c>
      <c r="F826">
        <f t="shared" ca="1" si="25"/>
        <v>28</v>
      </c>
    </row>
    <row r="827" spans="1:6" x14ac:dyDescent="0.25">
      <c r="A827">
        <v>43770</v>
      </c>
      <c r="B827" t="s">
        <v>827</v>
      </c>
      <c r="D827" t="s">
        <v>3777</v>
      </c>
      <c r="E827" t="str">
        <f t="shared" ca="1" si="24"/>
        <v>var m826 = new Medicine { Code = "43770", Title = "Relistor 12 mg/0,6 ml razt. za inj. viala 7x", Active = true, Cost = 21 };</v>
      </c>
      <c r="F827">
        <f t="shared" ca="1" si="25"/>
        <v>21</v>
      </c>
    </row>
    <row r="828" spans="1:6" x14ac:dyDescent="0.25">
      <c r="A828">
        <v>43966</v>
      </c>
      <c r="B828" t="s">
        <v>828</v>
      </c>
      <c r="D828" t="s">
        <v>3778</v>
      </c>
      <c r="E828" t="str">
        <f t="shared" ca="1" si="24"/>
        <v>var m827 = new Medicine { Code = "43966", Title = "Kuterid 0,5 mg/g mazilo 20 g", Active = true, Cost = 20 };</v>
      </c>
      <c r="F828">
        <f t="shared" ca="1" si="25"/>
        <v>20</v>
      </c>
    </row>
    <row r="829" spans="1:6" x14ac:dyDescent="0.25">
      <c r="A829">
        <v>44199</v>
      </c>
      <c r="B829" t="s">
        <v>829</v>
      </c>
      <c r="D829" t="s">
        <v>3779</v>
      </c>
      <c r="E829" t="str">
        <f t="shared" ca="1" si="24"/>
        <v>var m828 = new Medicine { Code = "44199", Title = "Kalcijev karbonat Krka 1 g tbl. 50x", Active = true, Cost = 7 };</v>
      </c>
      <c r="F829">
        <f t="shared" ca="1" si="25"/>
        <v>7</v>
      </c>
    </row>
    <row r="830" spans="1:6" x14ac:dyDescent="0.25">
      <c r="A830">
        <v>44202</v>
      </c>
      <c r="B830" t="s">
        <v>830</v>
      </c>
      <c r="D830" t="s">
        <v>3780</v>
      </c>
      <c r="E830" t="str">
        <f t="shared" ca="1" si="24"/>
        <v>var m829 = new Medicine { Code = "44202", Title = "LADIOMIL 50 mg film.obl.tbl. 30x", Active = true, Cost = 10 };</v>
      </c>
      <c r="F830">
        <f t="shared" ca="1" si="25"/>
        <v>10</v>
      </c>
    </row>
    <row r="831" spans="1:6" x14ac:dyDescent="0.25">
      <c r="A831">
        <v>44326</v>
      </c>
      <c r="B831" t="s">
        <v>831</v>
      </c>
      <c r="D831" t="s">
        <v>3781</v>
      </c>
      <c r="E831" t="str">
        <f t="shared" ca="1" si="24"/>
        <v>var m830 = new Medicine { Code = "44326", Title = "Lanitop 0,1 mg tbl. 50x", Active = true, Cost = 6 };</v>
      </c>
      <c r="F831">
        <f t="shared" ca="1" si="25"/>
        <v>6</v>
      </c>
    </row>
    <row r="832" spans="1:6" x14ac:dyDescent="0.25">
      <c r="A832">
        <v>44598</v>
      </c>
      <c r="B832" t="s">
        <v>832</v>
      </c>
      <c r="D832" t="s">
        <v>3782</v>
      </c>
      <c r="E832" t="str">
        <f t="shared" ca="1" si="24"/>
        <v>var m831 = new Medicine { Code = "44598", Title = "Sumacta 100 mg obložene tableta 6x", Active = true, Cost = 22 };</v>
      </c>
      <c r="F832">
        <f t="shared" ca="1" si="25"/>
        <v>22</v>
      </c>
    </row>
    <row r="833" spans="1:6" x14ac:dyDescent="0.25">
      <c r="A833">
        <v>44601</v>
      </c>
      <c r="B833" t="s">
        <v>833</v>
      </c>
      <c r="D833" t="s">
        <v>3783</v>
      </c>
      <c r="E833" t="str">
        <f t="shared" ca="1" si="24"/>
        <v>var m832 = new Medicine { Code = "44601", Title = "Sumacta 50 mg obložene tableta 12x", Active = true, Cost = 5 };</v>
      </c>
      <c r="F833">
        <f t="shared" ca="1" si="25"/>
        <v>5</v>
      </c>
    </row>
    <row r="834" spans="1:6" x14ac:dyDescent="0.25">
      <c r="A834">
        <v>44792</v>
      </c>
      <c r="B834" t="s">
        <v>834</v>
      </c>
      <c r="D834" t="s">
        <v>3784</v>
      </c>
      <c r="E834" t="str">
        <f t="shared" ca="1" si="24"/>
        <v>var m833 = new Medicine { Code = "44792", Title = "ZALASTA 5 mg peroral.disperz.tbl. 28x", Active = true, Cost = 26 };</v>
      </c>
      <c r="F834">
        <f t="shared" ca="1" si="25"/>
        <v>26</v>
      </c>
    </row>
    <row r="835" spans="1:6" x14ac:dyDescent="0.25">
      <c r="A835">
        <v>44814</v>
      </c>
      <c r="B835" t="s">
        <v>835</v>
      </c>
      <c r="D835" t="s">
        <v>3785</v>
      </c>
      <c r="E835" t="str">
        <f t="shared" ref="E835:E898" ca="1" si="26">$C$2 &amp; " " &amp; D835 &amp; " = new Medicine { Code = """ &amp; A835 &amp; """, Title = """ &amp; B835 &amp; """, Active = true, Cost = " &amp; F835 &amp; " };"</f>
        <v>var m834 = new Medicine { Code = "44814", Title = "ZALASTA 10 mg peroral.disperz.tbl. 28x", Active = true, Cost = 22 };</v>
      </c>
      <c r="F835">
        <f t="shared" ref="F835:F898" ca="1" si="27">RANDBETWEEN(5,30)</f>
        <v>22</v>
      </c>
    </row>
    <row r="836" spans="1:6" x14ac:dyDescent="0.25">
      <c r="A836">
        <v>44822</v>
      </c>
      <c r="B836" t="s">
        <v>836</v>
      </c>
      <c r="D836" t="s">
        <v>3786</v>
      </c>
      <c r="E836" t="str">
        <f t="shared" ca="1" si="26"/>
        <v>var m835 = new Medicine { Code = "44822", Title = "ZALASTA 15 mg peroral.disperz.tbl. 28x", Active = true, Cost = 8 };</v>
      </c>
      <c r="F836">
        <f t="shared" ca="1" si="27"/>
        <v>8</v>
      </c>
    </row>
    <row r="837" spans="1:6" x14ac:dyDescent="0.25">
      <c r="A837">
        <v>44857</v>
      </c>
      <c r="B837" t="s">
        <v>837</v>
      </c>
      <c r="D837" t="s">
        <v>3787</v>
      </c>
      <c r="E837" t="str">
        <f t="shared" ca="1" si="26"/>
        <v>var m836 = new Medicine { Code = "44857", Title = "ZALASTA 20 mg peroral.disperz.tbl. 28x", Active = true, Cost = 29 };</v>
      </c>
      <c r="F837">
        <f t="shared" ca="1" si="27"/>
        <v>29</v>
      </c>
    </row>
    <row r="838" spans="1:6" x14ac:dyDescent="0.25">
      <c r="A838">
        <v>44865</v>
      </c>
      <c r="B838" t="s">
        <v>838</v>
      </c>
      <c r="D838" t="s">
        <v>3788</v>
      </c>
      <c r="E838" t="str">
        <f t="shared" ca="1" si="26"/>
        <v>var m837 = new Medicine { Code = "44865", Title = "Janumet 50 mg/850 mg film.obl.tbl. 56x", Active = true, Cost = 30 };</v>
      </c>
      <c r="F838">
        <f t="shared" ca="1" si="27"/>
        <v>30</v>
      </c>
    </row>
    <row r="839" spans="1:6" x14ac:dyDescent="0.25">
      <c r="A839">
        <v>44890</v>
      </c>
      <c r="B839" t="s">
        <v>839</v>
      </c>
      <c r="D839" t="s">
        <v>3789</v>
      </c>
      <c r="E839" t="str">
        <f t="shared" ca="1" si="26"/>
        <v>var m838 = new Medicine { Code = "44890", Title = "Janumet 50 mg/1000 mg film.obl.tbl. 56x", Active = true, Cost = 19 };</v>
      </c>
      <c r="F839">
        <f t="shared" ca="1" si="27"/>
        <v>19</v>
      </c>
    </row>
    <row r="840" spans="1:6" x14ac:dyDescent="0.25">
      <c r="A840">
        <v>44911</v>
      </c>
      <c r="B840" t="s">
        <v>840</v>
      </c>
      <c r="D840" t="s">
        <v>3790</v>
      </c>
      <c r="E840" t="str">
        <f t="shared" ca="1" si="26"/>
        <v>var m839 = new Medicine { Code = "44911", Title = "Epufen 150 mcg/h transdermal.obliž 5x", Active = true, Cost = 24 };</v>
      </c>
      <c r="F840">
        <f t="shared" ca="1" si="27"/>
        <v>24</v>
      </c>
    </row>
    <row r="841" spans="1:6" x14ac:dyDescent="0.25">
      <c r="A841">
        <v>44989</v>
      </c>
      <c r="B841" t="s">
        <v>841</v>
      </c>
      <c r="D841" t="s">
        <v>3791</v>
      </c>
      <c r="E841" t="str">
        <f t="shared" ca="1" si="26"/>
        <v>var m840 = new Medicine { Code = "44989", Title = "Nexium 10 mg gastrorez. zrnca za peroral.susp. 28 vrečk", Active = true, Cost = 25 };</v>
      </c>
      <c r="F841">
        <f t="shared" ca="1" si="27"/>
        <v>25</v>
      </c>
    </row>
    <row r="842" spans="1:6" x14ac:dyDescent="0.25">
      <c r="A842">
        <v>45080</v>
      </c>
      <c r="B842" t="s">
        <v>842</v>
      </c>
      <c r="D842" t="s">
        <v>3792</v>
      </c>
      <c r="E842" t="str">
        <f t="shared" ca="1" si="26"/>
        <v>var m841 = new Medicine { Code = "45080", Title = "COSOPT brez konzervansa 20 mg/ml + 5 mg/ml kapljice za oko razt. 0,2 ml 60x", Active = true, Cost = 13 };</v>
      </c>
      <c r="F842">
        <f t="shared" ca="1" si="27"/>
        <v>13</v>
      </c>
    </row>
    <row r="843" spans="1:6" x14ac:dyDescent="0.25">
      <c r="A843">
        <v>45101</v>
      </c>
      <c r="B843" t="s">
        <v>843</v>
      </c>
      <c r="D843" t="s">
        <v>3793</v>
      </c>
      <c r="E843" t="str">
        <f t="shared" ca="1" si="26"/>
        <v>var m842 = new Medicine { Code = "45101", Title = "PAROGEN 20 mg film.obl.tbl. 28x", Active = true, Cost = 24 };</v>
      </c>
      <c r="F843">
        <f t="shared" ca="1" si="27"/>
        <v>24</v>
      </c>
    </row>
    <row r="844" spans="1:6" x14ac:dyDescent="0.25">
      <c r="A844">
        <v>45136</v>
      </c>
      <c r="B844" t="s">
        <v>844</v>
      </c>
      <c r="D844" t="s">
        <v>3794</v>
      </c>
      <c r="E844" t="str">
        <f t="shared" ca="1" si="26"/>
        <v>var m843 = new Medicine { Code = "45136", Title = "Lekotam 3 mg tbl. 30x", Active = true, Cost = 5 };</v>
      </c>
      <c r="F844">
        <f t="shared" ca="1" si="27"/>
        <v>5</v>
      </c>
    </row>
    <row r="845" spans="1:6" x14ac:dyDescent="0.25">
      <c r="A845">
        <v>45292</v>
      </c>
      <c r="B845" t="s">
        <v>845</v>
      </c>
      <c r="D845" t="s">
        <v>3795</v>
      </c>
      <c r="E845" t="str">
        <f t="shared" ca="1" si="26"/>
        <v>var m844 = new Medicine { Code = "45292", Title = "Lekotam 1,5 mg tbl. 30x", Active = true, Cost = 30 };</v>
      </c>
      <c r="F845">
        <f t="shared" ca="1" si="27"/>
        <v>30</v>
      </c>
    </row>
    <row r="846" spans="1:6" x14ac:dyDescent="0.25">
      <c r="A846">
        <v>45519</v>
      </c>
      <c r="B846" t="s">
        <v>846</v>
      </c>
      <c r="D846" t="s">
        <v>3796</v>
      </c>
      <c r="E846" t="str">
        <f t="shared" ca="1" si="26"/>
        <v>var m845 = new Medicine { Code = "45519", Title = "SINTROM 4 mg tbl. 20x", Active = true, Cost = 5 };</v>
      </c>
      <c r="F846">
        <f t="shared" ca="1" si="27"/>
        <v>5</v>
      </c>
    </row>
    <row r="847" spans="1:6" x14ac:dyDescent="0.25">
      <c r="A847">
        <v>45527</v>
      </c>
      <c r="B847" t="s">
        <v>847</v>
      </c>
      <c r="D847" t="s">
        <v>3797</v>
      </c>
      <c r="E847" t="str">
        <f t="shared" ca="1" si="26"/>
        <v>var m846 = new Medicine { Code = "45527", Title = "SALAGEN 5 mg tbl. 84x", Active = true, Cost = 26 };</v>
      </c>
      <c r="F847">
        <f t="shared" ca="1" si="27"/>
        <v>26</v>
      </c>
    </row>
    <row r="848" spans="1:6" x14ac:dyDescent="0.25">
      <c r="A848">
        <v>45543</v>
      </c>
      <c r="B848" t="s">
        <v>848</v>
      </c>
      <c r="D848" t="s">
        <v>3798</v>
      </c>
      <c r="E848" t="str">
        <f t="shared" ca="1" si="26"/>
        <v>var m847 = new Medicine { Code = "45543", Title = "Salofalk 1000 mg gastrorezist.zrnca s podaljš.sprošč. vrečka 50x", Active = true, Cost = 18 };</v>
      </c>
      <c r="F848">
        <f t="shared" ca="1" si="27"/>
        <v>18</v>
      </c>
    </row>
    <row r="849" spans="1:6" x14ac:dyDescent="0.25">
      <c r="A849">
        <v>45551</v>
      </c>
      <c r="B849" t="s">
        <v>849</v>
      </c>
      <c r="D849" t="s">
        <v>3799</v>
      </c>
      <c r="E849" t="str">
        <f t="shared" ca="1" si="26"/>
        <v>var m848 = new Medicine { Code = "45551", Title = "Salofalk 1000 mg gastrorezist.zrnca s podaljš.sprošč. vrečka 100x", Active = true, Cost = 23 };</v>
      </c>
      <c r="F849">
        <f t="shared" ca="1" si="27"/>
        <v>23</v>
      </c>
    </row>
    <row r="850" spans="1:6" x14ac:dyDescent="0.25">
      <c r="A850">
        <v>45578</v>
      </c>
      <c r="B850" t="s">
        <v>850</v>
      </c>
      <c r="D850" t="s">
        <v>3800</v>
      </c>
      <c r="E850" t="str">
        <f t="shared" ca="1" si="26"/>
        <v>var m849 = new Medicine { Code = "45578", Title = "Salofalk 1000 mg gastrorezist.zrnca s podaljš.sprošč. vrečka 150x", Active = true, Cost = 22 };</v>
      </c>
      <c r="F850">
        <f t="shared" ca="1" si="27"/>
        <v>22</v>
      </c>
    </row>
    <row r="851" spans="1:6" x14ac:dyDescent="0.25">
      <c r="A851">
        <v>45594</v>
      </c>
      <c r="B851" t="s">
        <v>851</v>
      </c>
      <c r="D851" t="s">
        <v>3801</v>
      </c>
      <c r="E851" t="str">
        <f t="shared" ca="1" si="26"/>
        <v>var m850 = new Medicine { Code = "45594", Title = "Salofalk 500 mg gastrorezist.zrnca s podaljš.sprošč. vrečka 100x", Active = true, Cost = 18 };</v>
      </c>
      <c r="F851">
        <f t="shared" ca="1" si="27"/>
        <v>18</v>
      </c>
    </row>
    <row r="852" spans="1:6" x14ac:dyDescent="0.25">
      <c r="A852">
        <v>45667</v>
      </c>
      <c r="B852" t="s">
        <v>852</v>
      </c>
      <c r="D852" t="s">
        <v>3802</v>
      </c>
      <c r="E852" t="str">
        <f t="shared" ca="1" si="26"/>
        <v>var m851 = new Medicine { Code = "45667", Title = "QUILONORM RETARD film.obl.tbl. 450 mg 60x", Active = true, Cost = 22 };</v>
      </c>
      <c r="F852">
        <f t="shared" ca="1" si="27"/>
        <v>22</v>
      </c>
    </row>
    <row r="853" spans="1:6" x14ac:dyDescent="0.25">
      <c r="A853">
        <v>45683</v>
      </c>
      <c r="B853" t="s">
        <v>853</v>
      </c>
      <c r="D853" t="s">
        <v>3803</v>
      </c>
      <c r="E853" t="str">
        <f t="shared" ca="1" si="26"/>
        <v>var m852 = new Medicine { Code = "45683", Title = "LIORESAL 10 mg tbl. 50x", Active = true, Cost = 29 };</v>
      </c>
      <c r="F853">
        <f t="shared" ca="1" si="27"/>
        <v>29</v>
      </c>
    </row>
    <row r="854" spans="1:6" x14ac:dyDescent="0.25">
      <c r="A854">
        <v>45691</v>
      </c>
      <c r="B854" t="s">
        <v>854</v>
      </c>
      <c r="D854" t="s">
        <v>3804</v>
      </c>
      <c r="E854" t="str">
        <f t="shared" ca="1" si="26"/>
        <v>var m853 = new Medicine { Code = "45691", Title = "LIORESAL 25 mg tbl. 50x", Active = true, Cost = 6 };</v>
      </c>
      <c r="F854">
        <f t="shared" ca="1" si="27"/>
        <v>6</v>
      </c>
    </row>
    <row r="855" spans="1:6" x14ac:dyDescent="0.25">
      <c r="A855">
        <v>45705</v>
      </c>
      <c r="B855" t="s">
        <v>855</v>
      </c>
      <c r="D855" t="s">
        <v>3805</v>
      </c>
      <c r="E855" t="str">
        <f t="shared" ca="1" si="26"/>
        <v>var m854 = new Medicine { Code = "45705", Title = "Matrifen 12 mcg/uro transdermal.obliž 5x", Active = true, Cost = 29 };</v>
      </c>
      <c r="F855">
        <f t="shared" ca="1" si="27"/>
        <v>29</v>
      </c>
    </row>
    <row r="856" spans="1:6" x14ac:dyDescent="0.25">
      <c r="A856">
        <v>45756</v>
      </c>
      <c r="B856" t="s">
        <v>856</v>
      </c>
      <c r="D856" t="s">
        <v>3806</v>
      </c>
      <c r="E856" t="str">
        <f t="shared" ca="1" si="26"/>
        <v>var m855 = new Medicine { Code = "45756", Title = "Mofetilmikofenolat Lek 250 mg trde kaps. 100x", Active = true, Cost = 8 };</v>
      </c>
      <c r="F856">
        <f t="shared" ca="1" si="27"/>
        <v>8</v>
      </c>
    </row>
    <row r="857" spans="1:6" x14ac:dyDescent="0.25">
      <c r="A857">
        <v>45764</v>
      </c>
      <c r="B857" t="s">
        <v>857</v>
      </c>
      <c r="D857" t="s">
        <v>3807</v>
      </c>
      <c r="E857" t="str">
        <f t="shared" ca="1" si="26"/>
        <v>var m856 = new Medicine { Code = "45764", Title = "Mofetilmikofenolat Lek 500 mg film.obl.tbl. 50x", Active = true, Cost = 12 };</v>
      </c>
      <c r="F857">
        <f t="shared" ca="1" si="27"/>
        <v>12</v>
      </c>
    </row>
    <row r="858" spans="1:6" x14ac:dyDescent="0.25">
      <c r="A858">
        <v>45802</v>
      </c>
      <c r="B858" t="s">
        <v>858</v>
      </c>
      <c r="D858" t="s">
        <v>3808</v>
      </c>
      <c r="E858" t="str">
        <f t="shared" ca="1" si="26"/>
        <v>var m857 = new Medicine { Code = "45802", Title = "MOVIPREP prašek za peroral.razt. škatla za enkratno zdravljenje", Active = true, Cost = 24 };</v>
      </c>
      <c r="F858">
        <f t="shared" ca="1" si="27"/>
        <v>24</v>
      </c>
    </row>
    <row r="859" spans="1:6" x14ac:dyDescent="0.25">
      <c r="A859">
        <v>45829</v>
      </c>
      <c r="B859" t="s">
        <v>859</v>
      </c>
      <c r="D859" t="s">
        <v>3809</v>
      </c>
      <c r="E859" t="str">
        <f t="shared" ca="1" si="26"/>
        <v>var m858 = new Medicine { Code = "45829", Title = "TOVIAZ 4 mg tbl. s podaljš.sprošč. 28x", Active = true, Cost = 14 };</v>
      </c>
      <c r="F859">
        <f t="shared" ca="1" si="27"/>
        <v>14</v>
      </c>
    </row>
    <row r="860" spans="1:6" x14ac:dyDescent="0.25">
      <c r="A860">
        <v>45837</v>
      </c>
      <c r="B860" t="s">
        <v>860</v>
      </c>
      <c r="D860" t="s">
        <v>3810</v>
      </c>
      <c r="E860" t="str">
        <f t="shared" ca="1" si="26"/>
        <v>var m859 = new Medicine { Code = "45837", Title = "TOVIAZ 8 mg tbl. s podaljš.sprošč. 28x", Active = true, Cost = 9 };</v>
      </c>
      <c r="F860">
        <f t="shared" ca="1" si="27"/>
        <v>9</v>
      </c>
    </row>
    <row r="861" spans="1:6" x14ac:dyDescent="0.25">
      <c r="A861">
        <v>45993</v>
      </c>
      <c r="B861" t="s">
        <v>861</v>
      </c>
      <c r="D861" t="s">
        <v>3811</v>
      </c>
      <c r="E861" t="str">
        <f t="shared" ca="1" si="26"/>
        <v>var m860 = new Medicine { Code = "45993", Title = "XANAX 0,25 mg tbl. 30x", Active = true, Cost = 5 };</v>
      </c>
      <c r="F861">
        <f t="shared" ca="1" si="27"/>
        <v>5</v>
      </c>
    </row>
    <row r="862" spans="1:6" x14ac:dyDescent="0.25">
      <c r="A862">
        <v>46035</v>
      </c>
      <c r="B862" t="s">
        <v>862</v>
      </c>
      <c r="D862" t="s">
        <v>3812</v>
      </c>
      <c r="E862" t="str">
        <f t="shared" ca="1" si="26"/>
        <v>var m861 = new Medicine { Code = "46035", Title = "LEXILIUM 1,5 mg tbl. 30x", Active = true, Cost = 23 };</v>
      </c>
      <c r="F862">
        <f t="shared" ca="1" si="27"/>
        <v>23</v>
      </c>
    </row>
    <row r="863" spans="1:6" x14ac:dyDescent="0.25">
      <c r="A863">
        <v>46043</v>
      </c>
      <c r="B863" t="s">
        <v>863</v>
      </c>
      <c r="D863" t="s">
        <v>3813</v>
      </c>
      <c r="E863" t="str">
        <f t="shared" ca="1" si="26"/>
        <v>var m862 = new Medicine { Code = "46043", Title = "LEXILIUM 3 mg tbl. 30x", Active = true, Cost = 29 };</v>
      </c>
      <c r="F863">
        <f t="shared" ca="1" si="27"/>
        <v>29</v>
      </c>
    </row>
    <row r="864" spans="1:6" x14ac:dyDescent="0.25">
      <c r="A864">
        <v>46078</v>
      </c>
      <c r="B864" t="s">
        <v>864</v>
      </c>
      <c r="D864" t="s">
        <v>3814</v>
      </c>
      <c r="E864" t="str">
        <f t="shared" ca="1" si="26"/>
        <v>var m863 = new Medicine { Code = "46078", Title = "Alventa 75 mg trde kaps.s podaljš.sprošč. 28x", Active = true, Cost = 28 };</v>
      </c>
      <c r="F864">
        <f t="shared" ca="1" si="27"/>
        <v>28</v>
      </c>
    </row>
    <row r="865" spans="1:6" x14ac:dyDescent="0.25">
      <c r="A865">
        <v>46086</v>
      </c>
      <c r="B865" t="s">
        <v>865</v>
      </c>
      <c r="D865" t="s">
        <v>3815</v>
      </c>
      <c r="E865" t="str">
        <f t="shared" ca="1" si="26"/>
        <v>var m864 = new Medicine { Code = "46086", Title = "XANAX 0,5 mg tbl. 30x", Active = true, Cost = 25 };</v>
      </c>
      <c r="F865">
        <f t="shared" ca="1" si="27"/>
        <v>25</v>
      </c>
    </row>
    <row r="866" spans="1:6" x14ac:dyDescent="0.25">
      <c r="A866">
        <v>46108</v>
      </c>
      <c r="B866" t="s">
        <v>866</v>
      </c>
      <c r="D866" t="s">
        <v>3816</v>
      </c>
      <c r="E866" t="str">
        <f t="shared" ca="1" si="26"/>
        <v>var m865 = new Medicine { Code = "46108", Title = "Lexaurin 1,5 mg tbl. 30x", Active = true, Cost = 10 };</v>
      </c>
      <c r="F866">
        <f t="shared" ca="1" si="27"/>
        <v>10</v>
      </c>
    </row>
    <row r="867" spans="1:6" x14ac:dyDescent="0.25">
      <c r="A867">
        <v>46124</v>
      </c>
      <c r="B867" t="s">
        <v>867</v>
      </c>
      <c r="D867" t="s">
        <v>3817</v>
      </c>
      <c r="E867" t="str">
        <f t="shared" ca="1" si="26"/>
        <v>var m866 = new Medicine { Code = "46124", Title = "Lexaurin 3 mg tbl. 30x", Active = true, Cost = 22 };</v>
      </c>
      <c r="F867">
        <f t="shared" ca="1" si="27"/>
        <v>22</v>
      </c>
    </row>
    <row r="868" spans="1:6" x14ac:dyDescent="0.25">
      <c r="A868">
        <v>46132</v>
      </c>
      <c r="B868" t="s">
        <v>868</v>
      </c>
      <c r="D868" t="s">
        <v>3818</v>
      </c>
      <c r="E868" t="str">
        <f t="shared" ca="1" si="26"/>
        <v>var m867 = new Medicine { Code = "46132", Title = "Lexaurin 6 mg tbl. 30x", Active = true, Cost = 27 };</v>
      </c>
      <c r="F868">
        <f t="shared" ca="1" si="27"/>
        <v>27</v>
      </c>
    </row>
    <row r="869" spans="1:6" x14ac:dyDescent="0.25">
      <c r="A869">
        <v>46140</v>
      </c>
      <c r="B869" t="s">
        <v>869</v>
      </c>
      <c r="D869" t="s">
        <v>3819</v>
      </c>
      <c r="E869" t="str">
        <f t="shared" ca="1" si="26"/>
        <v>var m868 = new Medicine { Code = "46140", Title = "Alventa 75 mg kaps.s podaljš.sprošč. 98x", Active = true, Cost = 7 };</v>
      </c>
      <c r="F869">
        <f t="shared" ca="1" si="27"/>
        <v>7</v>
      </c>
    </row>
    <row r="870" spans="1:6" x14ac:dyDescent="0.25">
      <c r="A870">
        <v>46159</v>
      </c>
      <c r="B870" t="s">
        <v>870</v>
      </c>
      <c r="D870" t="s">
        <v>3820</v>
      </c>
      <c r="E870" t="str">
        <f t="shared" ca="1" si="26"/>
        <v>var m869 = new Medicine { Code = "46159", Title = "Alventa 150 mg trde kaps.s podaljš.sprošč. 28x", Active = true, Cost = 25 };</v>
      </c>
      <c r="F870">
        <f t="shared" ca="1" si="27"/>
        <v>25</v>
      </c>
    </row>
    <row r="871" spans="1:6" x14ac:dyDescent="0.25">
      <c r="A871">
        <v>46175</v>
      </c>
      <c r="B871" t="s">
        <v>871</v>
      </c>
      <c r="D871" t="s">
        <v>3821</v>
      </c>
      <c r="E871" t="str">
        <f t="shared" ca="1" si="26"/>
        <v>var m870 = new Medicine { Code = "46175", Title = "Alventa 150 mg kaps.s podaljš.sprošč. 98x", Active = true, Cost = 6 };</v>
      </c>
      <c r="F871">
        <f t="shared" ca="1" si="27"/>
        <v>6</v>
      </c>
    </row>
    <row r="872" spans="1:6" x14ac:dyDescent="0.25">
      <c r="A872">
        <v>46213</v>
      </c>
      <c r="B872" t="s">
        <v>872</v>
      </c>
      <c r="D872" t="s">
        <v>3822</v>
      </c>
      <c r="E872" t="str">
        <f t="shared" ca="1" si="26"/>
        <v>var m871 = new Medicine { Code = "46213", Title = "Kuterid salicil 0,5 mg/30 mg v 1 g mazilo 50 g", Active = true, Cost = 23 };</v>
      </c>
      <c r="F872">
        <f t="shared" ca="1" si="27"/>
        <v>23</v>
      </c>
    </row>
    <row r="873" spans="1:6" x14ac:dyDescent="0.25">
      <c r="A873">
        <v>46256</v>
      </c>
      <c r="B873" t="s">
        <v>873</v>
      </c>
      <c r="D873" t="s">
        <v>3823</v>
      </c>
      <c r="E873" t="str">
        <f t="shared" ca="1" si="26"/>
        <v>var m872 = new Medicine { Code = "46256", Title = "Ramilife HCT 2,5 mg/12,5 mg tbl. 30x", Active = true, Cost = 27 };</v>
      </c>
      <c r="F873">
        <f t="shared" ca="1" si="27"/>
        <v>27</v>
      </c>
    </row>
    <row r="874" spans="1:6" x14ac:dyDescent="0.25">
      <c r="A874">
        <v>46272</v>
      </c>
      <c r="B874" t="s">
        <v>874</v>
      </c>
      <c r="D874" t="s">
        <v>3824</v>
      </c>
      <c r="E874" t="str">
        <f t="shared" ca="1" si="26"/>
        <v>var m873 = new Medicine { Code = "46272", Title = "Ramilife HCT 5 mg/25 mg tbl. 30x", Active = true, Cost = 10 };</v>
      </c>
      <c r="F874">
        <f t="shared" ca="1" si="27"/>
        <v>10</v>
      </c>
    </row>
    <row r="875" spans="1:6" x14ac:dyDescent="0.25">
      <c r="A875">
        <v>46388</v>
      </c>
      <c r="B875" t="s">
        <v>875</v>
      </c>
      <c r="D875" t="s">
        <v>3825</v>
      </c>
      <c r="E875" t="str">
        <f t="shared" ca="1" si="26"/>
        <v>var m874 = new Medicine { Code = "46388", Title = "Matrifen 25 mcg/uro transdermal.obliž 5x", Active = true, Cost = 12 };</v>
      </c>
      <c r="F875">
        <f t="shared" ca="1" si="27"/>
        <v>12</v>
      </c>
    </row>
    <row r="876" spans="1:6" x14ac:dyDescent="0.25">
      <c r="A876">
        <v>46396</v>
      </c>
      <c r="B876" t="s">
        <v>876</v>
      </c>
      <c r="D876" t="s">
        <v>3826</v>
      </c>
      <c r="E876" t="str">
        <f t="shared" ca="1" si="26"/>
        <v>var m875 = new Medicine { Code = "46396", Title = "Matrifen 50 mcg/uro transdermal.obliž 5x", Active = true, Cost = 21 };</v>
      </c>
      <c r="F876">
        <f t="shared" ca="1" si="27"/>
        <v>21</v>
      </c>
    </row>
    <row r="877" spans="1:6" x14ac:dyDescent="0.25">
      <c r="A877">
        <v>46400</v>
      </c>
      <c r="B877" t="s">
        <v>877</v>
      </c>
      <c r="D877" t="s">
        <v>3827</v>
      </c>
      <c r="E877" t="str">
        <f t="shared" ca="1" si="26"/>
        <v>var m876 = new Medicine { Code = "46400", Title = "Matrifen 75 mcg/uro transdermal.obliž 5x", Active = true, Cost = 26 };</v>
      </c>
      <c r="F877">
        <f t="shared" ca="1" si="27"/>
        <v>26</v>
      </c>
    </row>
    <row r="878" spans="1:6" x14ac:dyDescent="0.25">
      <c r="A878">
        <v>46418</v>
      </c>
      <c r="B878" t="s">
        <v>878</v>
      </c>
      <c r="D878" t="s">
        <v>3828</v>
      </c>
      <c r="E878" t="str">
        <f t="shared" ca="1" si="26"/>
        <v>var m877 = new Medicine { Code = "46418", Title = "Matrifen 100 mcg/uro transdermal.obliž 5x", Active = true, Cost = 11 };</v>
      </c>
      <c r="F878">
        <f t="shared" ca="1" si="27"/>
        <v>11</v>
      </c>
    </row>
    <row r="879" spans="1:6" x14ac:dyDescent="0.25">
      <c r="A879">
        <v>46434</v>
      </c>
      <c r="B879" t="s">
        <v>879</v>
      </c>
      <c r="D879" t="s">
        <v>3829</v>
      </c>
      <c r="E879" t="str">
        <f t="shared" ca="1" si="26"/>
        <v>var m878 = new Medicine { Code = "46434", Title = "Olanzapin Teva 5 mg film.obl.tbl. 28x", Active = true, Cost = 23 };</v>
      </c>
      <c r="F879">
        <f t="shared" ca="1" si="27"/>
        <v>23</v>
      </c>
    </row>
    <row r="880" spans="1:6" x14ac:dyDescent="0.25">
      <c r="A880">
        <v>46442</v>
      </c>
      <c r="B880" t="s">
        <v>880</v>
      </c>
      <c r="D880" t="s">
        <v>3830</v>
      </c>
      <c r="E880" t="str">
        <f t="shared" ca="1" si="26"/>
        <v>var m879 = new Medicine { Code = "46442", Title = "Olanzapin Teva 10 mg film.obl.tbl. 28x", Active = true, Cost = 10 };</v>
      </c>
      <c r="F880">
        <f t="shared" ca="1" si="27"/>
        <v>10</v>
      </c>
    </row>
    <row r="881" spans="1:6" x14ac:dyDescent="0.25">
      <c r="A881">
        <v>46450</v>
      </c>
      <c r="B881" t="s">
        <v>881</v>
      </c>
      <c r="D881" t="s">
        <v>3831</v>
      </c>
      <c r="E881" t="str">
        <f t="shared" ca="1" si="26"/>
        <v>var m880 = new Medicine { Code = "46450", Title = "MONOSAN 40 mg tbl. 30x", Active = true, Cost = 24 };</v>
      </c>
      <c r="F881">
        <f t="shared" ca="1" si="27"/>
        <v>24</v>
      </c>
    </row>
    <row r="882" spans="1:6" x14ac:dyDescent="0.25">
      <c r="A882">
        <v>46485</v>
      </c>
      <c r="B882" t="s">
        <v>882</v>
      </c>
      <c r="D882" t="s">
        <v>3832</v>
      </c>
      <c r="E882" t="str">
        <f t="shared" ca="1" si="26"/>
        <v>var m881 = new Medicine { Code = "46485", Title = "Olanzapin Teva 5 mg orodisperz.tbl. 28x", Active = true, Cost = 28 };</v>
      </c>
      <c r="F882">
        <f t="shared" ca="1" si="27"/>
        <v>28</v>
      </c>
    </row>
    <row r="883" spans="1:6" x14ac:dyDescent="0.25">
      <c r="A883">
        <v>46493</v>
      </c>
      <c r="B883" t="s">
        <v>883</v>
      </c>
      <c r="D883" t="s">
        <v>3833</v>
      </c>
      <c r="E883" t="str">
        <f t="shared" ca="1" si="26"/>
        <v>var m882 = new Medicine { Code = "46493", Title = "Olanzapin Teva 10 mg orodisperz.tbl. 28x", Active = true, Cost = 5 };</v>
      </c>
      <c r="F883">
        <f t="shared" ca="1" si="27"/>
        <v>5</v>
      </c>
    </row>
    <row r="884" spans="1:6" x14ac:dyDescent="0.25">
      <c r="A884">
        <v>46515</v>
      </c>
      <c r="B884" t="s">
        <v>884</v>
      </c>
      <c r="D884" t="s">
        <v>3834</v>
      </c>
      <c r="E884" t="str">
        <f t="shared" ca="1" si="26"/>
        <v>var m883 = new Medicine { Code = "46515", Title = "Olanzapin Teva 15 mg orodisperz.tbl. 28x", Active = true, Cost = 21 };</v>
      </c>
      <c r="F884">
        <f t="shared" ca="1" si="27"/>
        <v>21</v>
      </c>
    </row>
    <row r="885" spans="1:6" x14ac:dyDescent="0.25">
      <c r="A885">
        <v>46523</v>
      </c>
      <c r="B885" t="s">
        <v>885</v>
      </c>
      <c r="D885" t="s">
        <v>3835</v>
      </c>
      <c r="E885" t="str">
        <f t="shared" ca="1" si="26"/>
        <v>var m884 = new Medicine { Code = "46523", Title = "Olanzapin Teva 20 mg orodisperz.tbl. 28x", Active = true, Cost = 18 };</v>
      </c>
      <c r="F885">
        <f t="shared" ca="1" si="27"/>
        <v>18</v>
      </c>
    </row>
    <row r="886" spans="1:6" x14ac:dyDescent="0.25">
      <c r="A886">
        <v>46582</v>
      </c>
      <c r="B886" t="s">
        <v>886</v>
      </c>
      <c r="D886" t="s">
        <v>3836</v>
      </c>
      <c r="E886" t="str">
        <f t="shared" ca="1" si="26"/>
        <v>var m885 = new Medicine { Code = "46582", Title = "VERMOX 100 mg tbl. 6x", Active = true, Cost = 7 };</v>
      </c>
      <c r="F886">
        <f t="shared" ca="1" si="27"/>
        <v>7</v>
      </c>
    </row>
    <row r="887" spans="1:6" x14ac:dyDescent="0.25">
      <c r="A887">
        <v>46639</v>
      </c>
      <c r="B887" t="s">
        <v>887</v>
      </c>
      <c r="D887" t="s">
        <v>3837</v>
      </c>
      <c r="E887" t="str">
        <f t="shared" ca="1" si="26"/>
        <v>var m886 = new Medicine { Code = "46639", Title = "Actalipid 10 mg film.obl.tbl. 30x", Active = true, Cost = 26 };</v>
      </c>
      <c r="F887">
        <f t="shared" ca="1" si="27"/>
        <v>26</v>
      </c>
    </row>
    <row r="888" spans="1:6" x14ac:dyDescent="0.25">
      <c r="A888">
        <v>46647</v>
      </c>
      <c r="B888" t="s">
        <v>888</v>
      </c>
      <c r="D888" t="s">
        <v>3838</v>
      </c>
      <c r="E888" t="str">
        <f t="shared" ca="1" si="26"/>
        <v>var m887 = new Medicine { Code = "46647", Title = "Actalipid 20 mg film.obl.tbl. 30x", Active = true, Cost = 5 };</v>
      </c>
      <c r="F888">
        <f t="shared" ca="1" si="27"/>
        <v>5</v>
      </c>
    </row>
    <row r="889" spans="1:6" x14ac:dyDescent="0.25">
      <c r="A889">
        <v>46655</v>
      </c>
      <c r="B889" t="s">
        <v>889</v>
      </c>
      <c r="D889" t="s">
        <v>3839</v>
      </c>
      <c r="E889" t="str">
        <f t="shared" ca="1" si="26"/>
        <v>var m888 = new Medicine { Code = "46655", Title = "Actalipid 40 mg film.obl.tbl. 30x", Active = true, Cost = 22 };</v>
      </c>
      <c r="F889">
        <f t="shared" ca="1" si="27"/>
        <v>22</v>
      </c>
    </row>
    <row r="890" spans="1:6" x14ac:dyDescent="0.25">
      <c r="A890">
        <v>46833</v>
      </c>
      <c r="B890" t="s">
        <v>890</v>
      </c>
      <c r="D890" t="s">
        <v>3840</v>
      </c>
      <c r="E890" t="str">
        <f t="shared" ca="1" si="26"/>
        <v>var m889 = new Medicine { Code = "46833", Title = "Litijev karbonat Lekarna Ljubljana 300 mg tbl. 100x", Active = true, Cost = 24 };</v>
      </c>
      <c r="F890">
        <f t="shared" ca="1" si="27"/>
        <v>24</v>
      </c>
    </row>
    <row r="891" spans="1:6" x14ac:dyDescent="0.25">
      <c r="A891">
        <v>46892</v>
      </c>
      <c r="B891" t="s">
        <v>891</v>
      </c>
      <c r="D891" t="s">
        <v>3841</v>
      </c>
      <c r="E891" t="str">
        <f t="shared" ca="1" si="26"/>
        <v>var m890 = new Medicine { Code = "46892", Title = "Lekoptin 240 mg film.obl.tbl.s podalj.sprošč. 20x", Active = true, Cost = 29 };</v>
      </c>
      <c r="F891">
        <f t="shared" ca="1" si="27"/>
        <v>29</v>
      </c>
    </row>
    <row r="892" spans="1:6" x14ac:dyDescent="0.25">
      <c r="A892">
        <v>47112</v>
      </c>
      <c r="B892" t="s">
        <v>892</v>
      </c>
      <c r="D892" t="s">
        <v>3842</v>
      </c>
      <c r="E892" t="str">
        <f t="shared" ca="1" si="26"/>
        <v>var m891 = new Medicine { Code = "47112", Title = "Loram 2,5 mg tbl. 20x", Active = true, Cost = 26 };</v>
      </c>
      <c r="F892">
        <f t="shared" ca="1" si="27"/>
        <v>26</v>
      </c>
    </row>
    <row r="893" spans="1:6" x14ac:dyDescent="0.25">
      <c r="A893">
        <v>47236</v>
      </c>
      <c r="B893" t="s">
        <v>893</v>
      </c>
      <c r="D893" t="s">
        <v>3843</v>
      </c>
      <c r="E893" t="str">
        <f t="shared" ca="1" si="26"/>
        <v>var m892 = new Medicine { Code = "47236", Title = "MIRCERA 30 mcg/0,3 ml razt. za inj. brizga 1x", Active = true, Cost = 30 };</v>
      </c>
      <c r="F893">
        <f t="shared" ca="1" si="27"/>
        <v>30</v>
      </c>
    </row>
    <row r="894" spans="1:6" x14ac:dyDescent="0.25">
      <c r="A894">
        <v>47252</v>
      </c>
      <c r="B894" t="s">
        <v>894</v>
      </c>
      <c r="D894" t="s">
        <v>3844</v>
      </c>
      <c r="E894" t="str">
        <f t="shared" ca="1" si="26"/>
        <v>var m893 = new Medicine { Code = "47252", Title = "MIRCERA 120 mcg/0,3 ml razt. za inj. brizga 1x", Active = true, Cost = 29 };</v>
      </c>
      <c r="F894">
        <f t="shared" ca="1" si="27"/>
        <v>29</v>
      </c>
    </row>
    <row r="895" spans="1:6" x14ac:dyDescent="0.25">
      <c r="A895">
        <v>47260</v>
      </c>
      <c r="B895" t="s">
        <v>895</v>
      </c>
      <c r="D895" t="s">
        <v>3845</v>
      </c>
      <c r="E895" t="str">
        <f t="shared" ca="1" si="26"/>
        <v>var m894 = new Medicine { Code = "47260", Title = "MIRCERA 360 mcg/0,6 ml razt. za inj. brizga 1x", Active = true, Cost = 5 };</v>
      </c>
      <c r="F895">
        <f t="shared" ca="1" si="27"/>
        <v>5</v>
      </c>
    </row>
    <row r="896" spans="1:6" x14ac:dyDescent="0.25">
      <c r="A896">
        <v>47279</v>
      </c>
      <c r="B896" t="s">
        <v>896</v>
      </c>
      <c r="D896" t="s">
        <v>3846</v>
      </c>
      <c r="E896" t="str">
        <f t="shared" ca="1" si="26"/>
        <v>var m895 = new Medicine { Code = "47279", Title = "Xarelto 10 mg film.obl.tbl.10x", Active = true, Cost = 25 };</v>
      </c>
      <c r="F896">
        <f t="shared" ca="1" si="27"/>
        <v>25</v>
      </c>
    </row>
    <row r="897" spans="1:6" x14ac:dyDescent="0.25">
      <c r="A897">
        <v>47287</v>
      </c>
      <c r="B897" t="s">
        <v>897</v>
      </c>
      <c r="D897" t="s">
        <v>3847</v>
      </c>
      <c r="E897" t="str">
        <f t="shared" ca="1" si="26"/>
        <v>var m896 = new Medicine { Code = "47287", Title = "Xarelto 10 mg film.obl.tbl. 30x", Active = true, Cost = 27 };</v>
      </c>
      <c r="F897">
        <f t="shared" ca="1" si="27"/>
        <v>27</v>
      </c>
    </row>
    <row r="898" spans="1:6" x14ac:dyDescent="0.25">
      <c r="A898">
        <v>47325</v>
      </c>
      <c r="B898" t="s">
        <v>898</v>
      </c>
      <c r="D898" t="s">
        <v>3848</v>
      </c>
      <c r="E898" t="str">
        <f t="shared" ca="1" si="26"/>
        <v>var m897 = new Medicine { Code = "47325", Title = "Lorsilan 1 mg tbl. 30x", Active = true, Cost = 13 };</v>
      </c>
      <c r="F898">
        <f t="shared" ca="1" si="27"/>
        <v>13</v>
      </c>
    </row>
    <row r="899" spans="1:6" x14ac:dyDescent="0.25">
      <c r="A899">
        <v>47589</v>
      </c>
      <c r="B899" t="s">
        <v>899</v>
      </c>
      <c r="D899" t="s">
        <v>3849</v>
      </c>
      <c r="E899" t="str">
        <f t="shared" ref="E899:E962" ca="1" si="28">$C$2 &amp; " " &amp; D899 &amp; " = new Medicine { Code = """ &amp; A899 &amp; """, Title = """ &amp; B899 &amp; """, Active = true, Cost = " &amp; F899 &amp; " };"</f>
        <v>var m898 = new Medicine { Code = "47589", Title = "Clexane 12.000 anti-Xa i.e./0,8 ml razt.za inj.brizga 10x", Active = true, Cost = 29 };</v>
      </c>
      <c r="F899">
        <f t="shared" ref="F899:F962" ca="1" si="29">RANDBETWEEN(5,30)</f>
        <v>29</v>
      </c>
    </row>
    <row r="900" spans="1:6" x14ac:dyDescent="0.25">
      <c r="A900">
        <v>47813</v>
      </c>
      <c r="B900" t="s">
        <v>900</v>
      </c>
      <c r="D900" t="s">
        <v>3850</v>
      </c>
      <c r="E900" t="str">
        <f t="shared" ca="1" si="28"/>
        <v>var m899 = new Medicine { Code = "47813", Title = "PRESTANCE 10 mg/10 mg tbl. 30x", Active = true, Cost = 28 };</v>
      </c>
      <c r="F900">
        <f t="shared" ca="1" si="29"/>
        <v>28</v>
      </c>
    </row>
    <row r="901" spans="1:6" x14ac:dyDescent="0.25">
      <c r="A901">
        <v>47821</v>
      </c>
      <c r="B901" t="s">
        <v>901</v>
      </c>
      <c r="D901" t="s">
        <v>3851</v>
      </c>
      <c r="E901" t="str">
        <f t="shared" ca="1" si="28"/>
        <v>var m900 = new Medicine { Code = "47821", Title = "PRESTANCE 10 mg/5 mg tbl. 30x", Active = true, Cost = 8 };</v>
      </c>
      <c r="F901">
        <f t="shared" ca="1" si="29"/>
        <v>8</v>
      </c>
    </row>
    <row r="902" spans="1:6" x14ac:dyDescent="0.25">
      <c r="A902">
        <v>47830</v>
      </c>
      <c r="B902" t="s">
        <v>902</v>
      </c>
      <c r="D902" t="s">
        <v>3852</v>
      </c>
      <c r="E902" t="str">
        <f t="shared" ca="1" si="28"/>
        <v>var m901 = new Medicine { Code = "47830", Title = "PRESTANCE 5 mg/10 mg tbl. 30x", Active = true, Cost = 14 };</v>
      </c>
      <c r="F902">
        <f t="shared" ca="1" si="29"/>
        <v>14</v>
      </c>
    </row>
    <row r="903" spans="1:6" x14ac:dyDescent="0.25">
      <c r="A903">
        <v>47848</v>
      </c>
      <c r="B903" t="s">
        <v>903</v>
      </c>
      <c r="D903" t="s">
        <v>3853</v>
      </c>
      <c r="E903" t="str">
        <f t="shared" ca="1" si="28"/>
        <v>var m902 = new Medicine { Code = "47848", Title = "PRESTANCE 5 mg/5 mg tbl. 30x", Active = true, Cost = 12 };</v>
      </c>
      <c r="F903">
        <f t="shared" ca="1" si="29"/>
        <v>12</v>
      </c>
    </row>
    <row r="904" spans="1:6" x14ac:dyDescent="0.25">
      <c r="A904">
        <v>47856</v>
      </c>
      <c r="B904" t="s">
        <v>904</v>
      </c>
      <c r="D904" t="s">
        <v>3854</v>
      </c>
      <c r="E904" t="str">
        <f t="shared" ca="1" si="28"/>
        <v>var m903 = new Medicine { Code = "47856", Title = "Rispons 1 mg film.obl.tbl. 30x", Active = true, Cost = 20 };</v>
      </c>
      <c r="F904">
        <f t="shared" ca="1" si="29"/>
        <v>20</v>
      </c>
    </row>
    <row r="905" spans="1:6" x14ac:dyDescent="0.25">
      <c r="A905">
        <v>47864</v>
      </c>
      <c r="B905" t="s">
        <v>905</v>
      </c>
      <c r="D905" t="s">
        <v>3855</v>
      </c>
      <c r="E905" t="str">
        <f t="shared" ca="1" si="28"/>
        <v>var m904 = new Medicine { Code = "47864", Title = "Rispons 2 mg film.obl.tbl. 30x", Active = true, Cost = 11 };</v>
      </c>
      <c r="F905">
        <f t="shared" ca="1" si="29"/>
        <v>11</v>
      </c>
    </row>
    <row r="906" spans="1:6" x14ac:dyDescent="0.25">
      <c r="A906">
        <v>47872</v>
      </c>
      <c r="B906" t="s">
        <v>906</v>
      </c>
      <c r="D906" t="s">
        <v>3856</v>
      </c>
      <c r="E906" t="str">
        <f t="shared" ca="1" si="28"/>
        <v>var m905 = new Medicine { Code = "47872", Title = "Rispons 3 mg film.obl.tbl. 30x", Active = true, Cost = 24 };</v>
      </c>
      <c r="F906">
        <f t="shared" ca="1" si="29"/>
        <v>24</v>
      </c>
    </row>
    <row r="907" spans="1:6" x14ac:dyDescent="0.25">
      <c r="A907">
        <v>47880</v>
      </c>
      <c r="B907" t="s">
        <v>907</v>
      </c>
      <c r="D907" t="s">
        <v>3857</v>
      </c>
      <c r="E907" t="str">
        <f t="shared" ca="1" si="28"/>
        <v>var m906 = new Medicine { Code = "47880", Title = "Rispons 4 mg film.obl.tbl. 30x", Active = true, Cost = 21 };</v>
      </c>
      <c r="F907">
        <f t="shared" ca="1" si="29"/>
        <v>21</v>
      </c>
    </row>
    <row r="908" spans="1:6" x14ac:dyDescent="0.25">
      <c r="A908">
        <v>47902</v>
      </c>
      <c r="B908" t="s">
        <v>908</v>
      </c>
      <c r="D908" t="s">
        <v>3858</v>
      </c>
      <c r="E908" t="str">
        <f t="shared" ca="1" si="28"/>
        <v>var m907 = new Medicine { Code = "47902", Title = "SUMAMED 40 mg/ml prašek za peroral.susp. 15 ml", Active = true, Cost = 28 };</v>
      </c>
      <c r="F908">
        <f t="shared" ca="1" si="29"/>
        <v>28</v>
      </c>
    </row>
    <row r="909" spans="1:6" x14ac:dyDescent="0.25">
      <c r="A909">
        <v>48291</v>
      </c>
      <c r="B909" t="s">
        <v>909</v>
      </c>
      <c r="D909" t="s">
        <v>3859</v>
      </c>
      <c r="E909" t="str">
        <f t="shared" ca="1" si="28"/>
        <v>var m908 = new Medicine { Code = "48291", Title = "Macropen 400 mg film.obl.tbl. mg 16x", Active = true, Cost = 19 };</v>
      </c>
      <c r="F909">
        <f t="shared" ca="1" si="29"/>
        <v>19</v>
      </c>
    </row>
    <row r="910" spans="1:6" x14ac:dyDescent="0.25">
      <c r="A910">
        <v>48640</v>
      </c>
      <c r="B910" t="s">
        <v>910</v>
      </c>
      <c r="D910" t="s">
        <v>3860</v>
      </c>
      <c r="E910" t="str">
        <f t="shared" ca="1" si="28"/>
        <v>var m909 = new Medicine { Code = "48640", Title = "Qlaira film.obl.tbl. 28x", Active = true, Cost = 17 };</v>
      </c>
      <c r="F910">
        <f t="shared" ca="1" si="29"/>
        <v>17</v>
      </c>
    </row>
    <row r="911" spans="1:6" x14ac:dyDescent="0.25">
      <c r="A911">
        <v>49123</v>
      </c>
      <c r="B911" t="s">
        <v>911</v>
      </c>
      <c r="D911" t="s">
        <v>3861</v>
      </c>
      <c r="E911" t="str">
        <f t="shared" ca="1" si="28"/>
        <v>var m910 = new Medicine { Code = "49123", Title = "Perindopril Teva 4 mg tbl. 30x", Active = true, Cost = 20 };</v>
      </c>
      <c r="F911">
        <f t="shared" ca="1" si="29"/>
        <v>20</v>
      </c>
    </row>
    <row r="912" spans="1:6" x14ac:dyDescent="0.25">
      <c r="A912">
        <v>49131</v>
      </c>
      <c r="B912" t="s">
        <v>912</v>
      </c>
      <c r="D912" t="s">
        <v>3862</v>
      </c>
      <c r="E912" t="str">
        <f t="shared" ca="1" si="28"/>
        <v>var m911 = new Medicine { Code = "49131", Title = "Perindopril Teva 8 mg tbl. 30x", Active = true, Cost = 11 };</v>
      </c>
      <c r="F912">
        <f t="shared" ca="1" si="29"/>
        <v>11</v>
      </c>
    </row>
    <row r="913" spans="1:6" x14ac:dyDescent="0.25">
      <c r="A913">
        <v>49565</v>
      </c>
      <c r="B913" t="s">
        <v>913</v>
      </c>
      <c r="D913" t="s">
        <v>3863</v>
      </c>
      <c r="E913" t="str">
        <f t="shared" ca="1" si="28"/>
        <v>var m912 = new Medicine { Code = "49565", Title = "Lorista 50 mg film.obl.tbl. 84x", Active = true, Cost = 29 };</v>
      </c>
      <c r="F913">
        <f t="shared" ca="1" si="29"/>
        <v>29</v>
      </c>
    </row>
    <row r="914" spans="1:6" x14ac:dyDescent="0.25">
      <c r="A914">
        <v>49590</v>
      </c>
      <c r="B914" t="s">
        <v>914</v>
      </c>
      <c r="D914" t="s">
        <v>3864</v>
      </c>
      <c r="E914" t="str">
        <f t="shared" ca="1" si="28"/>
        <v>var m913 = new Medicine { Code = "49590", Title = "Lorista H 50 mg/12,5 mg film.obl.tbl. 28x", Active = true, Cost = 20 };</v>
      </c>
      <c r="F914">
        <f t="shared" ca="1" si="29"/>
        <v>20</v>
      </c>
    </row>
    <row r="915" spans="1:6" x14ac:dyDescent="0.25">
      <c r="A915">
        <v>49670</v>
      </c>
      <c r="B915" t="s">
        <v>915</v>
      </c>
      <c r="D915" t="s">
        <v>3865</v>
      </c>
      <c r="E915" t="str">
        <f t="shared" ca="1" si="28"/>
        <v>var m914 = new Medicine { Code = "49670", Title = "Lorista HD 100 mg/25 mg film.obl.tbl. 28x", Active = true, Cost = 30 };</v>
      </c>
      <c r="F915">
        <f t="shared" ca="1" si="29"/>
        <v>30</v>
      </c>
    </row>
    <row r="916" spans="1:6" x14ac:dyDescent="0.25">
      <c r="A916">
        <v>49778</v>
      </c>
      <c r="B916" t="s">
        <v>916</v>
      </c>
      <c r="D916" t="s">
        <v>3866</v>
      </c>
      <c r="E916" t="str">
        <f t="shared" ca="1" si="28"/>
        <v>var m915 = new Medicine { Code = "49778", Title = "Salofalk 4 g rektalna susp. 60 ml 7x", Active = true, Cost = 30 };</v>
      </c>
      <c r="F916">
        <f t="shared" ca="1" si="29"/>
        <v>30</v>
      </c>
    </row>
    <row r="917" spans="1:6" x14ac:dyDescent="0.25">
      <c r="A917">
        <v>49808</v>
      </c>
      <c r="B917" t="s">
        <v>917</v>
      </c>
      <c r="D917" t="s">
        <v>3867</v>
      </c>
      <c r="E917" t="str">
        <f t="shared" ca="1" si="28"/>
        <v>var m916 = new Medicine { Code = "49808", Title = "Mestinon 60 mg obl.tbl. 20x", Active = true, Cost = 27 };</v>
      </c>
      <c r="F917">
        <f t="shared" ca="1" si="29"/>
        <v>27</v>
      </c>
    </row>
    <row r="918" spans="1:6" x14ac:dyDescent="0.25">
      <c r="A918">
        <v>49816</v>
      </c>
      <c r="B918" t="s">
        <v>918</v>
      </c>
      <c r="D918" t="s">
        <v>3868</v>
      </c>
      <c r="E918" t="str">
        <f t="shared" ca="1" si="28"/>
        <v>var m917 = new Medicine { Code = "49816", Title = "Bicusan 150 mg film.obl.tbl. 30x", Active = true, Cost = 7 };</v>
      </c>
      <c r="F918">
        <f t="shared" ca="1" si="29"/>
        <v>7</v>
      </c>
    </row>
    <row r="919" spans="1:6" x14ac:dyDescent="0.25">
      <c r="A919">
        <v>49999</v>
      </c>
      <c r="B919" t="s">
        <v>919</v>
      </c>
      <c r="D919" t="s">
        <v>3869</v>
      </c>
      <c r="E919" t="str">
        <f t="shared" ca="1" si="28"/>
        <v>var m918 = new Medicine { Code = "49999", Title = "Sertralin Actavis 100 mg film.obl.tbl. 30x", Active = true, Cost = 20 };</v>
      </c>
      <c r="F919">
        <f t="shared" ca="1" si="29"/>
        <v>20</v>
      </c>
    </row>
    <row r="920" spans="1:6" x14ac:dyDescent="0.25">
      <c r="A920">
        <v>50083</v>
      </c>
      <c r="B920" t="s">
        <v>920</v>
      </c>
      <c r="D920" t="s">
        <v>3870</v>
      </c>
      <c r="E920" t="str">
        <f t="shared" ca="1" si="28"/>
        <v>var m919 = new Medicine { Code = "50083", Title = "Femara 2,5 mg tbl 30x", Active = true, Cost = 25 };</v>
      </c>
      <c r="F920">
        <f t="shared" ca="1" si="29"/>
        <v>25</v>
      </c>
    </row>
    <row r="921" spans="1:6" x14ac:dyDescent="0.25">
      <c r="A921">
        <v>50130</v>
      </c>
      <c r="B921" t="s">
        <v>921</v>
      </c>
      <c r="D921" t="s">
        <v>3871</v>
      </c>
      <c r="E921" t="str">
        <f t="shared" ca="1" si="28"/>
        <v>var m920 = new Medicine { Code = "50130", Title = "Sertralin Actavis 50 mg film.obl.tbl. 30x", Active = true, Cost = 7 };</v>
      </c>
      <c r="F921">
        <f t="shared" ca="1" si="29"/>
        <v>7</v>
      </c>
    </row>
    <row r="922" spans="1:6" x14ac:dyDescent="0.25">
      <c r="A922">
        <v>50385</v>
      </c>
      <c r="B922" t="s">
        <v>922</v>
      </c>
      <c r="D922" t="s">
        <v>3872</v>
      </c>
      <c r="E922" t="str">
        <f t="shared" ca="1" si="28"/>
        <v>var m921 = new Medicine { Code = "50385", Title = "REPLAGAL 1 mg/ml razt.za inf. viala 3,5 ml 1x", Active = true, Cost = 11 };</v>
      </c>
      <c r="F922">
        <f t="shared" ca="1" si="29"/>
        <v>11</v>
      </c>
    </row>
    <row r="923" spans="1:6" x14ac:dyDescent="0.25">
      <c r="A923">
        <v>50440</v>
      </c>
      <c r="B923" t="s">
        <v>923</v>
      </c>
      <c r="D923" t="s">
        <v>3873</v>
      </c>
      <c r="E923" t="str">
        <f t="shared" ca="1" si="28"/>
        <v>var m922 = new Medicine { Code = "50440", Title = "Trittico 150 mg tbl.s podaljš.sprošč. 20x", Active = true, Cost = 20 };</v>
      </c>
      <c r="F923">
        <f t="shared" ca="1" si="29"/>
        <v>20</v>
      </c>
    </row>
    <row r="924" spans="1:6" x14ac:dyDescent="0.25">
      <c r="A924">
        <v>50490</v>
      </c>
      <c r="B924" t="s">
        <v>924</v>
      </c>
      <c r="D924" t="s">
        <v>3874</v>
      </c>
      <c r="E924" t="str">
        <f t="shared" ca="1" si="28"/>
        <v>var m923 = new Medicine { Code = "50490", Title = "Trittico 75 mg tbl.s podaljš.sprošč. 30x", Active = true, Cost = 13 };</v>
      </c>
      <c r="F924">
        <f t="shared" ca="1" si="29"/>
        <v>13</v>
      </c>
    </row>
    <row r="925" spans="1:6" x14ac:dyDescent="0.25">
      <c r="A925">
        <v>50547</v>
      </c>
      <c r="B925" t="s">
        <v>925</v>
      </c>
      <c r="D925" t="s">
        <v>3875</v>
      </c>
      <c r="E925" t="str">
        <f t="shared" ca="1" si="28"/>
        <v>var m924 = new Medicine { Code = "50547", Title = "Bonefos 800 mg film.obl.tbl. 60x", Active = true, Cost = 16 };</v>
      </c>
      <c r="F925">
        <f t="shared" ca="1" si="29"/>
        <v>16</v>
      </c>
    </row>
    <row r="926" spans="1:6" x14ac:dyDescent="0.25">
      <c r="A926">
        <v>50555</v>
      </c>
      <c r="B926" t="s">
        <v>926</v>
      </c>
      <c r="D926" t="s">
        <v>3876</v>
      </c>
      <c r="E926" t="str">
        <f t="shared" ca="1" si="28"/>
        <v>var m925 = new Medicine { Code = "50555", Title = "Diovan 80 mg film.obl.tbl. 28x", Active = true, Cost = 18 };</v>
      </c>
      <c r="F926">
        <f t="shared" ca="1" si="29"/>
        <v>18</v>
      </c>
    </row>
    <row r="927" spans="1:6" x14ac:dyDescent="0.25">
      <c r="A927">
        <v>50563</v>
      </c>
      <c r="B927" t="s">
        <v>927</v>
      </c>
      <c r="D927" t="s">
        <v>3877</v>
      </c>
      <c r="E927" t="str">
        <f t="shared" ca="1" si="28"/>
        <v>var m926 = new Medicine { Code = "50563", Title = "Diovan 160 mg film.obl.tbl. 28x", Active = true, Cost = 30 };</v>
      </c>
      <c r="F927">
        <f t="shared" ca="1" si="29"/>
        <v>30</v>
      </c>
    </row>
    <row r="928" spans="1:6" x14ac:dyDescent="0.25">
      <c r="A928">
        <v>50822</v>
      </c>
      <c r="B928" t="s">
        <v>928</v>
      </c>
      <c r="D928" t="s">
        <v>3878</v>
      </c>
      <c r="E928" t="str">
        <f t="shared" ca="1" si="28"/>
        <v>var m927 = new Medicine { Code = "50822", Title = "ZYPREXA VELOTAB 5 mg orodisperz.tbl. 28x", Active = true, Cost = 25 };</v>
      </c>
      <c r="F928">
        <f t="shared" ca="1" si="29"/>
        <v>25</v>
      </c>
    </row>
    <row r="929" spans="1:6" x14ac:dyDescent="0.25">
      <c r="A929">
        <v>50849</v>
      </c>
      <c r="B929" t="s">
        <v>929</v>
      </c>
      <c r="D929" t="s">
        <v>3879</v>
      </c>
      <c r="E929" t="str">
        <f t="shared" ca="1" si="28"/>
        <v>var m928 = new Medicine { Code = "50849", Title = "ZYPREXA VELOTAB 10 mg orodisperz.tbl. 28x", Active = true, Cost = 25 };</v>
      </c>
      <c r="F929">
        <f t="shared" ca="1" si="29"/>
        <v>25</v>
      </c>
    </row>
    <row r="930" spans="1:6" x14ac:dyDescent="0.25">
      <c r="A930">
        <v>50857</v>
      </c>
      <c r="B930" t="s">
        <v>930</v>
      </c>
      <c r="D930" t="s">
        <v>3880</v>
      </c>
      <c r="E930" t="str">
        <f t="shared" ca="1" si="28"/>
        <v>var m929 = new Medicine { Code = "50857", Title = "ZYPREXA VELOTAB 15 mg orodisperz.tbl. 28x", Active = true, Cost = 21 };</v>
      </c>
      <c r="F930">
        <f t="shared" ca="1" si="29"/>
        <v>21</v>
      </c>
    </row>
    <row r="931" spans="1:6" x14ac:dyDescent="0.25">
      <c r="A931">
        <v>50873</v>
      </c>
      <c r="B931" t="s">
        <v>931</v>
      </c>
      <c r="D931" t="s">
        <v>3881</v>
      </c>
      <c r="E931" t="str">
        <f t="shared" ca="1" si="28"/>
        <v>var m930 = new Medicine { Code = "50873", Title = "ZYPREXA VELOTAB 20 mg orodisperz.tbl. 28x", Active = true, Cost = 25 };</v>
      </c>
      <c r="F931">
        <f t="shared" ca="1" si="29"/>
        <v>25</v>
      </c>
    </row>
    <row r="932" spans="1:6" x14ac:dyDescent="0.25">
      <c r="A932">
        <v>50881</v>
      </c>
      <c r="B932" t="s">
        <v>932</v>
      </c>
      <c r="D932" t="s">
        <v>3882</v>
      </c>
      <c r="E932" t="str">
        <f t="shared" ca="1" si="28"/>
        <v>var m931 = new Medicine { Code = "50881", Title = "COPEGUS 200 mg film.obl.tbl. 168x", Active = true, Cost = 14 };</v>
      </c>
      <c r="F932">
        <f t="shared" ca="1" si="29"/>
        <v>14</v>
      </c>
    </row>
    <row r="933" spans="1:6" x14ac:dyDescent="0.25">
      <c r="A933">
        <v>51004</v>
      </c>
      <c r="B933" t="s">
        <v>933</v>
      </c>
      <c r="D933" t="s">
        <v>3883</v>
      </c>
      <c r="E933" t="str">
        <f t="shared" ca="1" si="28"/>
        <v>var m932 = new Medicine { Code = "51004", Title = "NOVOFEM film.obl.tbl. 28x", Active = true, Cost = 13 };</v>
      </c>
      <c r="F933">
        <f t="shared" ca="1" si="29"/>
        <v>13</v>
      </c>
    </row>
    <row r="934" spans="1:6" x14ac:dyDescent="0.25">
      <c r="A934">
        <v>51012</v>
      </c>
      <c r="B934" t="s">
        <v>934</v>
      </c>
      <c r="D934" t="s">
        <v>3884</v>
      </c>
      <c r="E934" t="str">
        <f t="shared" ca="1" si="28"/>
        <v>var m933 = new Medicine { Code = "51012", Title = "Elidel 10 mg/g krema 30 g", Active = true, Cost = 29 };</v>
      </c>
      <c r="F934">
        <f t="shared" ca="1" si="29"/>
        <v>29</v>
      </c>
    </row>
    <row r="935" spans="1:6" x14ac:dyDescent="0.25">
      <c r="A935">
        <v>51179</v>
      </c>
      <c r="B935" t="s">
        <v>935</v>
      </c>
      <c r="D935" t="s">
        <v>3885</v>
      </c>
      <c r="E935" t="str">
        <f t="shared" ca="1" si="28"/>
        <v>var m934 = new Medicine { Code = "51179", Title = "Insulatard FlexPen 100 i.e./ml susp.injekc.peresnik 3 ml 5x", Active = true, Cost = 9 };</v>
      </c>
      <c r="F935">
        <f t="shared" ca="1" si="29"/>
        <v>9</v>
      </c>
    </row>
    <row r="936" spans="1:6" x14ac:dyDescent="0.25">
      <c r="A936">
        <v>51373</v>
      </c>
      <c r="B936" t="s">
        <v>936</v>
      </c>
      <c r="D936" t="s">
        <v>3886</v>
      </c>
      <c r="E936" t="str">
        <f t="shared" ca="1" si="28"/>
        <v>var m935 = new Medicine { Code = "51373", Title = "Microgynon 0,03 mg/0,15 mg obl.tbl. 63x", Active = true, Cost = 25 };</v>
      </c>
      <c r="F936">
        <f t="shared" ca="1" si="29"/>
        <v>25</v>
      </c>
    </row>
    <row r="937" spans="1:6" x14ac:dyDescent="0.25">
      <c r="A937">
        <v>51497</v>
      </c>
      <c r="B937" t="s">
        <v>937</v>
      </c>
      <c r="D937" t="s">
        <v>3887</v>
      </c>
      <c r="E937" t="str">
        <f t="shared" ca="1" si="28"/>
        <v>var m936 = new Medicine { Code = "51497", Title = "Irumed 10 mg tbl. 30x", Active = true, Cost = 6 };</v>
      </c>
      <c r="F937">
        <f t="shared" ca="1" si="29"/>
        <v>6</v>
      </c>
    </row>
    <row r="938" spans="1:6" x14ac:dyDescent="0.25">
      <c r="A938">
        <v>51535</v>
      </c>
      <c r="B938" t="s">
        <v>938</v>
      </c>
      <c r="D938" t="s">
        <v>3888</v>
      </c>
      <c r="E938" t="str">
        <f t="shared" ca="1" si="28"/>
        <v>var m937 = new Medicine { Code = "51535", Title = "Irumed 20 mg tbl. 30x", Active = true, Cost = 5 };</v>
      </c>
      <c r="F938">
        <f t="shared" ca="1" si="29"/>
        <v>5</v>
      </c>
    </row>
    <row r="939" spans="1:6" x14ac:dyDescent="0.25">
      <c r="A939">
        <v>51551</v>
      </c>
      <c r="B939" t="s">
        <v>939</v>
      </c>
      <c r="D939" t="s">
        <v>3889</v>
      </c>
      <c r="E939" t="str">
        <f t="shared" ca="1" si="28"/>
        <v>var m938 = new Medicine { Code = "51551", Title = "Irumed 5 mg tbl. 30x", Active = true, Cost = 10 };</v>
      </c>
      <c r="F939">
        <f t="shared" ca="1" si="29"/>
        <v>10</v>
      </c>
    </row>
    <row r="940" spans="1:6" x14ac:dyDescent="0.25">
      <c r="A940">
        <v>51608</v>
      </c>
      <c r="B940" t="s">
        <v>940</v>
      </c>
      <c r="D940" t="s">
        <v>3890</v>
      </c>
      <c r="E940" t="str">
        <f t="shared" ca="1" si="28"/>
        <v>var m939 = new Medicine { Code = "51608", Title = "Iruzid 20 mg/12,5 mg tbl. 30x", Active = true, Cost = 8 };</v>
      </c>
      <c r="F940">
        <f t="shared" ca="1" si="29"/>
        <v>8</v>
      </c>
    </row>
    <row r="941" spans="1:6" x14ac:dyDescent="0.25">
      <c r="A941">
        <v>51934</v>
      </c>
      <c r="B941" t="s">
        <v>941</v>
      </c>
      <c r="D941" t="s">
        <v>3891</v>
      </c>
      <c r="E941" t="str">
        <f t="shared" ca="1" si="28"/>
        <v>var m940 = new Medicine { Code = "51934", Title = "Moditen 5 mg obl.tbl. 100x", Active = true, Cost = 12 };</v>
      </c>
      <c r="F941">
        <f t="shared" ca="1" si="29"/>
        <v>12</v>
      </c>
    </row>
    <row r="942" spans="1:6" x14ac:dyDescent="0.25">
      <c r="A942">
        <v>51969</v>
      </c>
      <c r="B942" t="s">
        <v>942</v>
      </c>
      <c r="D942" t="s">
        <v>3892</v>
      </c>
      <c r="E942" t="str">
        <f t="shared" ca="1" si="28"/>
        <v>var m941 = new Medicine { Code = "51969", Title = "Moditen 1 mg obl.tbl. 25x", Active = true, Cost = 27 };</v>
      </c>
      <c r="F942">
        <f t="shared" ca="1" si="29"/>
        <v>27</v>
      </c>
    </row>
    <row r="943" spans="1:6" x14ac:dyDescent="0.25">
      <c r="A943">
        <v>52051</v>
      </c>
      <c r="B943" t="s">
        <v>943</v>
      </c>
      <c r="D943" t="s">
        <v>3893</v>
      </c>
      <c r="E943" t="str">
        <f t="shared" ca="1" si="28"/>
        <v>var m942 = new Medicine { Code = "52051", Title = "Artelac 3,2 mg/ml kapljice za oko razt. 10 ml", Active = true, Cost = 11 };</v>
      </c>
      <c r="F943">
        <f t="shared" ca="1" si="29"/>
        <v>11</v>
      </c>
    </row>
    <row r="944" spans="1:6" x14ac:dyDescent="0.25">
      <c r="A944">
        <v>52078</v>
      </c>
      <c r="B944" t="s">
        <v>944</v>
      </c>
      <c r="D944" t="s">
        <v>3894</v>
      </c>
      <c r="E944" t="str">
        <f t="shared" ca="1" si="28"/>
        <v>var m943 = new Medicine { Code = "52078", Title = "Artelac UNO 3,2 mg/ml kapljice za oko razt. 0,6 ml 30x", Active = true, Cost = 5 };</v>
      </c>
      <c r="F944">
        <f t="shared" ca="1" si="29"/>
        <v>5</v>
      </c>
    </row>
    <row r="945" spans="1:6" x14ac:dyDescent="0.25">
      <c r="A945">
        <v>52116</v>
      </c>
      <c r="B945" t="s">
        <v>945</v>
      </c>
      <c r="D945" t="s">
        <v>3895</v>
      </c>
      <c r="E945" t="str">
        <f t="shared" ca="1" si="28"/>
        <v>var m944 = new Medicine { Code = "52116", Title = "Petnidan 250 mg/5 ml sirup 250 ml", Active = true, Cost = 23 };</v>
      </c>
      <c r="F945">
        <f t="shared" ca="1" si="29"/>
        <v>23</v>
      </c>
    </row>
    <row r="946" spans="1:6" x14ac:dyDescent="0.25">
      <c r="A946">
        <v>52205</v>
      </c>
      <c r="B946" t="s">
        <v>946</v>
      </c>
      <c r="D946" t="s">
        <v>3896</v>
      </c>
      <c r="E946" t="str">
        <f t="shared" ca="1" si="28"/>
        <v>var m945 = new Medicine { Code = "52205", Title = "Kalijev klorid Lekarna Ljubljana 500 mg tbl. 20x", Active = true, Cost = 30 };</v>
      </c>
      <c r="F946">
        <f t="shared" ca="1" si="29"/>
        <v>30</v>
      </c>
    </row>
    <row r="947" spans="1:6" x14ac:dyDescent="0.25">
      <c r="A947">
        <v>52353</v>
      </c>
      <c r="B947" t="s">
        <v>947</v>
      </c>
      <c r="D947" t="s">
        <v>3897</v>
      </c>
      <c r="E947" t="str">
        <f t="shared" ca="1" si="28"/>
        <v>var m946 = new Medicine { Code = "52353", Title = "Zolsana 10 mg film.obl.tbl. 20x", Active = true, Cost = 18 };</v>
      </c>
      <c r="F947">
        <f t="shared" ca="1" si="29"/>
        <v>18</v>
      </c>
    </row>
    <row r="948" spans="1:6" x14ac:dyDescent="0.25">
      <c r="A948">
        <v>52388</v>
      </c>
      <c r="B948" t="s">
        <v>948</v>
      </c>
      <c r="D948" t="s">
        <v>3898</v>
      </c>
      <c r="E948" t="str">
        <f t="shared" ca="1" si="28"/>
        <v>var m947 = new Medicine { Code = "52388", Title = "Zolsana 5 mg film.obl.tbl. 20x", Active = true, Cost = 5 };</v>
      </c>
      <c r="F948">
        <f t="shared" ca="1" si="29"/>
        <v>5</v>
      </c>
    </row>
    <row r="949" spans="1:6" x14ac:dyDescent="0.25">
      <c r="A949">
        <v>52418</v>
      </c>
      <c r="B949" t="s">
        <v>949</v>
      </c>
      <c r="D949" t="s">
        <v>3899</v>
      </c>
      <c r="E949" t="str">
        <f t="shared" ca="1" si="28"/>
        <v>var m948 = new Medicine { Code = "52418", Title = "Finpros 5 mg film.obl.tbl. 28x", Active = true, Cost = 6 };</v>
      </c>
      <c r="F949">
        <f t="shared" ca="1" si="29"/>
        <v>6</v>
      </c>
    </row>
    <row r="950" spans="1:6" x14ac:dyDescent="0.25">
      <c r="A950">
        <v>52809</v>
      </c>
      <c r="B950" t="s">
        <v>950</v>
      </c>
      <c r="D950" t="s">
        <v>3900</v>
      </c>
      <c r="E950" t="str">
        <f t="shared" ca="1" si="28"/>
        <v>var m949 = new Medicine { Code = "52809", Title = "Tulip 40 mg film.obl.tbl. 30x", Active = true, Cost = 17 };</v>
      </c>
      <c r="F950">
        <f t="shared" ca="1" si="29"/>
        <v>17</v>
      </c>
    </row>
    <row r="951" spans="1:6" x14ac:dyDescent="0.25">
      <c r="A951">
        <v>52833</v>
      </c>
      <c r="B951" t="s">
        <v>951</v>
      </c>
      <c r="D951" t="s">
        <v>3901</v>
      </c>
      <c r="E951" t="str">
        <f t="shared" ca="1" si="28"/>
        <v>var m950 = new Medicine { Code = "52833", Title = "Tulip 40 mg film.obl.tbl. 90x", Active = true, Cost = 28 };</v>
      </c>
      <c r="F951">
        <f t="shared" ca="1" si="29"/>
        <v>28</v>
      </c>
    </row>
    <row r="952" spans="1:6" x14ac:dyDescent="0.25">
      <c r="A952">
        <v>52884</v>
      </c>
      <c r="B952" t="s">
        <v>952</v>
      </c>
      <c r="D952" t="s">
        <v>3902</v>
      </c>
      <c r="E952" t="str">
        <f t="shared" ca="1" si="28"/>
        <v>var m951 = new Medicine { Code = "52884", Title = "PROZAC 20 mg trde kaps. 28x", Active = true, Cost = 8 };</v>
      </c>
      <c r="F952">
        <f t="shared" ca="1" si="29"/>
        <v>8</v>
      </c>
    </row>
    <row r="953" spans="1:6" x14ac:dyDescent="0.25">
      <c r="A953">
        <v>52906</v>
      </c>
      <c r="B953" t="s">
        <v>953</v>
      </c>
      <c r="D953" t="s">
        <v>3903</v>
      </c>
      <c r="E953" t="str">
        <f t="shared" ca="1" si="28"/>
        <v>var m952 = new Medicine { Code = "52906", Title = "Amoksiklav SOLVO 875 mg/125 mg disperz.tbl. 10x", Active = true, Cost = 16 };</v>
      </c>
      <c r="F953">
        <f t="shared" ca="1" si="29"/>
        <v>16</v>
      </c>
    </row>
    <row r="954" spans="1:6" x14ac:dyDescent="0.25">
      <c r="A954">
        <v>52965</v>
      </c>
      <c r="B954" t="s">
        <v>954</v>
      </c>
      <c r="D954" t="s">
        <v>3904</v>
      </c>
      <c r="E954" t="str">
        <f t="shared" ca="1" si="28"/>
        <v>var m953 = new Medicine { Code = "52965", Title = "Amoksiklav SOLVO 500 mg/125 mg disperz.tbl. 10x", Active = true, Cost = 25 };</v>
      </c>
      <c r="F954">
        <f t="shared" ca="1" si="29"/>
        <v>25</v>
      </c>
    </row>
    <row r="955" spans="1:6" x14ac:dyDescent="0.25">
      <c r="A955">
        <v>53058</v>
      </c>
      <c r="B955" t="s">
        <v>955</v>
      </c>
      <c r="D955" t="s">
        <v>3905</v>
      </c>
      <c r="E955" t="str">
        <f t="shared" ca="1" si="28"/>
        <v>var m954 = new Medicine { Code = "53058", Title = "SANDOSTATIN 0,1 mg razt.za inj. 5x", Active = true, Cost = 11 };</v>
      </c>
      <c r="F955">
        <f t="shared" ca="1" si="29"/>
        <v>11</v>
      </c>
    </row>
    <row r="956" spans="1:6" x14ac:dyDescent="0.25">
      <c r="A956">
        <v>53163</v>
      </c>
      <c r="B956" t="s">
        <v>956</v>
      </c>
      <c r="D956" t="s">
        <v>3906</v>
      </c>
      <c r="E956" t="str">
        <f t="shared" ca="1" si="28"/>
        <v>var m955 = new Medicine { Code = "53163", Title = "Picozone 2,5 mg film.obl.tbl. 30x", Active = true, Cost = 16 };</v>
      </c>
      <c r="F956">
        <f t="shared" ca="1" si="29"/>
        <v>16</v>
      </c>
    </row>
    <row r="957" spans="1:6" x14ac:dyDescent="0.25">
      <c r="A957">
        <v>53449</v>
      </c>
      <c r="B957" t="s">
        <v>957</v>
      </c>
      <c r="D957" t="s">
        <v>3907</v>
      </c>
      <c r="E957" t="str">
        <f t="shared" ca="1" si="28"/>
        <v>var m956 = new Medicine { Code = "53449", Title = "Zaldiar 37,5 mg/325 mg šumeče tbl. 20x", Active = true, Cost = 12 };</v>
      </c>
      <c r="F957">
        <f t="shared" ca="1" si="29"/>
        <v>12</v>
      </c>
    </row>
    <row r="958" spans="1:6" x14ac:dyDescent="0.25">
      <c r="A958">
        <v>53660</v>
      </c>
      <c r="B958" t="s">
        <v>958</v>
      </c>
      <c r="D958" t="s">
        <v>3908</v>
      </c>
      <c r="E958" t="str">
        <f t="shared" ca="1" si="28"/>
        <v>var m957 = new Medicine { Code = "53660", Title = "Lizinopril/hidroklorotiazid Actavis 20 mg/12,5 mg tbl. 30x", Active = true, Cost = 9 };</v>
      </c>
      <c r="F958">
        <f t="shared" ca="1" si="29"/>
        <v>9</v>
      </c>
    </row>
    <row r="959" spans="1:6" x14ac:dyDescent="0.25">
      <c r="A959">
        <v>53678</v>
      </c>
      <c r="B959" t="s">
        <v>959</v>
      </c>
      <c r="D959" t="s">
        <v>3909</v>
      </c>
      <c r="E959" t="str">
        <f t="shared" ca="1" si="28"/>
        <v>var m958 = new Medicine { Code = "53678", Title = "Nakom 250 mg/25 mg tbl. 100x", Active = true, Cost = 12 };</v>
      </c>
      <c r="F959">
        <f t="shared" ca="1" si="29"/>
        <v>12</v>
      </c>
    </row>
    <row r="960" spans="1:6" x14ac:dyDescent="0.25">
      <c r="A960">
        <v>53686</v>
      </c>
      <c r="B960" t="s">
        <v>960</v>
      </c>
      <c r="D960" t="s">
        <v>3910</v>
      </c>
      <c r="E960" t="str">
        <f t="shared" ca="1" si="28"/>
        <v>var m959 = new Medicine { Code = "53686", Title = "Nakom mite 100 mg/25 mg tbl. 100x", Active = true, Cost = 9 };</v>
      </c>
      <c r="F960">
        <f t="shared" ca="1" si="29"/>
        <v>9</v>
      </c>
    </row>
    <row r="961" spans="1:6" x14ac:dyDescent="0.25">
      <c r="A961">
        <v>53775</v>
      </c>
      <c r="B961" t="s">
        <v>961</v>
      </c>
      <c r="D961" t="s">
        <v>3911</v>
      </c>
      <c r="E961" t="str">
        <f t="shared" ca="1" si="28"/>
        <v>var m960 = new Medicine { Code = "53775", Title = "Percarnil 4 mg tbl. 30x", Active = true, Cost = 6 };</v>
      </c>
      <c r="F961">
        <f t="shared" ca="1" si="29"/>
        <v>6</v>
      </c>
    </row>
    <row r="962" spans="1:6" x14ac:dyDescent="0.25">
      <c r="A962">
        <v>53783</v>
      </c>
      <c r="B962" t="s">
        <v>962</v>
      </c>
      <c r="D962" t="s">
        <v>3912</v>
      </c>
      <c r="E962" t="str">
        <f t="shared" ca="1" si="28"/>
        <v>var m961 = new Medicine { Code = "53783", Title = "Percarnil 8 mg tbl. 30x", Active = true, Cost = 17 };</v>
      </c>
      <c r="F962">
        <f t="shared" ca="1" si="29"/>
        <v>17</v>
      </c>
    </row>
    <row r="963" spans="1:6" x14ac:dyDescent="0.25">
      <c r="A963">
        <v>53791</v>
      </c>
      <c r="B963" t="s">
        <v>963</v>
      </c>
      <c r="D963" t="s">
        <v>3913</v>
      </c>
      <c r="E963" t="str">
        <f t="shared" ref="E963:E1026" ca="1" si="30">$C$2 &amp; " " &amp; D963 &amp; " = new Medicine { Code = """ &amp; A963 &amp; """, Title = """ &amp; B963 &amp; """, Active = true, Cost = " &amp; F963 &amp; " };"</f>
        <v>var m962 = new Medicine { Code = "53791", Title = "Victanyl 100 mcg/uro transdermal.obliž 5x", Active = true, Cost = 10 };</v>
      </c>
      <c r="F963">
        <f t="shared" ref="F963:F1026" ca="1" si="31">RANDBETWEEN(5,30)</f>
        <v>10</v>
      </c>
    </row>
    <row r="964" spans="1:6" x14ac:dyDescent="0.25">
      <c r="A964">
        <v>53805</v>
      </c>
      <c r="B964" t="s">
        <v>964</v>
      </c>
      <c r="D964" t="s">
        <v>3914</v>
      </c>
      <c r="E964" t="str">
        <f t="shared" ca="1" si="30"/>
        <v>var m963 = new Medicine { Code = "53805", Title = "Victanyl 25 mcg/uro transdermal.obliž 5x", Active = true, Cost = 5 };</v>
      </c>
      <c r="F964">
        <f t="shared" ca="1" si="31"/>
        <v>5</v>
      </c>
    </row>
    <row r="965" spans="1:6" x14ac:dyDescent="0.25">
      <c r="A965">
        <v>53821</v>
      </c>
      <c r="B965" t="s">
        <v>965</v>
      </c>
      <c r="D965" t="s">
        <v>3915</v>
      </c>
      <c r="E965" t="str">
        <f t="shared" ca="1" si="30"/>
        <v>var m964 = new Medicine { Code = "53821", Title = "Naprosyn 500 mg gastrorezist.tbl. 20x", Active = true, Cost = 23 };</v>
      </c>
      <c r="F965">
        <f t="shared" ca="1" si="31"/>
        <v>23</v>
      </c>
    </row>
    <row r="966" spans="1:6" x14ac:dyDescent="0.25">
      <c r="A966">
        <v>53830</v>
      </c>
      <c r="B966" t="s">
        <v>966</v>
      </c>
      <c r="D966" t="s">
        <v>3916</v>
      </c>
      <c r="E966" t="str">
        <f t="shared" ca="1" si="30"/>
        <v>var m965 = new Medicine { Code = "53830", Title = "Victanyl 50 mcg/uro transdermal.obliž 5x", Active = true, Cost = 28 };</v>
      </c>
      <c r="F966">
        <f t="shared" ca="1" si="31"/>
        <v>28</v>
      </c>
    </row>
    <row r="967" spans="1:6" x14ac:dyDescent="0.25">
      <c r="A967">
        <v>53872</v>
      </c>
      <c r="B967" t="s">
        <v>967</v>
      </c>
      <c r="D967" t="s">
        <v>3917</v>
      </c>
      <c r="E967" t="str">
        <f t="shared" ca="1" si="30"/>
        <v>var m966 = new Medicine { Code = "53872", Title = "Nitrolingual 0,4 mg/razpršek podjezično pršilo 200 odm.", Active = true, Cost = 14 };</v>
      </c>
      <c r="F967">
        <f t="shared" ca="1" si="31"/>
        <v>14</v>
      </c>
    </row>
    <row r="968" spans="1:6" x14ac:dyDescent="0.25">
      <c r="A968">
        <v>53910</v>
      </c>
      <c r="B968" t="s">
        <v>968</v>
      </c>
      <c r="D968" t="s">
        <v>3918</v>
      </c>
      <c r="E968" t="str">
        <f t="shared" ca="1" si="30"/>
        <v>var m967 = new Medicine { Code = "53910", Title = "Fenistil 1 mg/ml peroral.kapljice razt. 20 ml", Active = true, Cost = 10 };</v>
      </c>
      <c r="F968">
        <f t="shared" ca="1" si="31"/>
        <v>10</v>
      </c>
    </row>
    <row r="969" spans="1:6" x14ac:dyDescent="0.25">
      <c r="A969">
        <v>53945</v>
      </c>
      <c r="B969" t="s">
        <v>969</v>
      </c>
      <c r="D969" t="s">
        <v>3919</v>
      </c>
      <c r="E969" t="str">
        <f t="shared" ca="1" si="30"/>
        <v>var m968 = new Medicine { Code = "53945", Title = "AZARGA 10 mg/ml + 5 mg/ml kapljice za oko susp. 5 ml", Active = true, Cost = 19 };</v>
      </c>
      <c r="F969">
        <f t="shared" ca="1" si="31"/>
        <v>19</v>
      </c>
    </row>
    <row r="970" spans="1:6" x14ac:dyDescent="0.25">
      <c r="A970">
        <v>54100</v>
      </c>
      <c r="B970" t="s">
        <v>970</v>
      </c>
      <c r="D970" t="s">
        <v>3920</v>
      </c>
      <c r="E970" t="str">
        <f t="shared" ca="1" si="30"/>
        <v>var m969 = new Medicine { Code = "54100", Title = "Glucobay 50 mg tbl. 30x", Active = true, Cost = 27 };</v>
      </c>
      <c r="F970">
        <f t="shared" ca="1" si="31"/>
        <v>27</v>
      </c>
    </row>
    <row r="971" spans="1:6" x14ac:dyDescent="0.25">
      <c r="A971">
        <v>54127</v>
      </c>
      <c r="B971" t="s">
        <v>971</v>
      </c>
      <c r="D971" t="s">
        <v>3921</v>
      </c>
      <c r="E971" t="str">
        <f t="shared" ca="1" si="30"/>
        <v>var m970 = new Medicine { Code = "54127", Title = "Humalog KwikPen 100 i.e./ml susp.za inj. peresnik 5x", Active = true, Cost = 13 };</v>
      </c>
      <c r="F971">
        <f t="shared" ca="1" si="31"/>
        <v>13</v>
      </c>
    </row>
    <row r="972" spans="1:6" x14ac:dyDescent="0.25">
      <c r="A972">
        <v>54135</v>
      </c>
      <c r="B972" t="s">
        <v>972</v>
      </c>
      <c r="D972" t="s">
        <v>3922</v>
      </c>
      <c r="E972" t="str">
        <f t="shared" ca="1" si="30"/>
        <v>var m971 = new Medicine { Code = "54135", Title = "Humalog Mix25 KwikPen 100 i.e./ml susp.za inj. peresnik 5x", Active = true, Cost = 15 };</v>
      </c>
      <c r="F972">
        <f t="shared" ca="1" si="31"/>
        <v>15</v>
      </c>
    </row>
    <row r="973" spans="1:6" x14ac:dyDescent="0.25">
      <c r="A973">
        <v>54143</v>
      </c>
      <c r="B973" t="s">
        <v>973</v>
      </c>
      <c r="D973" t="s">
        <v>3923</v>
      </c>
      <c r="E973" t="str">
        <f t="shared" ca="1" si="30"/>
        <v>var m972 = new Medicine { Code = "54143", Title = "Naklofen SR 100 mg tbl.s podaljš.sprošč. 20x", Active = true, Cost = 27 };</v>
      </c>
      <c r="F973">
        <f t="shared" ca="1" si="31"/>
        <v>27</v>
      </c>
    </row>
    <row r="974" spans="1:6" x14ac:dyDescent="0.25">
      <c r="A974">
        <v>54151</v>
      </c>
      <c r="B974" t="s">
        <v>974</v>
      </c>
      <c r="D974" t="s">
        <v>3924</v>
      </c>
      <c r="E974" t="str">
        <f t="shared" ca="1" si="30"/>
        <v>var m973 = new Medicine { Code = "54151", Title = "Humalog Mix50 KwikPen 100 i.e./ml susp.za inj. peresnik 5x", Active = true, Cost = 6 };</v>
      </c>
      <c r="F974">
        <f t="shared" ca="1" si="31"/>
        <v>6</v>
      </c>
    </row>
    <row r="975" spans="1:6" x14ac:dyDescent="0.25">
      <c r="A975">
        <v>54160</v>
      </c>
      <c r="B975" t="s">
        <v>975</v>
      </c>
      <c r="D975" t="s">
        <v>3925</v>
      </c>
      <c r="E975" t="str">
        <f t="shared" ca="1" si="30"/>
        <v>var m974 = new Medicine { Code = "54160", Title = "FOSAVANCE 70 mg/5.600 i.e. tbl. 12x", Active = true, Cost = 15 };</v>
      </c>
      <c r="F975">
        <f t="shared" ca="1" si="31"/>
        <v>15</v>
      </c>
    </row>
    <row r="976" spans="1:6" x14ac:dyDescent="0.25">
      <c r="A976">
        <v>54224</v>
      </c>
      <c r="B976" t="s">
        <v>976</v>
      </c>
      <c r="D976" t="s">
        <v>3926</v>
      </c>
      <c r="E976" t="str">
        <f t="shared" ca="1" si="30"/>
        <v>var m975 = new Medicine { Code = "54224", Title = "Glucobay 100 mg tbl. 30x", Active = true, Cost = 20 };</v>
      </c>
      <c r="F976">
        <f t="shared" ca="1" si="31"/>
        <v>20</v>
      </c>
    </row>
    <row r="977" spans="1:6" x14ac:dyDescent="0.25">
      <c r="A977">
        <v>54399</v>
      </c>
      <c r="B977" t="s">
        <v>977</v>
      </c>
      <c r="D977" t="s">
        <v>3927</v>
      </c>
      <c r="E977" t="str">
        <f t="shared" ca="1" si="30"/>
        <v>var m976 = new Medicine { Code = "54399", Title = "ZINNAT 500 mg film.obl.tbl. 10x", Active = true, Cost = 15 };</v>
      </c>
      <c r="F977">
        <f t="shared" ca="1" si="31"/>
        <v>15</v>
      </c>
    </row>
    <row r="978" spans="1:6" x14ac:dyDescent="0.25">
      <c r="A978">
        <v>54402</v>
      </c>
      <c r="B978" t="s">
        <v>978</v>
      </c>
      <c r="D978" t="s">
        <v>3928</v>
      </c>
      <c r="E978" t="str">
        <f t="shared" ca="1" si="30"/>
        <v>var m977 = new Medicine { Code = "54402", Title = "PREZISTA 600 mg film.obl.tbl. 60x", Active = true, Cost = 12 };</v>
      </c>
      <c r="F978">
        <f t="shared" ca="1" si="31"/>
        <v>12</v>
      </c>
    </row>
    <row r="979" spans="1:6" x14ac:dyDescent="0.25">
      <c r="A979">
        <v>54410</v>
      </c>
      <c r="B979" t="s">
        <v>979</v>
      </c>
      <c r="D979" t="s">
        <v>3929</v>
      </c>
      <c r="E979" t="str">
        <f t="shared" ca="1" si="30"/>
        <v>var m978 = new Medicine { Code = "54410", Title = "ZINNAT 125 mg/5 ml zrnca za peroral.susp. 50 ml", Active = true, Cost = 9 };</v>
      </c>
      <c r="F979">
        <f t="shared" ca="1" si="31"/>
        <v>9</v>
      </c>
    </row>
    <row r="980" spans="1:6" x14ac:dyDescent="0.25">
      <c r="A980">
        <v>54500</v>
      </c>
      <c r="B980" t="s">
        <v>980</v>
      </c>
      <c r="D980" t="s">
        <v>3930</v>
      </c>
      <c r="E980" t="str">
        <f t="shared" ca="1" si="30"/>
        <v>var m979 = new Medicine { Code = "54500", Title = "Clexane 15.000 anti-Xa i.e./1 ml razt.za inj.brizga 10x", Active = true, Cost = 7 };</v>
      </c>
      <c r="F980">
        <f t="shared" ca="1" si="31"/>
        <v>7</v>
      </c>
    </row>
    <row r="981" spans="1:6" x14ac:dyDescent="0.25">
      <c r="A981">
        <v>54968</v>
      </c>
      <c r="B981" t="s">
        <v>981</v>
      </c>
      <c r="D981" t="s">
        <v>3931</v>
      </c>
      <c r="E981" t="str">
        <f t="shared" ca="1" si="30"/>
        <v>var m980 = new Medicine { Code = "54968", Title = "Tulip 80 mg film.obl.tbl. 30x", Active = true, Cost = 8 };</v>
      </c>
      <c r="F981">
        <f t="shared" ca="1" si="31"/>
        <v>8</v>
      </c>
    </row>
    <row r="982" spans="1:6" x14ac:dyDescent="0.25">
      <c r="A982">
        <v>55220</v>
      </c>
      <c r="B982" t="s">
        <v>982</v>
      </c>
      <c r="D982" t="s">
        <v>3932</v>
      </c>
      <c r="E982" t="str">
        <f t="shared" ca="1" si="30"/>
        <v>var m981 = new Medicine { Code = "55220", Title = "NEURONTIN 600 mg film.obl.tbl.50x", Active = true, Cost = 29 };</v>
      </c>
      <c r="F982">
        <f t="shared" ca="1" si="31"/>
        <v>29</v>
      </c>
    </row>
    <row r="983" spans="1:6" x14ac:dyDescent="0.25">
      <c r="A983">
        <v>55255</v>
      </c>
      <c r="B983" t="s">
        <v>983</v>
      </c>
      <c r="D983" t="s">
        <v>3933</v>
      </c>
      <c r="E983" t="str">
        <f t="shared" ca="1" si="30"/>
        <v>var m982 = new Medicine { Code = "55255", Title = "NEURONTIN 800 mg film.obl.tbl.50x", Active = true, Cost = 27 };</v>
      </c>
      <c r="F983">
        <f t="shared" ca="1" si="31"/>
        <v>27</v>
      </c>
    </row>
    <row r="984" spans="1:6" x14ac:dyDescent="0.25">
      <c r="A984">
        <v>55310</v>
      </c>
      <c r="B984" t="s">
        <v>984</v>
      </c>
      <c r="D984" t="s">
        <v>3934</v>
      </c>
      <c r="E984" t="str">
        <f t="shared" ca="1" si="30"/>
        <v>var m983 = new Medicine { Code = "55310", Title = "Valaciklovir Teva 500 mg film.obl.tbl. 10x", Active = true, Cost = 17 };</v>
      </c>
      <c r="F984">
        <f t="shared" ca="1" si="31"/>
        <v>17</v>
      </c>
    </row>
    <row r="985" spans="1:6" x14ac:dyDescent="0.25">
      <c r="A985">
        <v>55328</v>
      </c>
      <c r="B985" t="s">
        <v>985</v>
      </c>
      <c r="D985" t="s">
        <v>3935</v>
      </c>
      <c r="E985" t="str">
        <f t="shared" ca="1" si="30"/>
        <v>var m984 = new Medicine { Code = "55328", Title = "KEPPRA 250 mg film.obl.tbl. 60x", Active = true, Cost = 30 };</v>
      </c>
      <c r="F985">
        <f t="shared" ca="1" si="31"/>
        <v>30</v>
      </c>
    </row>
    <row r="986" spans="1:6" x14ac:dyDescent="0.25">
      <c r="A986">
        <v>55336</v>
      </c>
      <c r="B986" t="s">
        <v>986</v>
      </c>
      <c r="D986" t="s">
        <v>3936</v>
      </c>
      <c r="E986" t="str">
        <f t="shared" ca="1" si="30"/>
        <v>var m985 = new Medicine { Code = "55336", Title = "Ciprinol 750 mg film.obl.tbl. 10x", Active = true, Cost = 6 };</v>
      </c>
      <c r="F986">
        <f t="shared" ca="1" si="31"/>
        <v>6</v>
      </c>
    </row>
    <row r="987" spans="1:6" x14ac:dyDescent="0.25">
      <c r="A987">
        <v>55450</v>
      </c>
      <c r="B987" t="s">
        <v>987</v>
      </c>
      <c r="D987" t="s">
        <v>3937</v>
      </c>
      <c r="E987" t="str">
        <f t="shared" ca="1" si="30"/>
        <v>var m986 = new Medicine { Code = "55450", Title = "Valaciklovir Teva 500 mg film.obl.tbl. 42x", Active = true, Cost = 19 };</v>
      </c>
      <c r="F987">
        <f t="shared" ca="1" si="31"/>
        <v>19</v>
      </c>
    </row>
    <row r="988" spans="1:6" x14ac:dyDescent="0.25">
      <c r="A988">
        <v>55468</v>
      </c>
      <c r="B988" t="s">
        <v>988</v>
      </c>
      <c r="D988" t="s">
        <v>3938</v>
      </c>
      <c r="E988" t="str">
        <f t="shared" ca="1" si="30"/>
        <v>var m987 = new Medicine { Code = "55468", Title = "KEPPRA 500 mg film.obl.tbl. 60x", Active = true, Cost = 27 };</v>
      </c>
      <c r="F988">
        <f t="shared" ca="1" si="31"/>
        <v>27</v>
      </c>
    </row>
    <row r="989" spans="1:6" x14ac:dyDescent="0.25">
      <c r="A989">
        <v>55492</v>
      </c>
      <c r="B989" t="s">
        <v>989</v>
      </c>
      <c r="D989" t="s">
        <v>3939</v>
      </c>
      <c r="E989" t="str">
        <f t="shared" ca="1" si="30"/>
        <v>var m988 = new Medicine { Code = "55492", Title = "KEPPRA 1000 mg film.obl.tbl. 60x", Active = true, Cost = 20 };</v>
      </c>
      <c r="F989">
        <f t="shared" ca="1" si="31"/>
        <v>20</v>
      </c>
    </row>
    <row r="990" spans="1:6" x14ac:dyDescent="0.25">
      <c r="A990">
        <v>55603</v>
      </c>
      <c r="B990" t="s">
        <v>990</v>
      </c>
      <c r="D990" t="s">
        <v>3940</v>
      </c>
      <c r="E990" t="str">
        <f t="shared" ca="1" si="30"/>
        <v>var m989 = new Medicine { Code = "55603", Title = "Atacand 4 mg tbl. 28x", Active = true, Cost = 24 };</v>
      </c>
      <c r="F990">
        <f t="shared" ca="1" si="31"/>
        <v>24</v>
      </c>
    </row>
    <row r="991" spans="1:6" x14ac:dyDescent="0.25">
      <c r="A991">
        <v>55611</v>
      </c>
      <c r="B991" t="s">
        <v>991</v>
      </c>
      <c r="D991" t="s">
        <v>3941</v>
      </c>
      <c r="E991" t="str">
        <f t="shared" ca="1" si="30"/>
        <v>var m990 = new Medicine { Code = "55611", Title = "Atacand 16 mg tbl. 28x", Active = true, Cost = 10 };</v>
      </c>
      <c r="F991">
        <f t="shared" ca="1" si="31"/>
        <v>10</v>
      </c>
    </row>
    <row r="992" spans="1:6" x14ac:dyDescent="0.25">
      <c r="A992">
        <v>55638</v>
      </c>
      <c r="B992" t="s">
        <v>992</v>
      </c>
      <c r="D992" t="s">
        <v>3942</v>
      </c>
      <c r="E992" t="str">
        <f t="shared" ca="1" si="30"/>
        <v>var m991 = new Medicine { Code = "55638", Title = "Atacand 8 mg tbl. 28x", Active = true, Cost = 15 };</v>
      </c>
      <c r="F992">
        <f t="shared" ca="1" si="31"/>
        <v>15</v>
      </c>
    </row>
    <row r="993" spans="1:6" x14ac:dyDescent="0.25">
      <c r="A993">
        <v>55654</v>
      </c>
      <c r="B993" t="s">
        <v>993</v>
      </c>
      <c r="D993" t="s">
        <v>3943</v>
      </c>
      <c r="E993" t="str">
        <f t="shared" ca="1" si="30"/>
        <v>var m992 = new Medicine { Code = "55654", Title = "LEKADOL 500 mg tbl. 20x", Active = true, Cost = 12 };</v>
      </c>
      <c r="F993">
        <f t="shared" ca="1" si="31"/>
        <v>12</v>
      </c>
    </row>
    <row r="994" spans="1:6" x14ac:dyDescent="0.25">
      <c r="A994">
        <v>55786</v>
      </c>
      <c r="B994" t="s">
        <v>994</v>
      </c>
      <c r="D994" t="s">
        <v>3944</v>
      </c>
      <c r="E994" t="str">
        <f t="shared" ca="1" si="30"/>
        <v>var m993 = new Medicine { Code = "55786", Title = "Symbicort Turbuhaler 160 mcg /4,5 mcg na odmerek prašek za inhal. 120 odm.", Active = true, Cost = 14 };</v>
      </c>
      <c r="F994">
        <f t="shared" ca="1" si="31"/>
        <v>14</v>
      </c>
    </row>
    <row r="995" spans="1:6" x14ac:dyDescent="0.25">
      <c r="A995">
        <v>55794</v>
      </c>
      <c r="B995" t="s">
        <v>995</v>
      </c>
      <c r="D995" t="s">
        <v>3945</v>
      </c>
      <c r="E995" t="str">
        <f t="shared" ca="1" si="30"/>
        <v>var m994 = new Medicine { Code = "55794", Title = "Symbicort Turbuhaler 80 mcg /4,5 mcg na odmerek prašek za inhal. 120 odm.", Active = true, Cost = 29 };</v>
      </c>
      <c r="F995">
        <f t="shared" ca="1" si="31"/>
        <v>29</v>
      </c>
    </row>
    <row r="996" spans="1:6" x14ac:dyDescent="0.25">
      <c r="A996">
        <v>56049</v>
      </c>
      <c r="B996" t="s">
        <v>996</v>
      </c>
      <c r="D996" t="s">
        <v>3946</v>
      </c>
      <c r="E996" t="str">
        <f t="shared" ca="1" si="30"/>
        <v>var m995 = new Medicine { Code = "56049", Title = "ZADITEN 0,25 mg/ml kapljice za oko 5ml", Active = true, Cost = 6 };</v>
      </c>
      <c r="F996">
        <f t="shared" ca="1" si="31"/>
        <v>6</v>
      </c>
    </row>
    <row r="997" spans="1:6" x14ac:dyDescent="0.25">
      <c r="A997">
        <v>56057</v>
      </c>
      <c r="B997" t="s">
        <v>997</v>
      </c>
      <c r="D997" t="s">
        <v>3947</v>
      </c>
      <c r="E997" t="str">
        <f t="shared" ca="1" si="30"/>
        <v>var m996 = new Medicine { Code = "56057", Title = "ZADITEN SDU 0,25 mg/ml kapljice za oko 0,4ml 20x", Active = true, Cost = 8 };</v>
      </c>
      <c r="F997">
        <f t="shared" ca="1" si="31"/>
        <v>8</v>
      </c>
    </row>
    <row r="998" spans="1:6" x14ac:dyDescent="0.25">
      <c r="A998">
        <v>56065</v>
      </c>
      <c r="B998" t="s">
        <v>998</v>
      </c>
      <c r="D998" t="s">
        <v>3948</v>
      </c>
      <c r="E998" t="str">
        <f t="shared" ca="1" si="30"/>
        <v>var m997 = new Medicine { Code = "56065", Title = "Rytmonorm 150 mg film.obl.tbl. 50x", Active = true, Cost = 23 };</v>
      </c>
      <c r="F998">
        <f t="shared" ca="1" si="31"/>
        <v>23</v>
      </c>
    </row>
    <row r="999" spans="1:6" x14ac:dyDescent="0.25">
      <c r="A999">
        <v>56162</v>
      </c>
      <c r="B999" t="s">
        <v>999</v>
      </c>
      <c r="D999" t="s">
        <v>3949</v>
      </c>
      <c r="E999" t="str">
        <f t="shared" ca="1" si="30"/>
        <v>var m998 = new Medicine { Code = "56162", Title = "Opatanol 1 mg/ml kapljice za oko razt. kapalna plastenka 5 ml 1x", Active = true, Cost = 15 };</v>
      </c>
      <c r="F999">
        <f t="shared" ca="1" si="31"/>
        <v>15</v>
      </c>
    </row>
    <row r="1000" spans="1:6" x14ac:dyDescent="0.25">
      <c r="A1000">
        <v>56200</v>
      </c>
      <c r="B1000" t="s">
        <v>1000</v>
      </c>
      <c r="D1000" t="s">
        <v>3950</v>
      </c>
      <c r="E1000" t="str">
        <f t="shared" ca="1" si="30"/>
        <v>var m999 = new Medicine { Code = "56200", Title = "VIREAD 245 mg film.obl.tbl. 30x", Active = true, Cost = 10 };</v>
      </c>
      <c r="F1000">
        <f t="shared" ca="1" si="31"/>
        <v>10</v>
      </c>
    </row>
    <row r="1001" spans="1:6" x14ac:dyDescent="0.25">
      <c r="A1001">
        <v>56260</v>
      </c>
      <c r="B1001" t="s">
        <v>1001</v>
      </c>
      <c r="D1001" t="s">
        <v>3951</v>
      </c>
      <c r="E1001" t="str">
        <f t="shared" ca="1" si="30"/>
        <v>var m1000 = new Medicine { Code = "56260", Title = "Valdoxan 25 mg film.obl.tbl. 28x", Active = true, Cost = 12 };</v>
      </c>
      <c r="F1001">
        <f t="shared" ca="1" si="31"/>
        <v>12</v>
      </c>
    </row>
    <row r="1002" spans="1:6" x14ac:dyDescent="0.25">
      <c r="A1002">
        <v>56308</v>
      </c>
      <c r="B1002" t="s">
        <v>1002</v>
      </c>
      <c r="D1002" t="s">
        <v>3952</v>
      </c>
      <c r="E1002" t="str">
        <f t="shared" ca="1" si="30"/>
        <v>var m1001 = new Medicine { Code = "56308", Title = "Nolicin 400 mg film.obl.tbl. 20x", Active = true, Cost = 21 };</v>
      </c>
      <c r="F1002">
        <f t="shared" ca="1" si="31"/>
        <v>21</v>
      </c>
    </row>
    <row r="1003" spans="1:6" x14ac:dyDescent="0.25">
      <c r="A1003">
        <v>56340</v>
      </c>
      <c r="B1003" t="s">
        <v>1003</v>
      </c>
      <c r="D1003" t="s">
        <v>3953</v>
      </c>
      <c r="E1003" t="str">
        <f t="shared" ca="1" si="30"/>
        <v>var m1002 = new Medicine { Code = "56340", Title = "SPRYCEL 100 mg film.obl.tbl. 30x", Active = true, Cost = 26 };</v>
      </c>
      <c r="F1003">
        <f t="shared" ca="1" si="31"/>
        <v>26</v>
      </c>
    </row>
    <row r="1004" spans="1:6" x14ac:dyDescent="0.25">
      <c r="A1004">
        <v>56391</v>
      </c>
      <c r="B1004" t="s">
        <v>1004</v>
      </c>
      <c r="D1004" t="s">
        <v>3954</v>
      </c>
      <c r="E1004" t="str">
        <f t="shared" ca="1" si="30"/>
        <v>var m1003 = new Medicine { Code = "56391", Title = "Diflucan 50 mg trde kaps. 7x", Active = true, Cost = 18 };</v>
      </c>
      <c r="F1004">
        <f t="shared" ca="1" si="31"/>
        <v>18</v>
      </c>
    </row>
    <row r="1005" spans="1:6" x14ac:dyDescent="0.25">
      <c r="A1005">
        <v>56804</v>
      </c>
      <c r="B1005" t="s">
        <v>1005</v>
      </c>
      <c r="D1005" t="s">
        <v>3955</v>
      </c>
      <c r="E1005" t="str">
        <f t="shared" ca="1" si="30"/>
        <v>var m1004 = new Medicine { Code = "56804", Title = "Nolvadex 10 mg film.obl.tbl. 30x", Active = true, Cost = 25 };</v>
      </c>
      <c r="F1005">
        <f t="shared" ca="1" si="31"/>
        <v>25</v>
      </c>
    </row>
    <row r="1006" spans="1:6" x14ac:dyDescent="0.25">
      <c r="A1006">
        <v>56812</v>
      </c>
      <c r="B1006" t="s">
        <v>1006</v>
      </c>
      <c r="D1006" t="s">
        <v>3956</v>
      </c>
      <c r="E1006" t="str">
        <f t="shared" ca="1" si="30"/>
        <v>var m1005 = new Medicine { Code = "56812", Title = "Nillar 20 mg gastrorezist.tbl. 14x", Active = true, Cost = 27 };</v>
      </c>
      <c r="F1006">
        <f t="shared" ca="1" si="31"/>
        <v>27</v>
      </c>
    </row>
    <row r="1007" spans="1:6" x14ac:dyDescent="0.25">
      <c r="A1007">
        <v>56855</v>
      </c>
      <c r="B1007" t="s">
        <v>1007</v>
      </c>
      <c r="D1007" t="s">
        <v>3957</v>
      </c>
      <c r="E1007" t="str">
        <f t="shared" ca="1" si="30"/>
        <v>var m1006 = new Medicine { Code = "56855", Title = "Nillar 20 mg gastrorezist.tbl. 28x", Active = true, Cost = 27 };</v>
      </c>
      <c r="F1007">
        <f t="shared" ca="1" si="31"/>
        <v>27</v>
      </c>
    </row>
    <row r="1008" spans="1:6" x14ac:dyDescent="0.25">
      <c r="A1008">
        <v>56880</v>
      </c>
      <c r="B1008" t="s">
        <v>1008</v>
      </c>
      <c r="D1008" t="s">
        <v>3958</v>
      </c>
      <c r="E1008" t="str">
        <f t="shared" ca="1" si="30"/>
        <v>var m1007 = new Medicine { Code = "56880", Title = "Nillar 40 mg gastrorezist.tbl. 14x", Active = true, Cost = 28 };</v>
      </c>
      <c r="F1008">
        <f t="shared" ca="1" si="31"/>
        <v>28</v>
      </c>
    </row>
    <row r="1009" spans="1:6" x14ac:dyDescent="0.25">
      <c r="A1009">
        <v>56910</v>
      </c>
      <c r="B1009" t="s">
        <v>1009</v>
      </c>
      <c r="D1009" t="s">
        <v>3959</v>
      </c>
      <c r="E1009" t="str">
        <f t="shared" ca="1" si="30"/>
        <v>var m1008 = new Medicine { Code = "56910", Title = "Nillar 40 mg gastrorezist.tbl. 28x", Active = true, Cost = 22 };</v>
      </c>
      <c r="F1009">
        <f t="shared" ca="1" si="31"/>
        <v>22</v>
      </c>
    </row>
    <row r="1010" spans="1:6" x14ac:dyDescent="0.25">
      <c r="A1010">
        <v>57410</v>
      </c>
      <c r="B1010" t="s">
        <v>1010</v>
      </c>
      <c r="D1010" t="s">
        <v>3960</v>
      </c>
      <c r="E1010" t="str">
        <f t="shared" ca="1" si="30"/>
        <v>var m1009 = new Medicine { Code = "57410", Title = "Tonocardin SR 4 mg tbl.s podaljš.sprošč. 30x", Active = true, Cost = 10 };</v>
      </c>
      <c r="F1010">
        <f t="shared" ca="1" si="31"/>
        <v>10</v>
      </c>
    </row>
    <row r="1011" spans="1:6" x14ac:dyDescent="0.25">
      <c r="A1011">
        <v>57509</v>
      </c>
      <c r="B1011" t="s">
        <v>1011</v>
      </c>
      <c r="D1011" t="s">
        <v>3961</v>
      </c>
      <c r="E1011" t="str">
        <f t="shared" ca="1" si="30"/>
        <v>var m1010 = new Medicine { Code = "57509", Title = "Helex 0,25 mg tbl. 30x", Active = true, Cost = 22 };</v>
      </c>
      <c r="F1011">
        <f t="shared" ca="1" si="31"/>
        <v>22</v>
      </c>
    </row>
    <row r="1012" spans="1:6" x14ac:dyDescent="0.25">
      <c r="A1012">
        <v>57517</v>
      </c>
      <c r="B1012" t="s">
        <v>1012</v>
      </c>
      <c r="D1012" t="s">
        <v>3962</v>
      </c>
      <c r="E1012" t="str">
        <f t="shared" ca="1" si="30"/>
        <v>var m1011 = new Medicine { Code = "57517", Title = "Helex 0,5 mg tbl. 30x", Active = true, Cost = 12 };</v>
      </c>
      <c r="F1012">
        <f t="shared" ca="1" si="31"/>
        <v>12</v>
      </c>
    </row>
    <row r="1013" spans="1:6" x14ac:dyDescent="0.25">
      <c r="A1013">
        <v>57550</v>
      </c>
      <c r="B1013" t="s">
        <v>1013</v>
      </c>
      <c r="D1013" t="s">
        <v>3963</v>
      </c>
      <c r="E1013" t="str">
        <f t="shared" ca="1" si="30"/>
        <v>var m1012 = new Medicine { Code = "57550", Title = "Tonocardin SR 4 mg tbl.s podaljš.sprošč. 100x", Active = true, Cost = 21 };</v>
      </c>
      <c r="F1013">
        <f t="shared" ca="1" si="31"/>
        <v>21</v>
      </c>
    </row>
    <row r="1014" spans="1:6" x14ac:dyDescent="0.25">
      <c r="A1014">
        <v>57711</v>
      </c>
      <c r="B1014" t="s">
        <v>1014</v>
      </c>
      <c r="D1014" t="s">
        <v>3964</v>
      </c>
      <c r="E1014" t="str">
        <f t="shared" ca="1" si="30"/>
        <v>var m1013 = new Medicine { Code = "57711", Title = "Gopten 2 mg trde kaps. 28x", Active = true, Cost = 27 };</v>
      </c>
      <c r="F1014">
        <f t="shared" ca="1" si="31"/>
        <v>27</v>
      </c>
    </row>
    <row r="1015" spans="1:6" x14ac:dyDescent="0.25">
      <c r="A1015">
        <v>57720</v>
      </c>
      <c r="B1015" t="s">
        <v>1015</v>
      </c>
      <c r="D1015" t="s">
        <v>3965</v>
      </c>
      <c r="E1015" t="str">
        <f t="shared" ca="1" si="30"/>
        <v>var m1014 = new Medicine { Code = "57720", Title = "Zarzio 30 M e./0,5 ml razt.za inj./inf. brizga 1x", Active = true, Cost = 24 };</v>
      </c>
      <c r="F1015">
        <f t="shared" ca="1" si="31"/>
        <v>24</v>
      </c>
    </row>
    <row r="1016" spans="1:6" x14ac:dyDescent="0.25">
      <c r="A1016">
        <v>57746</v>
      </c>
      <c r="B1016" t="s">
        <v>1016</v>
      </c>
      <c r="D1016" t="s">
        <v>3966</v>
      </c>
      <c r="E1016" t="str">
        <f t="shared" ca="1" si="30"/>
        <v>var m1015 = new Medicine { Code = "57746", Title = "Lanzul 30 mg trde gastrorezist.kaps. 14x", Active = true, Cost = 25 };</v>
      </c>
      <c r="F1016">
        <f t="shared" ca="1" si="31"/>
        <v>25</v>
      </c>
    </row>
    <row r="1017" spans="1:6" x14ac:dyDescent="0.25">
      <c r="A1017">
        <v>57754</v>
      </c>
      <c r="B1017" t="s">
        <v>1017</v>
      </c>
      <c r="D1017" t="s">
        <v>3967</v>
      </c>
      <c r="E1017" t="str">
        <f t="shared" ca="1" si="30"/>
        <v>var m1016 = new Medicine { Code = "57754", Title = "Zarzio 48 M e./0,5 ml razt.za inj./inf. brizga 1x", Active = true, Cost = 12 };</v>
      </c>
      <c r="F1017">
        <f t="shared" ca="1" si="31"/>
        <v>12</v>
      </c>
    </row>
    <row r="1018" spans="1:6" x14ac:dyDescent="0.25">
      <c r="A1018">
        <v>57797</v>
      </c>
      <c r="B1018" t="s">
        <v>1018</v>
      </c>
      <c r="D1018" t="s">
        <v>3968</v>
      </c>
      <c r="E1018" t="str">
        <f t="shared" ca="1" si="30"/>
        <v>var m1017 = new Medicine { Code = "57797", Title = "TRITACE 1,25 mg tbl. 28x", Active = true, Cost = 17 };</v>
      </c>
      <c r="F1018">
        <f t="shared" ca="1" si="31"/>
        <v>17</v>
      </c>
    </row>
    <row r="1019" spans="1:6" x14ac:dyDescent="0.25">
      <c r="A1019">
        <v>57827</v>
      </c>
      <c r="B1019" t="s">
        <v>1019</v>
      </c>
      <c r="D1019" t="s">
        <v>3969</v>
      </c>
      <c r="E1019" t="str">
        <f t="shared" ca="1" si="30"/>
        <v>var m1018 = new Medicine { Code = "57827", Title = "TRITACE 2,5 mg tbl. 28x", Active = true, Cost = 17 };</v>
      </c>
      <c r="F1019">
        <f t="shared" ca="1" si="31"/>
        <v>17</v>
      </c>
    </row>
    <row r="1020" spans="1:6" x14ac:dyDescent="0.25">
      <c r="A1020">
        <v>57835</v>
      </c>
      <c r="B1020" t="s">
        <v>1020</v>
      </c>
      <c r="D1020" t="s">
        <v>3970</v>
      </c>
      <c r="E1020" t="str">
        <f t="shared" ca="1" si="30"/>
        <v>var m1019 = new Medicine { Code = "57835", Title = "TRITACE 5 mg tbl. 28x", Active = true, Cost = 15 };</v>
      </c>
      <c r="F1020">
        <f t="shared" ca="1" si="31"/>
        <v>15</v>
      </c>
    </row>
    <row r="1021" spans="1:6" x14ac:dyDescent="0.25">
      <c r="A1021">
        <v>57860</v>
      </c>
      <c r="B1021" t="s">
        <v>1021</v>
      </c>
      <c r="D1021" t="s">
        <v>3971</v>
      </c>
      <c r="E1021" t="str">
        <f t="shared" ca="1" si="30"/>
        <v>var m1020 = new Medicine { Code = "57860", Title = "TEMODAL 20 mg trde kaps. 5x", Active = true, Cost = 7 };</v>
      </c>
      <c r="F1021">
        <f t="shared" ca="1" si="31"/>
        <v>7</v>
      </c>
    </row>
    <row r="1022" spans="1:6" x14ac:dyDescent="0.25">
      <c r="A1022">
        <v>57878</v>
      </c>
      <c r="B1022" t="s">
        <v>1022</v>
      </c>
      <c r="D1022" t="s">
        <v>3972</v>
      </c>
      <c r="E1022" t="str">
        <f t="shared" ca="1" si="30"/>
        <v>var m1021 = new Medicine { Code = "57878", Title = "TEMODAL 100 mg trde kaps. 5x", Active = true, Cost = 9 };</v>
      </c>
      <c r="F1022">
        <f t="shared" ca="1" si="31"/>
        <v>9</v>
      </c>
    </row>
    <row r="1023" spans="1:6" x14ac:dyDescent="0.25">
      <c r="A1023">
        <v>57916</v>
      </c>
      <c r="B1023" t="s">
        <v>1023</v>
      </c>
      <c r="D1023" t="s">
        <v>3973</v>
      </c>
      <c r="E1023" t="str">
        <f t="shared" ca="1" si="30"/>
        <v>var m1022 = new Medicine { Code = "57916", Title = "TEMODAL 140 mg trde kaps. 5x", Active = true, Cost = 22 };</v>
      </c>
      <c r="F1023">
        <f t="shared" ca="1" si="31"/>
        <v>22</v>
      </c>
    </row>
    <row r="1024" spans="1:6" x14ac:dyDescent="0.25">
      <c r="A1024">
        <v>57932</v>
      </c>
      <c r="B1024" t="s">
        <v>1024</v>
      </c>
      <c r="D1024" t="s">
        <v>3974</v>
      </c>
      <c r="E1024" t="str">
        <f t="shared" ca="1" si="30"/>
        <v>var m1023 = new Medicine { Code = "57932", Title = "TEMODAL 180 mg trde kaps.5x", Active = true, Cost = 10 };</v>
      </c>
      <c r="F1024">
        <f t="shared" ca="1" si="31"/>
        <v>10</v>
      </c>
    </row>
    <row r="1025" spans="1:6" x14ac:dyDescent="0.25">
      <c r="A1025">
        <v>57959</v>
      </c>
      <c r="B1025" t="s">
        <v>1025</v>
      </c>
      <c r="D1025" t="s">
        <v>3975</v>
      </c>
      <c r="E1025" t="str">
        <f t="shared" ca="1" si="30"/>
        <v>var m1024 = new Medicine { Code = "57959", Title = "TEMODAL 250 mg trde kaps. 5x", Active = true, Cost = 5 };</v>
      </c>
      <c r="F1025">
        <f t="shared" ca="1" si="31"/>
        <v>5</v>
      </c>
    </row>
    <row r="1026" spans="1:6" x14ac:dyDescent="0.25">
      <c r="A1026">
        <v>58017</v>
      </c>
      <c r="B1026" t="s">
        <v>1026</v>
      </c>
      <c r="D1026" t="s">
        <v>3976</v>
      </c>
      <c r="E1026" t="str">
        <f t="shared" ca="1" si="30"/>
        <v>var m1025 = new Medicine { Code = "58017", Title = "Berodual 0,5 mg/0,261 mg v 1 ml inhal.razt.za nebulator 20 ml", Active = true, Cost = 7 };</v>
      </c>
      <c r="F1026">
        <f t="shared" ca="1" si="31"/>
        <v>7</v>
      </c>
    </row>
    <row r="1027" spans="1:6" x14ac:dyDescent="0.25">
      <c r="A1027">
        <v>58440</v>
      </c>
      <c r="B1027" t="s">
        <v>1027</v>
      </c>
      <c r="D1027" t="s">
        <v>3977</v>
      </c>
      <c r="E1027" t="str">
        <f t="shared" ref="E1027:E1090" ca="1" si="32">$C$2 &amp; " " &amp; D1027 &amp; " = new Medicine { Code = """ &amp; A1027 &amp; """, Title = """ &amp; B1027 &amp; """, Active = true, Cost = " &amp; F1027 &amp; " };"</f>
        <v>var m1026 = new Medicine { Code = "58440", Title = "Gopten 0,5 mg trde kaps. 20x", Active = true, Cost = 11 };</v>
      </c>
      <c r="F1027">
        <f t="shared" ref="F1027:F1090" ca="1" si="33">RANDBETWEEN(5,30)</f>
        <v>11</v>
      </c>
    </row>
    <row r="1028" spans="1:6" x14ac:dyDescent="0.25">
      <c r="A1028">
        <v>58572</v>
      </c>
      <c r="B1028" t="s">
        <v>1028</v>
      </c>
      <c r="D1028" t="s">
        <v>3978</v>
      </c>
      <c r="E1028" t="str">
        <f t="shared" ca="1" si="32"/>
        <v>var m1027 = new Medicine { Code = "58572", Title = "Co-Nebilet 5 mg/12,5 mg film.obl.tbl. 28x", Active = true, Cost = 9 };</v>
      </c>
      <c r="F1028">
        <f t="shared" ca="1" si="33"/>
        <v>9</v>
      </c>
    </row>
    <row r="1029" spans="1:6" x14ac:dyDescent="0.25">
      <c r="A1029">
        <v>58793</v>
      </c>
      <c r="B1029" t="s">
        <v>1029</v>
      </c>
      <c r="D1029" t="s">
        <v>3979</v>
      </c>
      <c r="E1029" t="str">
        <f t="shared" ca="1" si="32"/>
        <v>var m1028 = new Medicine { Code = "58793", Title = "Ecytara 10 mg film.obl.tbl. 28x", Active = true, Cost = 9 };</v>
      </c>
      <c r="F1029">
        <f t="shared" ca="1" si="33"/>
        <v>9</v>
      </c>
    </row>
    <row r="1030" spans="1:6" x14ac:dyDescent="0.25">
      <c r="A1030">
        <v>58882</v>
      </c>
      <c r="B1030" t="s">
        <v>1030</v>
      </c>
      <c r="D1030" t="s">
        <v>3980</v>
      </c>
      <c r="E1030" t="str">
        <f t="shared" ca="1" si="32"/>
        <v>var m1029 = new Medicine { Code = "58882", Title = "Montelukast Teva 10 mg film.obl.tbl. 28x", Active = true, Cost = 5 };</v>
      </c>
      <c r="F1030">
        <f t="shared" ca="1" si="33"/>
        <v>5</v>
      </c>
    </row>
    <row r="1031" spans="1:6" x14ac:dyDescent="0.25">
      <c r="A1031">
        <v>59005</v>
      </c>
      <c r="B1031" t="s">
        <v>1031</v>
      </c>
      <c r="D1031" t="s">
        <v>3981</v>
      </c>
      <c r="E1031" t="str">
        <f t="shared" ca="1" si="32"/>
        <v>var m1030 = new Medicine { Code = "59005", Title = "Olivin 5 mg tbl. 90x", Active = true, Cost = 5 };</v>
      </c>
      <c r="F1031">
        <f t="shared" ca="1" si="33"/>
        <v>5</v>
      </c>
    </row>
    <row r="1032" spans="1:6" x14ac:dyDescent="0.25">
      <c r="A1032">
        <v>59064</v>
      </c>
      <c r="B1032" t="s">
        <v>1032</v>
      </c>
      <c r="D1032" t="s">
        <v>3982</v>
      </c>
      <c r="E1032" t="str">
        <f t="shared" ca="1" si="32"/>
        <v>var m1031 = new Medicine { Code = "59064", Title = "Olivin 10 mg tbl. 90x", Active = true, Cost = 21 };</v>
      </c>
      <c r="F1032">
        <f t="shared" ca="1" si="33"/>
        <v>21</v>
      </c>
    </row>
    <row r="1033" spans="1:6" x14ac:dyDescent="0.25">
      <c r="A1033">
        <v>59102</v>
      </c>
      <c r="B1033" t="s">
        <v>1033</v>
      </c>
      <c r="D1033" t="s">
        <v>3983</v>
      </c>
      <c r="E1033" t="str">
        <f t="shared" ca="1" si="32"/>
        <v>var m1032 = new Medicine { Code = "59102", Title = "Olivin 20 mg tbl. 90x", Active = true, Cost = 22 };</v>
      </c>
      <c r="F1033">
        <f t="shared" ca="1" si="33"/>
        <v>22</v>
      </c>
    </row>
    <row r="1034" spans="1:6" x14ac:dyDescent="0.25">
      <c r="A1034">
        <v>59285</v>
      </c>
      <c r="B1034" t="s">
        <v>1034</v>
      </c>
      <c r="D1034" t="s">
        <v>3984</v>
      </c>
      <c r="E1034" t="str">
        <f t="shared" ca="1" si="32"/>
        <v>var m1033 = new Medicine { Code = "59285", Title = "Lamisil 10 mg/g krema 15 g", Active = true, Cost = 16 };</v>
      </c>
      <c r="F1034">
        <f t="shared" ca="1" si="33"/>
        <v>16</v>
      </c>
    </row>
    <row r="1035" spans="1:6" x14ac:dyDescent="0.25">
      <c r="A1035">
        <v>59498</v>
      </c>
      <c r="B1035" t="s">
        <v>1035</v>
      </c>
      <c r="D1035" t="s">
        <v>3985</v>
      </c>
      <c r="E1035" t="str">
        <f t="shared" ca="1" si="32"/>
        <v>var m1034 = new Medicine { Code = "59498", Title = "Cozaar 50 mg film.obl.tbl. 28x", Active = true, Cost = 11 };</v>
      </c>
      <c r="F1035">
        <f t="shared" ca="1" si="33"/>
        <v>11</v>
      </c>
    </row>
    <row r="1036" spans="1:6" x14ac:dyDescent="0.25">
      <c r="A1036">
        <v>59668</v>
      </c>
      <c r="B1036" t="s">
        <v>1036</v>
      </c>
      <c r="D1036" t="s">
        <v>3986</v>
      </c>
      <c r="E1036" t="str">
        <f t="shared" ca="1" si="32"/>
        <v>var m1035 = new Medicine { Code = "59668", Title = "Olivin 5 mg tbl. 20x", Active = true, Cost = 22 };</v>
      </c>
      <c r="F1036">
        <f t="shared" ca="1" si="33"/>
        <v>22</v>
      </c>
    </row>
    <row r="1037" spans="1:6" x14ac:dyDescent="0.25">
      <c r="A1037">
        <v>59676</v>
      </c>
      <c r="B1037" t="s">
        <v>1037</v>
      </c>
      <c r="D1037" t="s">
        <v>3987</v>
      </c>
      <c r="E1037" t="str">
        <f t="shared" ca="1" si="32"/>
        <v>var m1036 = new Medicine { Code = "59676", Title = "OKSAZEPAM BELUPO 10 mg tbl. 30x", Active = true, Cost = 30 };</v>
      </c>
      <c r="F1037">
        <f t="shared" ca="1" si="33"/>
        <v>30</v>
      </c>
    </row>
    <row r="1038" spans="1:6" x14ac:dyDescent="0.25">
      <c r="A1038">
        <v>59820</v>
      </c>
      <c r="B1038" t="s">
        <v>1038</v>
      </c>
      <c r="D1038" t="s">
        <v>3988</v>
      </c>
      <c r="E1038" t="str">
        <f t="shared" ca="1" si="32"/>
        <v>var m1037 = new Medicine { Code = "59820", Title = "STALEVO 75 mg/18,75 mg/200 mg film.obl.tbl. 30x", Active = true, Cost = 6 };</v>
      </c>
      <c r="F1038">
        <f t="shared" ca="1" si="33"/>
        <v>6</v>
      </c>
    </row>
    <row r="1039" spans="1:6" x14ac:dyDescent="0.25">
      <c r="A1039">
        <v>59838</v>
      </c>
      <c r="B1039" t="s">
        <v>1039</v>
      </c>
      <c r="D1039" t="s">
        <v>3989</v>
      </c>
      <c r="E1039" t="str">
        <f t="shared" ca="1" si="32"/>
        <v>var m1038 = new Medicine { Code = "59838", Title = "STALEVO 125 mg/31,25 mg/200 mg film.obl.tbl. 30x", Active = true, Cost = 5 };</v>
      </c>
      <c r="F1039">
        <f t="shared" ca="1" si="33"/>
        <v>5</v>
      </c>
    </row>
    <row r="1040" spans="1:6" x14ac:dyDescent="0.25">
      <c r="A1040">
        <v>59846</v>
      </c>
      <c r="B1040" t="s">
        <v>1040</v>
      </c>
      <c r="D1040" t="s">
        <v>3990</v>
      </c>
      <c r="E1040" t="str">
        <f t="shared" ca="1" si="32"/>
        <v>var m1039 = new Medicine { Code = "59846", Title = "Ranexa 375 mg tbl.s podaljš.sprošč. 60x", Active = true, Cost = 29 };</v>
      </c>
      <c r="F1040">
        <f t="shared" ca="1" si="33"/>
        <v>29</v>
      </c>
    </row>
    <row r="1041" spans="1:6" x14ac:dyDescent="0.25">
      <c r="A1041">
        <v>59889</v>
      </c>
      <c r="B1041" t="s">
        <v>1041</v>
      </c>
      <c r="D1041" t="s">
        <v>3991</v>
      </c>
      <c r="E1041" t="str">
        <f t="shared" ca="1" si="32"/>
        <v>var m1040 = new Medicine { Code = "59889", Title = "Ranexa 500 mg tbl.s podaljš.sprošč. 60x", Active = true, Cost = 16 };</v>
      </c>
      <c r="F1041">
        <f t="shared" ca="1" si="33"/>
        <v>16</v>
      </c>
    </row>
    <row r="1042" spans="1:6" x14ac:dyDescent="0.25">
      <c r="A1042">
        <v>59927</v>
      </c>
      <c r="B1042" t="s">
        <v>1042</v>
      </c>
      <c r="D1042" t="s">
        <v>3992</v>
      </c>
      <c r="E1042" t="str">
        <f t="shared" ca="1" si="32"/>
        <v>var m1041 = new Medicine { Code = "59927", Title = "Ranexa 750 mg tbl.s podaljš.sprošč. 60x", Active = true, Cost = 20 };</v>
      </c>
      <c r="F1042">
        <f t="shared" ca="1" si="33"/>
        <v>20</v>
      </c>
    </row>
    <row r="1043" spans="1:6" x14ac:dyDescent="0.25">
      <c r="A1043">
        <v>60046</v>
      </c>
      <c r="B1043" t="s">
        <v>1043</v>
      </c>
      <c r="D1043" t="s">
        <v>3993</v>
      </c>
      <c r="E1043" t="str">
        <f t="shared" ca="1" si="32"/>
        <v>var m1042 = new Medicine { Code = "60046", Title = "SOLIAN 100 mg tbl.30x", Active = true, Cost = 27 };</v>
      </c>
      <c r="F1043">
        <f t="shared" ca="1" si="33"/>
        <v>27</v>
      </c>
    </row>
    <row r="1044" spans="1:6" x14ac:dyDescent="0.25">
      <c r="A1044">
        <v>60062</v>
      </c>
      <c r="B1044" t="s">
        <v>1044</v>
      </c>
      <c r="D1044" t="s">
        <v>3994</v>
      </c>
      <c r="E1044" t="str">
        <f t="shared" ca="1" si="32"/>
        <v>var m1043 = new Medicine { Code = "60062", Title = "SOLIAN 200 mg tbl. 30x", Active = true, Cost = 29 };</v>
      </c>
      <c r="F1044">
        <f t="shared" ca="1" si="33"/>
        <v>29</v>
      </c>
    </row>
    <row r="1045" spans="1:6" x14ac:dyDescent="0.25">
      <c r="A1045">
        <v>60070</v>
      </c>
      <c r="B1045" t="s">
        <v>1045</v>
      </c>
      <c r="D1045" t="s">
        <v>3995</v>
      </c>
      <c r="E1045" t="str">
        <f t="shared" ca="1" si="32"/>
        <v>var m1044 = new Medicine { Code = "60070", Title = "SOLIAN 400 mg film.obl. tbl.30x", Active = true, Cost = 5 };</v>
      </c>
      <c r="F1045">
        <f t="shared" ca="1" si="33"/>
        <v>5</v>
      </c>
    </row>
    <row r="1046" spans="1:6" x14ac:dyDescent="0.25">
      <c r="A1046">
        <v>60100</v>
      </c>
      <c r="B1046" t="s">
        <v>1046</v>
      </c>
      <c r="D1046" t="s">
        <v>3996</v>
      </c>
      <c r="E1046" t="str">
        <f t="shared" ca="1" si="32"/>
        <v>var m1045 = new Medicine { Code = "60100", Title = "KOGENATE BAYER 500 i.e. prašek in vehikel za razt.za inj. 1x", Active = true, Cost = 7 };</v>
      </c>
      <c r="F1046">
        <f t="shared" ca="1" si="33"/>
        <v>7</v>
      </c>
    </row>
    <row r="1047" spans="1:6" x14ac:dyDescent="0.25">
      <c r="A1047">
        <v>60127</v>
      </c>
      <c r="B1047" t="s">
        <v>1047</v>
      </c>
      <c r="D1047" t="s">
        <v>3997</v>
      </c>
      <c r="E1047" t="str">
        <f t="shared" ca="1" si="32"/>
        <v>var m1046 = new Medicine { Code = "60127", Title = "KOGENATE BAYER 250 i.e. prašek in vehikel za razt.za inj. 1x", Active = true, Cost = 16 };</v>
      </c>
      <c r="F1047">
        <f t="shared" ca="1" si="33"/>
        <v>16</v>
      </c>
    </row>
    <row r="1048" spans="1:6" x14ac:dyDescent="0.25">
      <c r="A1048">
        <v>60143</v>
      </c>
      <c r="B1048" t="s">
        <v>1048</v>
      </c>
      <c r="D1048" t="s">
        <v>3998</v>
      </c>
      <c r="E1048" t="str">
        <f t="shared" ca="1" si="32"/>
        <v>var m1047 = new Medicine { Code = "60143", Title = "KOGENATE BAYER 1000 i.e. prašek in vehikel za razt.za inj. 1x", Active = true, Cost = 10 };</v>
      </c>
      <c r="F1048">
        <f t="shared" ca="1" si="33"/>
        <v>10</v>
      </c>
    </row>
    <row r="1049" spans="1:6" x14ac:dyDescent="0.25">
      <c r="A1049">
        <v>60224</v>
      </c>
      <c r="B1049" t="s">
        <v>1049</v>
      </c>
      <c r="D1049" t="s">
        <v>3999</v>
      </c>
      <c r="E1049" t="str">
        <f t="shared" ca="1" si="32"/>
        <v>var m1048 = new Medicine { Code = "60224", Title = "Enbrel 25 mg prašek in vehikel za inj.razt. 4x", Active = true, Cost = 27 };</v>
      </c>
      <c r="F1049">
        <f t="shared" ca="1" si="33"/>
        <v>27</v>
      </c>
    </row>
    <row r="1050" spans="1:6" x14ac:dyDescent="0.25">
      <c r="A1050">
        <v>60283</v>
      </c>
      <c r="B1050" t="s">
        <v>1050</v>
      </c>
      <c r="D1050" t="s">
        <v>4000</v>
      </c>
      <c r="E1050" t="str">
        <f t="shared" ca="1" si="32"/>
        <v>var m1049 = new Medicine { Code = "60283", Title = "Tonocardin 2 mg tbl. 20x", Active = true, Cost = 30 };</v>
      </c>
      <c r="F1050">
        <f t="shared" ca="1" si="33"/>
        <v>30</v>
      </c>
    </row>
    <row r="1051" spans="1:6" x14ac:dyDescent="0.25">
      <c r="A1051">
        <v>60291</v>
      </c>
      <c r="B1051" t="s">
        <v>1051</v>
      </c>
      <c r="D1051" t="s">
        <v>4001</v>
      </c>
      <c r="E1051" t="str">
        <f t="shared" ca="1" si="32"/>
        <v>var m1050 = new Medicine { Code = "60291", Title = "PREDUCTAL MR 35 mg film.obl.tbl. s prirej.sprošč. 60x", Active = true, Cost = 26 };</v>
      </c>
      <c r="F1051">
        <f t="shared" ca="1" si="33"/>
        <v>26</v>
      </c>
    </row>
    <row r="1052" spans="1:6" x14ac:dyDescent="0.25">
      <c r="A1052">
        <v>60313</v>
      </c>
      <c r="B1052" t="s">
        <v>1052</v>
      </c>
      <c r="D1052" t="s">
        <v>4002</v>
      </c>
      <c r="E1052" t="str">
        <f t="shared" ca="1" si="32"/>
        <v>var m1051 = new Medicine { Code = "60313", Title = "Tonocardin 4 mg tbl. 20x", Active = true, Cost = 27 };</v>
      </c>
      <c r="F1052">
        <f t="shared" ca="1" si="33"/>
        <v>27</v>
      </c>
    </row>
    <row r="1053" spans="1:6" x14ac:dyDescent="0.25">
      <c r="A1053">
        <v>60364</v>
      </c>
      <c r="B1053" t="s">
        <v>1053</v>
      </c>
      <c r="D1053" t="s">
        <v>4003</v>
      </c>
      <c r="E1053" t="str">
        <f t="shared" ca="1" si="32"/>
        <v>var m1052 = new Medicine { Code = "60364", Title = "Abstral 100 mcg podjezične tbl. 10x", Active = true, Cost = 25 };</v>
      </c>
      <c r="F1053">
        <f t="shared" ca="1" si="33"/>
        <v>25</v>
      </c>
    </row>
    <row r="1054" spans="1:6" x14ac:dyDescent="0.25">
      <c r="A1054">
        <v>60437</v>
      </c>
      <c r="B1054" t="s">
        <v>1054</v>
      </c>
      <c r="D1054" t="s">
        <v>4004</v>
      </c>
      <c r="E1054" t="str">
        <f t="shared" ca="1" si="32"/>
        <v>var m1053 = new Medicine { Code = "60437", Title = "Abstral 200 mcg podjezične tbl. 10x", Active = true, Cost = 18 };</v>
      </c>
      <c r="F1054">
        <f t="shared" ca="1" si="33"/>
        <v>18</v>
      </c>
    </row>
    <row r="1055" spans="1:6" x14ac:dyDescent="0.25">
      <c r="A1055">
        <v>60470</v>
      </c>
      <c r="B1055" t="s">
        <v>1055</v>
      </c>
      <c r="D1055" t="s">
        <v>4005</v>
      </c>
      <c r="E1055" t="str">
        <f t="shared" ca="1" si="32"/>
        <v>var m1054 = new Medicine { Code = "60470", Title = "Abstral 300 mcg podjezične tbl. 10x", Active = true, Cost = 23 };</v>
      </c>
      <c r="F1055">
        <f t="shared" ca="1" si="33"/>
        <v>23</v>
      </c>
    </row>
    <row r="1056" spans="1:6" x14ac:dyDescent="0.25">
      <c r="A1056">
        <v>60500</v>
      </c>
      <c r="B1056" t="s">
        <v>1056</v>
      </c>
      <c r="D1056" t="s">
        <v>4006</v>
      </c>
      <c r="E1056" t="str">
        <f t="shared" ca="1" si="32"/>
        <v>var m1055 = new Medicine { Code = "60500", Title = "Abstral 400 mcg podjezične tbl. 10x", Active = true, Cost = 15 };</v>
      </c>
      <c r="F1056">
        <f t="shared" ca="1" si="33"/>
        <v>15</v>
      </c>
    </row>
    <row r="1057" spans="1:6" x14ac:dyDescent="0.25">
      <c r="A1057">
        <v>60569</v>
      </c>
      <c r="B1057" t="s">
        <v>1057</v>
      </c>
      <c r="D1057" t="s">
        <v>4007</v>
      </c>
      <c r="E1057" t="str">
        <f t="shared" ca="1" si="32"/>
        <v>var m1056 = new Medicine { Code = "60569", Title = "ORMIDOL 100 mg tbl. 14x", Active = true, Cost = 19 };</v>
      </c>
      <c r="F1057">
        <f t="shared" ca="1" si="33"/>
        <v>19</v>
      </c>
    </row>
    <row r="1058" spans="1:6" x14ac:dyDescent="0.25">
      <c r="A1058">
        <v>60640</v>
      </c>
      <c r="B1058" t="s">
        <v>1058</v>
      </c>
      <c r="D1058" t="s">
        <v>4008</v>
      </c>
      <c r="E1058" t="str">
        <f t="shared" ca="1" si="32"/>
        <v>var m1057 = new Medicine { Code = "60640", Title = "Abstral 600 mcg podjezične tbl. 10x", Active = true, Cost = 22 };</v>
      </c>
      <c r="F1058">
        <f t="shared" ca="1" si="33"/>
        <v>22</v>
      </c>
    </row>
    <row r="1059" spans="1:6" x14ac:dyDescent="0.25">
      <c r="A1059">
        <v>60682</v>
      </c>
      <c r="B1059" t="s">
        <v>1059</v>
      </c>
      <c r="D1059" t="s">
        <v>4009</v>
      </c>
      <c r="E1059" t="str">
        <f t="shared" ca="1" si="32"/>
        <v>var m1058 = new Medicine { Code = "60682", Title = "Abstral 800 mcg podjezične tbl. 10x", Active = true, Cost = 15 };</v>
      </c>
      <c r="F1059">
        <f t="shared" ca="1" si="33"/>
        <v>15</v>
      </c>
    </row>
    <row r="1060" spans="1:6" x14ac:dyDescent="0.25">
      <c r="A1060">
        <v>60720</v>
      </c>
      <c r="B1060" t="s">
        <v>1060</v>
      </c>
      <c r="D1060" t="s">
        <v>4010</v>
      </c>
      <c r="E1060" t="str">
        <f t="shared" ca="1" si="32"/>
        <v>var m1059 = new Medicine { Code = "60720", Title = "Efient 5 mg film.obl.tbl. 28x", Active = true, Cost = 19 };</v>
      </c>
      <c r="F1060">
        <f t="shared" ca="1" si="33"/>
        <v>19</v>
      </c>
    </row>
    <row r="1061" spans="1:6" x14ac:dyDescent="0.25">
      <c r="A1061">
        <v>60755</v>
      </c>
      <c r="B1061" t="s">
        <v>1061</v>
      </c>
      <c r="D1061" t="s">
        <v>4011</v>
      </c>
      <c r="E1061" t="str">
        <f t="shared" ca="1" si="32"/>
        <v>var m1060 = new Medicine { Code = "60755", Title = "Lodoz 5 mg/6,25 mg film.obl.tbl. 30x", Active = true, Cost = 9 };</v>
      </c>
      <c r="F1061">
        <f t="shared" ca="1" si="33"/>
        <v>9</v>
      </c>
    </row>
    <row r="1062" spans="1:6" x14ac:dyDescent="0.25">
      <c r="A1062">
        <v>60763</v>
      </c>
      <c r="B1062" t="s">
        <v>1062</v>
      </c>
      <c r="D1062" t="s">
        <v>4012</v>
      </c>
      <c r="E1062" t="str">
        <f t="shared" ca="1" si="32"/>
        <v>var m1061 = new Medicine { Code = "60763", Title = "Lodoz 2,5 mg/6,25 mg film.obl.tbl. 30x", Active = true, Cost = 24 };</v>
      </c>
      <c r="F1062">
        <f t="shared" ca="1" si="33"/>
        <v>24</v>
      </c>
    </row>
    <row r="1063" spans="1:6" x14ac:dyDescent="0.25">
      <c r="A1063">
        <v>60771</v>
      </c>
      <c r="B1063" t="s">
        <v>1063</v>
      </c>
      <c r="D1063" t="s">
        <v>4013</v>
      </c>
      <c r="E1063" t="str">
        <f t="shared" ca="1" si="32"/>
        <v>var m1062 = new Medicine { Code = "60771", Title = "Lodoz 10 mg/6,25 mg film.obl.tbl. 30x", Active = true, Cost = 27 };</v>
      </c>
      <c r="F1063">
        <f t="shared" ca="1" si="33"/>
        <v>27</v>
      </c>
    </row>
    <row r="1064" spans="1:6" x14ac:dyDescent="0.25">
      <c r="A1064">
        <v>60780</v>
      </c>
      <c r="B1064" t="s">
        <v>1064</v>
      </c>
      <c r="D1064" t="s">
        <v>4014</v>
      </c>
      <c r="E1064" t="str">
        <f t="shared" ca="1" si="32"/>
        <v>var m1063 = new Medicine { Code = "60780", Title = "Efient 10 mg film.obl.tbl. 28x", Active = true, Cost = 26 };</v>
      </c>
      <c r="F1064">
        <f t="shared" ca="1" si="33"/>
        <v>26</v>
      </c>
    </row>
    <row r="1065" spans="1:6" x14ac:dyDescent="0.25">
      <c r="A1065">
        <v>60844</v>
      </c>
      <c r="B1065" t="s">
        <v>1065</v>
      </c>
      <c r="D1065" t="s">
        <v>4015</v>
      </c>
      <c r="E1065" t="str">
        <f t="shared" ca="1" si="32"/>
        <v>var m1064 = new Medicine { Code = "60844", Title = "DOXY-100 Ge 100 mg film.obl.tbl. 30x", Active = true, Cost = 20 };</v>
      </c>
      <c r="F1065">
        <f t="shared" ca="1" si="33"/>
        <v>20</v>
      </c>
    </row>
    <row r="1066" spans="1:6" x14ac:dyDescent="0.25">
      <c r="A1066">
        <v>60925</v>
      </c>
      <c r="B1066" t="s">
        <v>1066</v>
      </c>
      <c r="D1066" t="s">
        <v>4016</v>
      </c>
      <c r="E1066" t="str">
        <f t="shared" ca="1" si="32"/>
        <v>var m1065 = new Medicine { Code = "60925", Title = "Nimvastid 1,5 mg orodisperz.tbl. 28x", Active = true, Cost = 13 };</v>
      </c>
      <c r="F1066">
        <f t="shared" ca="1" si="33"/>
        <v>13</v>
      </c>
    </row>
    <row r="1067" spans="1:6" x14ac:dyDescent="0.25">
      <c r="A1067">
        <v>60941</v>
      </c>
      <c r="B1067" t="s">
        <v>1067</v>
      </c>
      <c r="D1067" t="s">
        <v>4017</v>
      </c>
      <c r="E1067" t="str">
        <f t="shared" ca="1" si="32"/>
        <v>var m1066 = new Medicine { Code = "60941", Title = "Nimvastid 3 mg orodisperz.tbl. 28x", Active = true, Cost = 24 };</v>
      </c>
      <c r="F1067">
        <f t="shared" ca="1" si="33"/>
        <v>24</v>
      </c>
    </row>
    <row r="1068" spans="1:6" x14ac:dyDescent="0.25">
      <c r="A1068">
        <v>60950</v>
      </c>
      <c r="B1068" t="s">
        <v>1068</v>
      </c>
      <c r="D1068" t="s">
        <v>4018</v>
      </c>
      <c r="E1068" t="str">
        <f t="shared" ca="1" si="32"/>
        <v>var m1067 = new Medicine { Code = "60950", Title = "Nimvastid 4,5 mg orodisperz.tbl. 28x", Active = true, Cost = 29 };</v>
      </c>
      <c r="F1068">
        <f t="shared" ca="1" si="33"/>
        <v>29</v>
      </c>
    </row>
    <row r="1069" spans="1:6" x14ac:dyDescent="0.25">
      <c r="A1069">
        <v>60976</v>
      </c>
      <c r="B1069" t="s">
        <v>1069</v>
      </c>
      <c r="D1069" t="s">
        <v>4019</v>
      </c>
      <c r="E1069" t="str">
        <f t="shared" ca="1" si="32"/>
        <v>var m1068 = new Medicine { Code = "60976", Title = "Nimvastid 6 mg orodisperz.tbl. 28x", Active = true, Cost = 10 };</v>
      </c>
      <c r="F1069">
        <f t="shared" ca="1" si="33"/>
        <v>10</v>
      </c>
    </row>
    <row r="1070" spans="1:6" x14ac:dyDescent="0.25">
      <c r="A1070">
        <v>61018</v>
      </c>
      <c r="B1070" t="s">
        <v>1070</v>
      </c>
      <c r="D1070" t="s">
        <v>4020</v>
      </c>
      <c r="E1070" t="str">
        <f t="shared" ca="1" si="32"/>
        <v>var m1069 = new Medicine { Code = "61018", Title = "Ospen 1 000 000 i.e. film.obl.tbl. 30x", Active = true, Cost = 7 };</v>
      </c>
      <c r="F1070">
        <f t="shared" ca="1" si="33"/>
        <v>7</v>
      </c>
    </row>
    <row r="1071" spans="1:6" x14ac:dyDescent="0.25">
      <c r="A1071">
        <v>61034</v>
      </c>
      <c r="B1071" t="s">
        <v>1071</v>
      </c>
      <c r="D1071" t="s">
        <v>4021</v>
      </c>
      <c r="E1071" t="str">
        <f t="shared" ca="1" si="32"/>
        <v>var m1070 = new Medicine { Code = "61034", Title = "Ospen 1 500 000 i.e. film.obl.tbl. 30x", Active = true, Cost = 24 };</v>
      </c>
      <c r="F1071">
        <f t="shared" ca="1" si="33"/>
        <v>24</v>
      </c>
    </row>
    <row r="1072" spans="1:6" x14ac:dyDescent="0.25">
      <c r="A1072">
        <v>61042</v>
      </c>
      <c r="B1072" t="s">
        <v>1072</v>
      </c>
      <c r="D1072" t="s">
        <v>4022</v>
      </c>
      <c r="E1072" t="str">
        <f t="shared" ca="1" si="32"/>
        <v>var m1071 = new Medicine { Code = "61042", Title = "EMEND 80 mg trde kaps. 2x", Active = true, Cost = 24 };</v>
      </c>
      <c r="F1072">
        <f t="shared" ca="1" si="33"/>
        <v>24</v>
      </c>
    </row>
    <row r="1073" spans="1:6" x14ac:dyDescent="0.25">
      <c r="A1073">
        <v>61239</v>
      </c>
      <c r="B1073" t="s">
        <v>1073</v>
      </c>
      <c r="D1073" t="s">
        <v>4023</v>
      </c>
      <c r="E1073" t="str">
        <f t="shared" ca="1" si="32"/>
        <v>var m1072 = new Medicine { Code = "61239", Title = "Aranesp 10 mcg razt.za inj.brizga 0,4 ml 1x", Active = true, Cost = 20 };</v>
      </c>
      <c r="F1073">
        <f t="shared" ca="1" si="33"/>
        <v>20</v>
      </c>
    </row>
    <row r="1074" spans="1:6" x14ac:dyDescent="0.25">
      <c r="A1074">
        <v>61654</v>
      </c>
      <c r="B1074" t="s">
        <v>1074</v>
      </c>
      <c r="D1074" t="s">
        <v>4024</v>
      </c>
      <c r="E1074" t="str">
        <f t="shared" ca="1" si="32"/>
        <v>var m1073 = new Medicine { Code = "61654", Title = "RIVOTRIL 0,5 mg tbl. 50x", Active = true, Cost = 19 };</v>
      </c>
      <c r="F1074">
        <f t="shared" ca="1" si="33"/>
        <v>19</v>
      </c>
    </row>
    <row r="1075" spans="1:6" x14ac:dyDescent="0.25">
      <c r="A1075">
        <v>61662</v>
      </c>
      <c r="B1075" t="s">
        <v>1075</v>
      </c>
      <c r="D1075" t="s">
        <v>4025</v>
      </c>
      <c r="E1075" t="str">
        <f t="shared" ca="1" si="32"/>
        <v>var m1074 = new Medicine { Code = "61662", Title = "RIVOTRIL 2 mg tbl. 30x", Active = true, Cost = 7 };</v>
      </c>
      <c r="F1075">
        <f t="shared" ca="1" si="33"/>
        <v>7</v>
      </c>
    </row>
    <row r="1076" spans="1:6" x14ac:dyDescent="0.25">
      <c r="A1076">
        <v>61832</v>
      </c>
      <c r="B1076" t="s">
        <v>1076</v>
      </c>
      <c r="D1076" t="s">
        <v>4026</v>
      </c>
      <c r="E1076" t="str">
        <f t="shared" ca="1" si="32"/>
        <v>var m1075 = new Medicine { Code = "61832", Title = "Cedax 36 mg/ml peroral.susp. 60 ml", Active = true, Cost = 15 };</v>
      </c>
      <c r="F1076">
        <f t="shared" ca="1" si="33"/>
        <v>15</v>
      </c>
    </row>
    <row r="1077" spans="1:6" x14ac:dyDescent="0.25">
      <c r="A1077">
        <v>61840</v>
      </c>
      <c r="B1077" t="s">
        <v>1077</v>
      </c>
      <c r="D1077" t="s">
        <v>4027</v>
      </c>
      <c r="E1077" t="str">
        <f t="shared" ca="1" si="32"/>
        <v>var m1076 = new Medicine { Code = "61840", Title = "Cedax 400 mg kaps. 5x", Active = true, Cost = 6 };</v>
      </c>
      <c r="F1077">
        <f t="shared" ca="1" si="33"/>
        <v>6</v>
      </c>
    </row>
    <row r="1078" spans="1:6" x14ac:dyDescent="0.25">
      <c r="A1078">
        <v>61891</v>
      </c>
      <c r="B1078" t="s">
        <v>1078</v>
      </c>
      <c r="D1078" t="s">
        <v>4028</v>
      </c>
      <c r="E1078" t="str">
        <f t="shared" ca="1" si="32"/>
        <v>var m1077 = new Medicine { Code = "61891", Title = "Levemir 100 e./ml razt.za inj. vložek 3 ml 5x", Active = true, Cost = 11 };</v>
      </c>
      <c r="F1078">
        <f t="shared" ca="1" si="33"/>
        <v>11</v>
      </c>
    </row>
    <row r="1079" spans="1:6" x14ac:dyDescent="0.25">
      <c r="A1079">
        <v>61913</v>
      </c>
      <c r="B1079" t="s">
        <v>1079</v>
      </c>
      <c r="D1079" t="s">
        <v>4029</v>
      </c>
      <c r="E1079" t="str">
        <f t="shared" ca="1" si="32"/>
        <v>var m1078 = new Medicine { Code = "61913", Title = "Diprosone 0,5 mg/g mazilo 500 g", Active = true, Cost = 8 };</v>
      </c>
      <c r="F1079">
        <f t="shared" ca="1" si="33"/>
        <v>8</v>
      </c>
    </row>
    <row r="1080" spans="1:6" x14ac:dyDescent="0.25">
      <c r="A1080">
        <v>61921</v>
      </c>
      <c r="B1080" t="s">
        <v>1080</v>
      </c>
      <c r="D1080" t="s">
        <v>4030</v>
      </c>
      <c r="E1080" t="str">
        <f t="shared" ca="1" si="32"/>
        <v>var m1079 = new Medicine { Code = "61921", Title = "Levemir 100 e./ml razt.za inj. peresnik 3 ml 5x", Active = true, Cost = 28 };</v>
      </c>
      <c r="F1080">
        <f t="shared" ca="1" si="33"/>
        <v>28</v>
      </c>
    </row>
    <row r="1081" spans="1:6" x14ac:dyDescent="0.25">
      <c r="A1081">
        <v>61948</v>
      </c>
      <c r="B1081" t="s">
        <v>1081</v>
      </c>
      <c r="D1081" t="s">
        <v>4031</v>
      </c>
      <c r="E1081" t="str">
        <f t="shared" ca="1" si="32"/>
        <v>var m1080 = new Medicine { Code = "61948", Title = "Diprosone 0,5 mg/g krema 500 g", Active = true, Cost = 26 };</v>
      </c>
      <c r="F1081">
        <f t="shared" ca="1" si="33"/>
        <v>26</v>
      </c>
    </row>
    <row r="1082" spans="1:6" x14ac:dyDescent="0.25">
      <c r="A1082">
        <v>61956</v>
      </c>
      <c r="B1082" t="s">
        <v>1082</v>
      </c>
      <c r="D1082" t="s">
        <v>4032</v>
      </c>
      <c r="E1082" t="str">
        <f t="shared" ca="1" si="32"/>
        <v>var m1081 = new Medicine { Code = "61956", Title = "Panrazol 20 mg gastrorezist.tbl. 30x", Active = true, Cost = 6 };</v>
      </c>
      <c r="F1082">
        <f t="shared" ca="1" si="33"/>
        <v>6</v>
      </c>
    </row>
    <row r="1083" spans="1:6" x14ac:dyDescent="0.25">
      <c r="A1083">
        <v>61972</v>
      </c>
      <c r="B1083" t="s">
        <v>1083</v>
      </c>
      <c r="D1083" t="s">
        <v>4033</v>
      </c>
      <c r="E1083" t="str">
        <f t="shared" ca="1" si="32"/>
        <v>var m1082 = new Medicine { Code = "61972", Title = "Panrazol 40 mg gastrorezist.tbl. 30x", Active = true, Cost = 18 };</v>
      </c>
      <c r="F1083">
        <f t="shared" ca="1" si="33"/>
        <v>18</v>
      </c>
    </row>
    <row r="1084" spans="1:6" x14ac:dyDescent="0.25">
      <c r="A1084">
        <v>61999</v>
      </c>
      <c r="B1084" t="s">
        <v>1084</v>
      </c>
      <c r="D1084" t="s">
        <v>4034</v>
      </c>
      <c r="E1084" t="str">
        <f t="shared" ca="1" si="32"/>
        <v>var m1083 = new Medicine { Code = "61999", Title = "Voxin 8 mg tbl. 30x", Active = true, Cost = 30 };</v>
      </c>
      <c r="F1084">
        <f t="shared" ca="1" si="33"/>
        <v>30</v>
      </c>
    </row>
    <row r="1085" spans="1:6" x14ac:dyDescent="0.25">
      <c r="A1085">
        <v>62090</v>
      </c>
      <c r="B1085" t="s">
        <v>1085</v>
      </c>
      <c r="D1085" t="s">
        <v>4035</v>
      </c>
      <c r="E1085" t="str">
        <f t="shared" ca="1" si="32"/>
        <v>var m1084 = new Medicine { Code = "62090", Title = "Tertensif SR 1,5 mg film.obl.tbl. s podaljš.sprošč. 90x", Active = true, Cost = 11 };</v>
      </c>
      <c r="F1085">
        <f t="shared" ca="1" si="33"/>
        <v>11</v>
      </c>
    </row>
    <row r="1086" spans="1:6" x14ac:dyDescent="0.25">
      <c r="A1086">
        <v>62103</v>
      </c>
      <c r="B1086" t="s">
        <v>1086</v>
      </c>
      <c r="D1086" t="s">
        <v>4036</v>
      </c>
      <c r="E1086" t="str">
        <f t="shared" ca="1" si="32"/>
        <v>var m1085 = new Medicine { Code = "62103", Title = "ABILIFY 10 mg tbl. 28x", Active = true, Cost = 18 };</v>
      </c>
      <c r="F1086">
        <f t="shared" ca="1" si="33"/>
        <v>18</v>
      </c>
    </row>
    <row r="1087" spans="1:6" x14ac:dyDescent="0.25">
      <c r="A1087">
        <v>62146</v>
      </c>
      <c r="B1087" t="s">
        <v>1087</v>
      </c>
      <c r="D1087" t="s">
        <v>4037</v>
      </c>
      <c r="E1087" t="str">
        <f t="shared" ca="1" si="32"/>
        <v>var m1086 = new Medicine { Code = "62146", Title = "ABILIFY 15 mg tbl. 28x", Active = true, Cost = 26 };</v>
      </c>
      <c r="F1087">
        <f t="shared" ca="1" si="33"/>
        <v>26</v>
      </c>
    </row>
    <row r="1088" spans="1:6" x14ac:dyDescent="0.25">
      <c r="A1088">
        <v>62170</v>
      </c>
      <c r="B1088" t="s">
        <v>1088</v>
      </c>
      <c r="D1088" t="s">
        <v>4038</v>
      </c>
      <c r="E1088" t="str">
        <f t="shared" ca="1" si="32"/>
        <v>var m1087 = new Medicine { Code = "62170", Title = "Rawel SR 1,5 mg film.obl.tbl. s podaljš.sprošč. 30x", Active = true, Cost = 25 };</v>
      </c>
      <c r="F1088">
        <f t="shared" ca="1" si="33"/>
        <v>25</v>
      </c>
    </row>
    <row r="1089" spans="1:6" x14ac:dyDescent="0.25">
      <c r="A1089">
        <v>62235</v>
      </c>
      <c r="B1089" t="s">
        <v>1089</v>
      </c>
      <c r="D1089" t="s">
        <v>4039</v>
      </c>
      <c r="E1089" t="str">
        <f t="shared" ca="1" si="32"/>
        <v>var m1088 = new Medicine { Code = "62235", Title = "Ampril 1,25 mg tbl. 28x", Active = true, Cost = 25 };</v>
      </c>
      <c r="F1089">
        <f t="shared" ca="1" si="33"/>
        <v>25</v>
      </c>
    </row>
    <row r="1090" spans="1:6" x14ac:dyDescent="0.25">
      <c r="A1090">
        <v>62278</v>
      </c>
      <c r="B1090" t="s">
        <v>1090</v>
      </c>
      <c r="D1090" t="s">
        <v>4040</v>
      </c>
      <c r="E1090" t="str">
        <f t="shared" ca="1" si="32"/>
        <v>var m1089 = new Medicine { Code = "62278", Title = "Ampril 1,25 mg tbl. 84x", Active = true, Cost = 8 };</v>
      </c>
      <c r="F1090">
        <f t="shared" ca="1" si="33"/>
        <v>8</v>
      </c>
    </row>
    <row r="1091" spans="1:6" x14ac:dyDescent="0.25">
      <c r="A1091">
        <v>62308</v>
      </c>
      <c r="B1091" t="s">
        <v>1091</v>
      </c>
      <c r="D1091" t="s">
        <v>4041</v>
      </c>
      <c r="E1091" t="str">
        <f t="shared" ref="E1091:E1154" ca="1" si="34">$C$2 &amp; " " &amp; D1091 &amp; " = new Medicine { Code = """ &amp; A1091 &amp; """, Title = """ &amp; B1091 &amp; """, Active = true, Cost = " &amp; F1091 &amp; " };"</f>
        <v>var m1090 = new Medicine { Code = "62308", Title = "Ampril 2,5 mg tbl. 28x", Active = true, Cost = 9 };</v>
      </c>
      <c r="F1091">
        <f t="shared" ref="F1091:F1154" ca="1" si="35">RANDBETWEEN(5,30)</f>
        <v>9</v>
      </c>
    </row>
    <row r="1092" spans="1:6" x14ac:dyDescent="0.25">
      <c r="A1092">
        <v>62375</v>
      </c>
      <c r="B1092" t="s">
        <v>1092</v>
      </c>
      <c r="D1092" t="s">
        <v>4042</v>
      </c>
      <c r="E1092" t="str">
        <f t="shared" ca="1" si="34"/>
        <v>var m1091 = new Medicine { Code = "62375", Title = "Ampril 2,5 mg tbl. 84x", Active = true, Cost = 15 };</v>
      </c>
      <c r="F1092">
        <f t="shared" ca="1" si="35"/>
        <v>15</v>
      </c>
    </row>
    <row r="1093" spans="1:6" x14ac:dyDescent="0.25">
      <c r="A1093">
        <v>62499</v>
      </c>
      <c r="B1093" t="s">
        <v>1093</v>
      </c>
      <c r="D1093" t="s">
        <v>4043</v>
      </c>
      <c r="E1093" t="str">
        <f t="shared" ca="1" si="34"/>
        <v>var m1092 = new Medicine { Code = "62499", Title = "Ampril 5 mg tbl. 28x", Active = true, Cost = 21 };</v>
      </c>
      <c r="F1093">
        <f t="shared" ca="1" si="35"/>
        <v>21</v>
      </c>
    </row>
    <row r="1094" spans="1:6" x14ac:dyDescent="0.25">
      <c r="A1094">
        <v>62545</v>
      </c>
      <c r="B1094" t="s">
        <v>1094</v>
      </c>
      <c r="D1094" t="s">
        <v>4044</v>
      </c>
      <c r="E1094" t="str">
        <f t="shared" ca="1" si="34"/>
        <v>var m1093 = new Medicine { Code = "62545", Title = "Ampril 5 mg tbl. 84x", Active = true, Cost = 9 };</v>
      </c>
      <c r="F1094">
        <f t="shared" ca="1" si="35"/>
        <v>9</v>
      </c>
    </row>
    <row r="1095" spans="1:6" x14ac:dyDescent="0.25">
      <c r="A1095">
        <v>62588</v>
      </c>
      <c r="B1095" t="s">
        <v>1095</v>
      </c>
      <c r="D1095" t="s">
        <v>4045</v>
      </c>
      <c r="E1095" t="str">
        <f t="shared" ca="1" si="34"/>
        <v>var m1094 = new Medicine { Code = "62588", Title = "Ampril 10 mg tbl. 28x", Active = true, Cost = 16 };</v>
      </c>
      <c r="F1095">
        <f t="shared" ca="1" si="35"/>
        <v>16</v>
      </c>
    </row>
    <row r="1096" spans="1:6" x14ac:dyDescent="0.25">
      <c r="A1096">
        <v>62626</v>
      </c>
      <c r="B1096" t="s">
        <v>1096</v>
      </c>
      <c r="D1096" t="s">
        <v>4046</v>
      </c>
      <c r="E1096" t="str">
        <f t="shared" ca="1" si="34"/>
        <v>var m1095 = new Medicine { Code = "62626", Title = "Ampril 10 mg tbl. 84x", Active = true, Cost = 25 };</v>
      </c>
      <c r="F1096">
        <f t="shared" ca="1" si="35"/>
        <v>25</v>
      </c>
    </row>
    <row r="1097" spans="1:6" x14ac:dyDescent="0.25">
      <c r="A1097">
        <v>62642</v>
      </c>
      <c r="B1097" t="s">
        <v>1097</v>
      </c>
      <c r="D1097" t="s">
        <v>4047</v>
      </c>
      <c r="E1097" t="str">
        <f t="shared" ca="1" si="34"/>
        <v>var m1096 = new Medicine { Code = "62642", Title = "Metadon Krka 10 mg/ml peroral.razt. 100 ml", Active = true, Cost = 8 };</v>
      </c>
      <c r="F1097">
        <f t="shared" ca="1" si="35"/>
        <v>8</v>
      </c>
    </row>
    <row r="1098" spans="1:6" x14ac:dyDescent="0.25">
      <c r="A1098">
        <v>62995</v>
      </c>
      <c r="B1098" t="s">
        <v>1098</v>
      </c>
      <c r="D1098" t="s">
        <v>4048</v>
      </c>
      <c r="E1098" t="str">
        <f t="shared" ca="1" si="34"/>
        <v>var m1097 = new Medicine { Code = "62995", Title = "Claritine 5 mg/5 ml sirup 120 ml", Active = true, Cost = 8 };</v>
      </c>
      <c r="F1098">
        <f t="shared" ca="1" si="35"/>
        <v>8</v>
      </c>
    </row>
    <row r="1099" spans="1:6" x14ac:dyDescent="0.25">
      <c r="A1099">
        <v>63010</v>
      </c>
      <c r="B1099" t="s">
        <v>1099</v>
      </c>
      <c r="D1099" t="s">
        <v>4049</v>
      </c>
      <c r="E1099" t="str">
        <f t="shared" ca="1" si="34"/>
        <v>var m1098 = new Medicine { Code = "63010", Title = "AVONEX 30 mcg/0,5 ml razt.za inj. brizge 4x", Active = true, Cost = 16 };</v>
      </c>
      <c r="F1099">
        <f t="shared" ca="1" si="35"/>
        <v>16</v>
      </c>
    </row>
    <row r="1100" spans="1:6" x14ac:dyDescent="0.25">
      <c r="A1100">
        <v>63134</v>
      </c>
      <c r="B1100" t="s">
        <v>1100</v>
      </c>
      <c r="D1100" t="s">
        <v>4050</v>
      </c>
      <c r="E1100" t="str">
        <f t="shared" ca="1" si="34"/>
        <v>var m1099 = new Medicine { Code = "63134", Title = "FLIXONASE 50 mcg/vpih pršilo za nos susp. 120 vpihov", Active = true, Cost = 29 };</v>
      </c>
      <c r="F1100">
        <f t="shared" ca="1" si="35"/>
        <v>29</v>
      </c>
    </row>
    <row r="1101" spans="1:6" x14ac:dyDescent="0.25">
      <c r="A1101">
        <v>63754</v>
      </c>
      <c r="B1101" t="s">
        <v>1101</v>
      </c>
      <c r="D1101" t="s">
        <v>4051</v>
      </c>
      <c r="E1101" t="str">
        <f t="shared" ca="1" si="34"/>
        <v>var m1100 = new Medicine { Code = "63754", Title = "Lacipil 4 mg film.obl.tbl. 28x", Active = true, Cost = 18 };</v>
      </c>
      <c r="F1101">
        <f t="shared" ca="1" si="35"/>
        <v>18</v>
      </c>
    </row>
    <row r="1102" spans="1:6" x14ac:dyDescent="0.25">
      <c r="A1102">
        <v>63770</v>
      </c>
      <c r="B1102" t="s">
        <v>1102</v>
      </c>
      <c r="D1102" t="s">
        <v>4052</v>
      </c>
      <c r="E1102" t="str">
        <f t="shared" ca="1" si="34"/>
        <v>var m1101 = new Medicine { Code = "63770", Title = "Distraneurin 192 mg mehke kaps. 25x", Active = true, Cost = 25 };</v>
      </c>
      <c r="F1102">
        <f t="shared" ca="1" si="35"/>
        <v>25</v>
      </c>
    </row>
    <row r="1103" spans="1:6" x14ac:dyDescent="0.25">
      <c r="A1103">
        <v>63916</v>
      </c>
      <c r="B1103" t="s">
        <v>1103</v>
      </c>
      <c r="D1103" t="s">
        <v>4053</v>
      </c>
      <c r="E1103" t="str">
        <f t="shared" ca="1" si="34"/>
        <v>var m1102 = new Medicine { Code = "63916", Title = "FLIXOTIDE DISKUS 100 mcg/odm. prašek za inhal.odmerjeni 60 odm.", Active = true, Cost = 8 };</v>
      </c>
      <c r="F1103">
        <f t="shared" ca="1" si="35"/>
        <v>8</v>
      </c>
    </row>
    <row r="1104" spans="1:6" x14ac:dyDescent="0.25">
      <c r="A1104">
        <v>63924</v>
      </c>
      <c r="B1104" t="s">
        <v>1104</v>
      </c>
      <c r="D1104" t="s">
        <v>4054</v>
      </c>
      <c r="E1104" t="str">
        <f t="shared" ca="1" si="34"/>
        <v>var m1103 = new Medicine { Code = "63924", Title = "FLIXOTIDE DISKUS 250 mcg/odm. prašek za inhal.odmerjeni 60 odm.", Active = true, Cost = 30 };</v>
      </c>
      <c r="F1104">
        <f t="shared" ca="1" si="35"/>
        <v>30</v>
      </c>
    </row>
    <row r="1105" spans="1:6" x14ac:dyDescent="0.25">
      <c r="A1105">
        <v>63940</v>
      </c>
      <c r="B1105" t="s">
        <v>1105</v>
      </c>
      <c r="D1105" t="s">
        <v>4055</v>
      </c>
      <c r="E1105" t="str">
        <f t="shared" ca="1" si="34"/>
        <v>var m1104 = new Medicine { Code = "63940", Title = "FLIXOTIDE DISKUS 50 mcg/odm. prašek za inhal.odmerjeni 60 odm.", Active = true, Cost = 28 };</v>
      </c>
      <c r="F1105">
        <f t="shared" ca="1" si="35"/>
        <v>28</v>
      </c>
    </row>
    <row r="1106" spans="1:6" x14ac:dyDescent="0.25">
      <c r="A1106">
        <v>63959</v>
      </c>
      <c r="B1106" t="s">
        <v>1106</v>
      </c>
      <c r="D1106" t="s">
        <v>4056</v>
      </c>
      <c r="E1106" t="str">
        <f t="shared" ca="1" si="34"/>
        <v>var m1105 = new Medicine { Code = "63959", Title = "FLIXOTIDE DISKUS 500 mcg/odm. prašek za inhal.odmerjeni 60 odm.", Active = true, Cost = 16 };</v>
      </c>
      <c r="F1106">
        <f t="shared" ca="1" si="35"/>
        <v>16</v>
      </c>
    </row>
    <row r="1107" spans="1:6" x14ac:dyDescent="0.25">
      <c r="A1107">
        <v>64238</v>
      </c>
      <c r="B1107" t="s">
        <v>1107</v>
      </c>
      <c r="D1107" t="s">
        <v>4057</v>
      </c>
      <c r="E1107" t="str">
        <f t="shared" ca="1" si="34"/>
        <v>var m1106 = new Medicine { Code = "64238", Title = "ReFacto AF 2000 i.e. razt.za inj.viala 1x", Active = true, Cost = 17 };</v>
      </c>
      <c r="F1107">
        <f t="shared" ca="1" si="35"/>
        <v>17</v>
      </c>
    </row>
    <row r="1108" spans="1:6" x14ac:dyDescent="0.25">
      <c r="A1108">
        <v>64327</v>
      </c>
      <c r="B1108" t="s">
        <v>1108</v>
      </c>
      <c r="D1108" t="s">
        <v>4058</v>
      </c>
      <c r="E1108" t="str">
        <f t="shared" ca="1" si="34"/>
        <v>var m1107 = new Medicine { Code = "64327", Title = "Elderin 600 mg tbl.s podaljš.sprošč. 20x", Active = true, Cost = 16 };</v>
      </c>
      <c r="F1108">
        <f t="shared" ca="1" si="35"/>
        <v>16</v>
      </c>
    </row>
    <row r="1109" spans="1:6" x14ac:dyDescent="0.25">
      <c r="A1109">
        <v>64483</v>
      </c>
      <c r="B1109" t="s">
        <v>1109</v>
      </c>
      <c r="D1109" t="s">
        <v>4059</v>
      </c>
      <c r="E1109" t="str">
        <f t="shared" ca="1" si="34"/>
        <v>var m1108 = new Medicine { Code = "64483", Title = "Alvesco 80 mcg inhal.razt.pod tlakom 120 vpihov", Active = true, Cost = 21 };</v>
      </c>
      <c r="F1109">
        <f t="shared" ca="1" si="35"/>
        <v>21</v>
      </c>
    </row>
    <row r="1110" spans="1:6" x14ac:dyDescent="0.25">
      <c r="A1110">
        <v>64505</v>
      </c>
      <c r="B1110" t="s">
        <v>1110</v>
      </c>
      <c r="D1110" t="s">
        <v>4060</v>
      </c>
      <c r="E1110" t="str">
        <f t="shared" ca="1" si="34"/>
        <v>var m1109 = new Medicine { Code = "64505", Title = "Alvesco 160 mcg inhal.razt.pod tlakom 120 vpihov", Active = true, Cost = 18 };</v>
      </c>
      <c r="F1110">
        <f t="shared" ca="1" si="35"/>
        <v>18</v>
      </c>
    </row>
    <row r="1111" spans="1:6" x14ac:dyDescent="0.25">
      <c r="A1111">
        <v>64661</v>
      </c>
      <c r="B1111" t="s">
        <v>1111</v>
      </c>
      <c r="D1111" t="s">
        <v>4061</v>
      </c>
      <c r="E1111" t="str">
        <f t="shared" ca="1" si="34"/>
        <v>var m1110 = new Medicine { Code = "64661", Title = "CYMBALTA 30 mg trde gastrorezist. kaps. 28x", Active = true, Cost = 29 };</v>
      </c>
      <c r="F1111">
        <f t="shared" ca="1" si="35"/>
        <v>29</v>
      </c>
    </row>
    <row r="1112" spans="1:6" x14ac:dyDescent="0.25">
      <c r="A1112">
        <v>64688</v>
      </c>
      <c r="B1112" t="s">
        <v>1112</v>
      </c>
      <c r="D1112" t="s">
        <v>4062</v>
      </c>
      <c r="E1112" t="str">
        <f t="shared" ca="1" si="34"/>
        <v>var m1111 = new Medicine { Code = "64688", Title = "CYMBALTA 60 mg trde gastrorezist. kaps. 28x", Active = true, Cost = 5 };</v>
      </c>
      <c r="F1112">
        <f t="shared" ca="1" si="35"/>
        <v>5</v>
      </c>
    </row>
    <row r="1113" spans="1:6" x14ac:dyDescent="0.25">
      <c r="A1113">
        <v>64734</v>
      </c>
      <c r="B1113" t="s">
        <v>1113</v>
      </c>
      <c r="D1113" t="s">
        <v>4063</v>
      </c>
      <c r="E1113" t="str">
        <f t="shared" ca="1" si="34"/>
        <v>var m1112 = new Medicine { Code = "64734", Title = "PROTELOS 2 g zrnca za peroral.susp. 28 vrečk", Active = true, Cost = 21 };</v>
      </c>
      <c r="F1113">
        <f t="shared" ca="1" si="35"/>
        <v>21</v>
      </c>
    </row>
    <row r="1114" spans="1:6" x14ac:dyDescent="0.25">
      <c r="A1114">
        <v>64742</v>
      </c>
      <c r="B1114" t="s">
        <v>1114</v>
      </c>
      <c r="D1114" t="s">
        <v>4064</v>
      </c>
      <c r="E1114" t="str">
        <f t="shared" ca="1" si="34"/>
        <v>var m1113 = new Medicine { Code = "64742", Title = "PROTOPIC 0,03% mazilo 30 g", Active = true, Cost = 16 };</v>
      </c>
      <c r="F1114">
        <f t="shared" ca="1" si="35"/>
        <v>16</v>
      </c>
    </row>
    <row r="1115" spans="1:6" x14ac:dyDescent="0.25">
      <c r="A1115">
        <v>64769</v>
      </c>
      <c r="B1115" t="s">
        <v>1115</v>
      </c>
      <c r="D1115" t="s">
        <v>4065</v>
      </c>
      <c r="E1115" t="str">
        <f t="shared" ca="1" si="34"/>
        <v>var m1114 = new Medicine { Code = "64769", Title = "PROTOPIC 0,1% mazilo 30 g", Active = true, Cost = 16 };</v>
      </c>
      <c r="F1115">
        <f t="shared" ca="1" si="35"/>
        <v>16</v>
      </c>
    </row>
    <row r="1116" spans="1:6" x14ac:dyDescent="0.25">
      <c r="A1116">
        <v>64807</v>
      </c>
      <c r="B1116" t="s">
        <v>1116</v>
      </c>
      <c r="D1116" t="s">
        <v>4066</v>
      </c>
      <c r="E1116" t="str">
        <f t="shared" ca="1" si="34"/>
        <v>var m1115 = new Medicine { Code = "64807", Title = "LITAK 2 mg/ml razt.za inj. 5 ml 1x", Active = true, Cost = 11 };</v>
      </c>
      <c r="F1116">
        <f t="shared" ca="1" si="35"/>
        <v>11</v>
      </c>
    </row>
    <row r="1117" spans="1:6" x14ac:dyDescent="0.25">
      <c r="A1117">
        <v>64823</v>
      </c>
      <c r="B1117" t="s">
        <v>1117</v>
      </c>
      <c r="D1117" t="s">
        <v>4067</v>
      </c>
      <c r="E1117" t="str">
        <f t="shared" ca="1" si="34"/>
        <v>var m1116 = new Medicine { Code = "64823", Title = "LITAK 2 mg/ml razt.za inj. 5 ml 5x", Active = true, Cost = 20 };</v>
      </c>
      <c r="F1117">
        <f t="shared" ca="1" si="35"/>
        <v>20</v>
      </c>
    </row>
    <row r="1118" spans="1:6" x14ac:dyDescent="0.25">
      <c r="A1118">
        <v>64890</v>
      </c>
      <c r="B1118" t="s">
        <v>1118</v>
      </c>
      <c r="D1118" t="s">
        <v>4068</v>
      </c>
      <c r="E1118" t="str">
        <f t="shared" ca="1" si="34"/>
        <v>var m1117 = new Medicine { Code = "64890", Title = "Rispolux 1 mg film.obl.tbl. 20x", Active = true, Cost = 10 };</v>
      </c>
      <c r="F1118">
        <f t="shared" ca="1" si="35"/>
        <v>10</v>
      </c>
    </row>
    <row r="1119" spans="1:6" x14ac:dyDescent="0.25">
      <c r="A1119">
        <v>64939</v>
      </c>
      <c r="B1119" t="s">
        <v>1119</v>
      </c>
      <c r="D1119" t="s">
        <v>4069</v>
      </c>
      <c r="E1119" t="str">
        <f t="shared" ca="1" si="34"/>
        <v>var m1118 = new Medicine { Code = "64939", Title = "Rispolux 2 mg film.obl.tbl. 20x", Active = true, Cost = 28 };</v>
      </c>
      <c r="F1119">
        <f t="shared" ca="1" si="35"/>
        <v>28</v>
      </c>
    </row>
    <row r="1120" spans="1:6" x14ac:dyDescent="0.25">
      <c r="A1120">
        <v>64955</v>
      </c>
      <c r="B1120" t="s">
        <v>1120</v>
      </c>
      <c r="D1120" t="s">
        <v>4070</v>
      </c>
      <c r="E1120" t="str">
        <f t="shared" ca="1" si="34"/>
        <v>var m1119 = new Medicine { Code = "64955", Title = "PHEMITON 200 mg tbl. 50x", Active = true, Cost = 22 };</v>
      </c>
      <c r="F1120">
        <f t="shared" ca="1" si="35"/>
        <v>22</v>
      </c>
    </row>
    <row r="1121" spans="1:6" x14ac:dyDescent="0.25">
      <c r="A1121">
        <v>65072</v>
      </c>
      <c r="B1121" t="s">
        <v>1121</v>
      </c>
      <c r="D1121" t="s">
        <v>4071</v>
      </c>
      <c r="E1121" t="str">
        <f t="shared" ca="1" si="34"/>
        <v>var m1120 = new Medicine { Code = "65072", Title = "Tenzopril 7,5 mg film.obl.tbl. 28x", Active = true, Cost = 18 };</v>
      </c>
      <c r="F1121">
        <f t="shared" ca="1" si="35"/>
        <v>18</v>
      </c>
    </row>
    <row r="1122" spans="1:6" x14ac:dyDescent="0.25">
      <c r="A1122">
        <v>65153</v>
      </c>
      <c r="B1122" t="s">
        <v>1122</v>
      </c>
      <c r="D1122" t="s">
        <v>4072</v>
      </c>
      <c r="E1122" t="str">
        <f t="shared" ca="1" si="34"/>
        <v>var m1121 = new Medicine { Code = "65153", Title = "ZOFRAN 8 mg film.obl.tbl. 10x", Active = true, Cost = 19 };</v>
      </c>
      <c r="F1122">
        <f t="shared" ca="1" si="35"/>
        <v>19</v>
      </c>
    </row>
    <row r="1123" spans="1:6" x14ac:dyDescent="0.25">
      <c r="A1123">
        <v>65188</v>
      </c>
      <c r="B1123" t="s">
        <v>1123</v>
      </c>
      <c r="D1123" t="s">
        <v>4073</v>
      </c>
      <c r="E1123" t="str">
        <f t="shared" ca="1" si="34"/>
        <v>var m1122 = new Medicine { Code = "65188", Title = "ZOFRAN 4 mg film.obl.tbl. 10x", Active = true, Cost = 24 };</v>
      </c>
      <c r="F1123">
        <f t="shared" ca="1" si="35"/>
        <v>24</v>
      </c>
    </row>
    <row r="1124" spans="1:6" x14ac:dyDescent="0.25">
      <c r="A1124">
        <v>65196</v>
      </c>
      <c r="B1124" t="s">
        <v>1124</v>
      </c>
      <c r="D1124" t="s">
        <v>4074</v>
      </c>
      <c r="E1124" t="str">
        <f t="shared" ca="1" si="34"/>
        <v>var m1123 = new Medicine { Code = "65196", Title = "Tenzopril 30 mg film.obl.tbl. 28x", Active = true, Cost = 10 };</v>
      </c>
      <c r="F1124">
        <f t="shared" ca="1" si="35"/>
        <v>10</v>
      </c>
    </row>
    <row r="1125" spans="1:6" x14ac:dyDescent="0.25">
      <c r="A1125">
        <v>65234</v>
      </c>
      <c r="B1125" t="s">
        <v>1125</v>
      </c>
      <c r="D1125" t="s">
        <v>4075</v>
      </c>
      <c r="E1125" t="str">
        <f t="shared" ca="1" si="34"/>
        <v>var m1124 = new Medicine { Code = "65234", Title = "GLURENORM 30 mg tbl. 60x", Active = true, Cost = 11 };</v>
      </c>
      <c r="F1125">
        <f t="shared" ca="1" si="35"/>
        <v>11</v>
      </c>
    </row>
    <row r="1126" spans="1:6" x14ac:dyDescent="0.25">
      <c r="A1126">
        <v>65390</v>
      </c>
      <c r="B1126" t="s">
        <v>1126</v>
      </c>
      <c r="D1126" t="s">
        <v>4076</v>
      </c>
      <c r="E1126" t="str">
        <f t="shared" ca="1" si="34"/>
        <v>var m1125 = new Medicine { Code = "65390", Title = "Paracetamol Lekarna Ljubljana 120 mg svečke za otroke 10x", Active = true, Cost = 19 };</v>
      </c>
      <c r="F1126">
        <f t="shared" ca="1" si="35"/>
        <v>19</v>
      </c>
    </row>
    <row r="1127" spans="1:6" x14ac:dyDescent="0.25">
      <c r="A1127">
        <v>65552</v>
      </c>
      <c r="B1127" t="s">
        <v>1127</v>
      </c>
      <c r="D1127" t="s">
        <v>4077</v>
      </c>
      <c r="E1127" t="str">
        <f t="shared" ca="1" si="34"/>
        <v>var m1126 = new Medicine { Code = "65552", Title = "PHENOBARBITON tbl. 100 mg 10x", Active = true, Cost = 30 };</v>
      </c>
      <c r="F1127">
        <f t="shared" ca="1" si="35"/>
        <v>30</v>
      </c>
    </row>
    <row r="1128" spans="1:6" x14ac:dyDescent="0.25">
      <c r="A1128">
        <v>65684</v>
      </c>
      <c r="B1128" t="s">
        <v>1128</v>
      </c>
      <c r="D1128" t="s">
        <v>4078</v>
      </c>
      <c r="E1128" t="str">
        <f t="shared" ca="1" si="34"/>
        <v>var m1127 = new Medicine { Code = "65684", Title = "Aurorix 150 mg film.obl.tbl. 30x", Active = true, Cost = 24 };</v>
      </c>
      <c r="F1128">
        <f t="shared" ca="1" si="35"/>
        <v>24</v>
      </c>
    </row>
    <row r="1129" spans="1:6" x14ac:dyDescent="0.25">
      <c r="A1129">
        <v>65706</v>
      </c>
      <c r="B1129" t="s">
        <v>1129</v>
      </c>
      <c r="D1129" t="s">
        <v>4079</v>
      </c>
      <c r="E1129" t="str">
        <f t="shared" ca="1" si="34"/>
        <v>var m1128 = new Medicine { Code = "65706", Title = "PHENOBARBITON tbl. 15 mg 30x", Active = true, Cost = 24 };</v>
      </c>
      <c r="F1129">
        <f t="shared" ca="1" si="35"/>
        <v>24</v>
      </c>
    </row>
    <row r="1130" spans="1:6" x14ac:dyDescent="0.25">
      <c r="A1130">
        <v>65765</v>
      </c>
      <c r="B1130" t="s">
        <v>1130</v>
      </c>
      <c r="D1130" t="s">
        <v>4080</v>
      </c>
      <c r="E1130" t="str">
        <f t="shared" ca="1" si="34"/>
        <v>var m1129 = new Medicine { Code = "65765", Title = "Ciprobay 750 film.obl.tbl. 10x", Active = true, Cost = 25 };</v>
      </c>
      <c r="F1130">
        <f t="shared" ca="1" si="35"/>
        <v>25</v>
      </c>
    </row>
    <row r="1131" spans="1:6" x14ac:dyDescent="0.25">
      <c r="A1131">
        <v>65854</v>
      </c>
      <c r="B1131" t="s">
        <v>1131</v>
      </c>
      <c r="D1131" t="s">
        <v>4081</v>
      </c>
      <c r="E1131" t="str">
        <f t="shared" ca="1" si="34"/>
        <v>var m1130 = new Medicine { Code = "65854", Title = "EMEND 1 kaps.125mg + 2 kaps. 80mg", Active = true, Cost = 19 };</v>
      </c>
      <c r="F1131">
        <f t="shared" ca="1" si="35"/>
        <v>19</v>
      </c>
    </row>
    <row r="1132" spans="1:6" x14ac:dyDescent="0.25">
      <c r="A1132">
        <v>66079</v>
      </c>
      <c r="B1132" t="s">
        <v>1132</v>
      </c>
      <c r="D1132" t="s">
        <v>4082</v>
      </c>
      <c r="E1132" t="str">
        <f t="shared" ca="1" si="34"/>
        <v>var m1131 = new Medicine { Code = "66079", Title = "FOLKODIN ALKALOID-INT 1 mg/ml peroral.razt. 150 ml", Active = true, Cost = 30 };</v>
      </c>
      <c r="F1132">
        <f t="shared" ca="1" si="35"/>
        <v>30</v>
      </c>
    </row>
    <row r="1133" spans="1:6" x14ac:dyDescent="0.25">
      <c r="A1133">
        <v>66117</v>
      </c>
      <c r="B1133" t="s">
        <v>1133</v>
      </c>
      <c r="D1133" t="s">
        <v>4083</v>
      </c>
      <c r="E1133" t="str">
        <f t="shared" ca="1" si="34"/>
        <v>var m1132 = new Medicine { Code = "66117", Title = "Actrapid Penfill 100 i.e./ml razt.za inj.vložek 3 ml 5x", Active = true, Cost = 17 };</v>
      </c>
      <c r="F1133">
        <f t="shared" ca="1" si="35"/>
        <v>17</v>
      </c>
    </row>
    <row r="1134" spans="1:6" x14ac:dyDescent="0.25">
      <c r="A1134">
        <v>66222</v>
      </c>
      <c r="B1134" t="s">
        <v>1134</v>
      </c>
      <c r="D1134" t="s">
        <v>4084</v>
      </c>
      <c r="E1134" t="str">
        <f t="shared" ca="1" si="34"/>
        <v>var m1133 = new Medicine { Code = "66222", Title = "Enap-HL 10 mg/12,5 mg tbl. 20x", Active = true, Cost = 25 };</v>
      </c>
      <c r="F1134">
        <f t="shared" ca="1" si="35"/>
        <v>25</v>
      </c>
    </row>
    <row r="1135" spans="1:6" x14ac:dyDescent="0.25">
      <c r="A1135">
        <v>66281</v>
      </c>
      <c r="B1135" t="s">
        <v>1135</v>
      </c>
      <c r="D1135" t="s">
        <v>4085</v>
      </c>
      <c r="E1135" t="str">
        <f t="shared" ca="1" si="34"/>
        <v>var m1134 = new Medicine { Code = "66281", Title = "IBUPROFEN BELUPO 600 mg film.obl.tbl. 30x", Active = true, Cost = 9 };</v>
      </c>
      <c r="F1135">
        <f t="shared" ca="1" si="35"/>
        <v>9</v>
      </c>
    </row>
    <row r="1136" spans="1:6" x14ac:dyDescent="0.25">
      <c r="A1136">
        <v>66354</v>
      </c>
      <c r="B1136" t="s">
        <v>1136</v>
      </c>
      <c r="D1136" t="s">
        <v>4086</v>
      </c>
      <c r="E1136" t="str">
        <f t="shared" ca="1" si="34"/>
        <v>var m1135 = new Medicine { Code = "66354", Title = "STALEVO 50 mg/12,5 mg/200 mg film.obl.tbl. 30x", Active = true, Cost = 5 };</v>
      </c>
      <c r="F1136">
        <f t="shared" ca="1" si="35"/>
        <v>5</v>
      </c>
    </row>
    <row r="1137" spans="1:6" x14ac:dyDescent="0.25">
      <c r="A1137">
        <v>66516</v>
      </c>
      <c r="B1137" t="s">
        <v>1137</v>
      </c>
      <c r="D1137" t="s">
        <v>4087</v>
      </c>
      <c r="E1137" t="str">
        <f t="shared" ca="1" si="34"/>
        <v>var m1136 = new Medicine { Code = "66516", Title = "Medrol 4 mg tbl. 30x", Active = true, Cost = 30 };</v>
      </c>
      <c r="F1137">
        <f t="shared" ca="1" si="35"/>
        <v>30</v>
      </c>
    </row>
    <row r="1138" spans="1:6" x14ac:dyDescent="0.25">
      <c r="A1138">
        <v>66575</v>
      </c>
      <c r="B1138" t="s">
        <v>1138</v>
      </c>
      <c r="D1138" t="s">
        <v>4088</v>
      </c>
      <c r="E1138" t="str">
        <f t="shared" ca="1" si="34"/>
        <v>var m1137 = new Medicine { Code = "66575", Title = "STALEVO 100 mg/25 mg/200 mg film.obl.tbl. 30x", Active = true, Cost = 28 };</v>
      </c>
      <c r="F1138">
        <f t="shared" ca="1" si="35"/>
        <v>28</v>
      </c>
    </row>
    <row r="1139" spans="1:6" x14ac:dyDescent="0.25">
      <c r="A1139">
        <v>66621</v>
      </c>
      <c r="B1139" t="s">
        <v>1139</v>
      </c>
      <c r="D1139" t="s">
        <v>4089</v>
      </c>
      <c r="E1139" t="str">
        <f t="shared" ca="1" si="34"/>
        <v>var m1138 = new Medicine { Code = "66621", Title = "STALEVO 150 mg/37,5 mg/200 mg film.obl.tbl. 30x", Active = true, Cost = 8 };</v>
      </c>
      <c r="F1139">
        <f t="shared" ca="1" si="35"/>
        <v>8</v>
      </c>
    </row>
    <row r="1140" spans="1:6" x14ac:dyDescent="0.25">
      <c r="A1140">
        <v>66664</v>
      </c>
      <c r="B1140" t="s">
        <v>1140</v>
      </c>
      <c r="D1140" t="s">
        <v>4090</v>
      </c>
      <c r="E1140" t="str">
        <f t="shared" ca="1" si="34"/>
        <v>var m1139 = new Medicine { Code = "66664", Title = "Hydrocortisone Roussel 10 mg tbl. 25x", Active = true, Cost = 30 };</v>
      </c>
      <c r="F1140">
        <f t="shared" ca="1" si="35"/>
        <v>30</v>
      </c>
    </row>
    <row r="1141" spans="1:6" x14ac:dyDescent="0.25">
      <c r="A1141">
        <v>66885</v>
      </c>
      <c r="B1141" t="s">
        <v>1141</v>
      </c>
      <c r="D1141" t="s">
        <v>4091</v>
      </c>
      <c r="E1141" t="str">
        <f t="shared" ca="1" si="34"/>
        <v>var m1140 = new Medicine { Code = "66885", Title = "TADOL 50 mg trde kaps. 20x", Active = true, Cost = 29 };</v>
      </c>
      <c r="F1141">
        <f t="shared" ca="1" si="35"/>
        <v>29</v>
      </c>
    </row>
    <row r="1142" spans="1:6" x14ac:dyDescent="0.25">
      <c r="A1142">
        <v>67008</v>
      </c>
      <c r="B1142" t="s">
        <v>1142</v>
      </c>
      <c r="D1142" t="s">
        <v>4092</v>
      </c>
      <c r="E1142" t="str">
        <f t="shared" ca="1" si="34"/>
        <v>var m1141 = new Medicine { Code = "67008", Title = "Neupogen 300 mcg razt. za inj. brizga 0,5 ml 1x", Active = true, Cost = 23 };</v>
      </c>
      <c r="F1142">
        <f t="shared" ca="1" si="35"/>
        <v>23</v>
      </c>
    </row>
    <row r="1143" spans="1:6" x14ac:dyDescent="0.25">
      <c r="A1143">
        <v>67024</v>
      </c>
      <c r="B1143" t="s">
        <v>1143</v>
      </c>
      <c r="D1143" t="s">
        <v>4093</v>
      </c>
      <c r="E1143" t="str">
        <f t="shared" ca="1" si="34"/>
        <v>var m1142 = new Medicine { Code = "67024", Title = "LEGOFER 40 mg/15 ml peroral.razt. 150 ml", Active = true, Cost = 23 };</v>
      </c>
      <c r="F1143">
        <f t="shared" ca="1" si="35"/>
        <v>23</v>
      </c>
    </row>
    <row r="1144" spans="1:6" x14ac:dyDescent="0.25">
      <c r="A1144">
        <v>67199</v>
      </c>
      <c r="B1144" t="s">
        <v>1144</v>
      </c>
      <c r="D1144" t="s">
        <v>4094</v>
      </c>
      <c r="E1144" t="str">
        <f t="shared" ca="1" si="34"/>
        <v>var m1143 = new Medicine { Code = "67199", Title = "BUSCOPAN 10 mg obl.tbl. 20x", Active = true, Cost = 25 };</v>
      </c>
      <c r="F1144">
        <f t="shared" ca="1" si="35"/>
        <v>25</v>
      </c>
    </row>
    <row r="1145" spans="1:6" x14ac:dyDescent="0.25">
      <c r="A1145">
        <v>67466</v>
      </c>
      <c r="B1145" t="s">
        <v>1145</v>
      </c>
      <c r="D1145" t="s">
        <v>4095</v>
      </c>
      <c r="E1145" t="str">
        <f t="shared" ca="1" si="34"/>
        <v>var m1144 = new Medicine { Code = "67466", Title = "Carvedigamma 6,25 mg film.obl.tbl. 30x", Active = true, Cost = 25 };</v>
      </c>
      <c r="F1145">
        <f t="shared" ca="1" si="35"/>
        <v>25</v>
      </c>
    </row>
    <row r="1146" spans="1:6" x14ac:dyDescent="0.25">
      <c r="A1146">
        <v>67563</v>
      </c>
      <c r="B1146" t="s">
        <v>1146</v>
      </c>
      <c r="D1146" t="s">
        <v>4096</v>
      </c>
      <c r="E1146" t="str">
        <f t="shared" ca="1" si="34"/>
        <v>var m1145 = new Medicine { Code = "67563", Title = "Diflucan 100 mg trde kaps. 28x", Active = true, Cost = 5 };</v>
      </c>
      <c r="F1146">
        <f t="shared" ca="1" si="35"/>
        <v>5</v>
      </c>
    </row>
    <row r="1147" spans="1:6" x14ac:dyDescent="0.25">
      <c r="A1147">
        <v>67636</v>
      </c>
      <c r="B1147" t="s">
        <v>1147</v>
      </c>
      <c r="D1147" t="s">
        <v>4097</v>
      </c>
      <c r="E1147" t="str">
        <f t="shared" ca="1" si="34"/>
        <v>var m1146 = new Medicine { Code = "67636", Title = "Diflucan 150 mg trde kaps. 1x", Active = true, Cost = 30 };</v>
      </c>
      <c r="F1147">
        <f t="shared" ca="1" si="35"/>
        <v>30</v>
      </c>
    </row>
    <row r="1148" spans="1:6" x14ac:dyDescent="0.25">
      <c r="A1148">
        <v>67695</v>
      </c>
      <c r="B1148" t="s">
        <v>1148</v>
      </c>
      <c r="D1148" t="s">
        <v>4098</v>
      </c>
      <c r="E1148" t="str">
        <f t="shared" ca="1" si="34"/>
        <v>var m1147 = new Medicine { Code = "67695", Title = "Dormicum 15 mg film.obl.tbl. 10x", Active = true, Cost = 10 };</v>
      </c>
      <c r="F1148">
        <f t="shared" ca="1" si="35"/>
        <v>10</v>
      </c>
    </row>
    <row r="1149" spans="1:6" x14ac:dyDescent="0.25">
      <c r="A1149">
        <v>67814</v>
      </c>
      <c r="B1149" t="s">
        <v>1149</v>
      </c>
      <c r="D1149" t="s">
        <v>4099</v>
      </c>
      <c r="E1149" t="str">
        <f t="shared" ca="1" si="34"/>
        <v>var m1148 = new Medicine { Code = "67814", Title = "Carvedigamma 12,5 mg film.obl.tbl. 30x", Active = true, Cost = 14 };</v>
      </c>
      <c r="F1149">
        <f t="shared" ca="1" si="35"/>
        <v>14</v>
      </c>
    </row>
    <row r="1150" spans="1:6" x14ac:dyDescent="0.25">
      <c r="A1150">
        <v>67830</v>
      </c>
      <c r="B1150" t="s">
        <v>1150</v>
      </c>
      <c r="D1150" t="s">
        <v>4100</v>
      </c>
      <c r="E1150" t="str">
        <f t="shared" ca="1" si="34"/>
        <v>var m1149 = new Medicine { Code = "67830", Title = "Flixotide 125 mcg/vpih inhal.susp.pod tlakom 60 odm.", Active = true, Cost = 28 };</v>
      </c>
      <c r="F1150">
        <f t="shared" ca="1" si="35"/>
        <v>28</v>
      </c>
    </row>
    <row r="1151" spans="1:6" x14ac:dyDescent="0.25">
      <c r="A1151">
        <v>67865</v>
      </c>
      <c r="B1151" t="s">
        <v>1151</v>
      </c>
      <c r="D1151" t="s">
        <v>4101</v>
      </c>
      <c r="E1151" t="str">
        <f t="shared" ca="1" si="34"/>
        <v>var m1150 = new Medicine { Code = "67865", Title = "Flixotide 250 mcg/vpih inhal.susp.pod tlakom 60 odm.", Active = true, Cost = 27 };</v>
      </c>
      <c r="F1151">
        <f t="shared" ca="1" si="35"/>
        <v>27</v>
      </c>
    </row>
    <row r="1152" spans="1:6" x14ac:dyDescent="0.25">
      <c r="A1152">
        <v>67881</v>
      </c>
      <c r="B1152" t="s">
        <v>1152</v>
      </c>
      <c r="D1152" t="s">
        <v>4102</v>
      </c>
      <c r="E1152" t="str">
        <f t="shared" ca="1" si="34"/>
        <v>var m1151 = new Medicine { Code = "67881", Title = "Carvedigamma 25 mg film.obl.tbl. 30x", Active = true, Cost = 19 };</v>
      </c>
      <c r="F1152">
        <f t="shared" ca="1" si="35"/>
        <v>19</v>
      </c>
    </row>
    <row r="1153" spans="1:6" x14ac:dyDescent="0.25">
      <c r="A1153">
        <v>67903</v>
      </c>
      <c r="B1153" t="s">
        <v>1153</v>
      </c>
      <c r="D1153" t="s">
        <v>4103</v>
      </c>
      <c r="E1153" t="str">
        <f t="shared" ca="1" si="34"/>
        <v>var m1152 = new Medicine { Code = "67903", Title = "Plivit D3 4000 i.e./ml peroral.kapljice razt. 10 ml", Active = true, Cost = 20 };</v>
      </c>
      <c r="F1153">
        <f t="shared" ca="1" si="35"/>
        <v>20</v>
      </c>
    </row>
    <row r="1154" spans="1:6" x14ac:dyDescent="0.25">
      <c r="A1154">
        <v>67954</v>
      </c>
      <c r="B1154" t="s">
        <v>1154</v>
      </c>
      <c r="D1154" t="s">
        <v>4104</v>
      </c>
      <c r="E1154" t="str">
        <f t="shared" ca="1" si="34"/>
        <v>var m1153 = new Medicine { Code = "67954", Title = "Betoptic 5 mg/ml kapljice za oko razt. 5 ml", Active = true, Cost = 10 };</v>
      </c>
      <c r="F1154">
        <f t="shared" ca="1" si="35"/>
        <v>10</v>
      </c>
    </row>
    <row r="1155" spans="1:6" x14ac:dyDescent="0.25">
      <c r="A1155">
        <v>68004</v>
      </c>
      <c r="B1155" t="s">
        <v>1155</v>
      </c>
      <c r="D1155" t="s">
        <v>4105</v>
      </c>
      <c r="E1155" t="str">
        <f t="shared" ref="E1155:E1218" ca="1" si="36">$C$2 &amp; " " &amp; D1155 &amp; " = new Medicine { Code = """ &amp; A1155 &amp; """, Title = """ &amp; B1155 &amp; """, Active = true, Cost = " &amp; F1155 &amp; " };"</f>
        <v>var m1154 = new Medicine { Code = "68004", Title = "Neupogen 480 mcg razt. za inj. brizga 0,5 ml 1x", Active = true, Cost = 13 };</v>
      </c>
      <c r="F1155">
        <f t="shared" ref="F1155:F1218" ca="1" si="37">RANDBETWEEN(5,30)</f>
        <v>13</v>
      </c>
    </row>
    <row r="1156" spans="1:6" x14ac:dyDescent="0.25">
      <c r="A1156">
        <v>68012</v>
      </c>
      <c r="B1156" t="s">
        <v>1156</v>
      </c>
      <c r="D1156" t="s">
        <v>4106</v>
      </c>
      <c r="E1156" t="str">
        <f t="shared" ca="1" si="36"/>
        <v>var m1155 = new Medicine { Code = "68012", Title = "TADOL 150 mg tbl.s podaljš.sprošč.30x", Active = true, Cost = 19 };</v>
      </c>
      <c r="F1156">
        <f t="shared" ca="1" si="37"/>
        <v>19</v>
      </c>
    </row>
    <row r="1157" spans="1:6" x14ac:dyDescent="0.25">
      <c r="A1157">
        <v>68055</v>
      </c>
      <c r="B1157" t="s">
        <v>1157</v>
      </c>
      <c r="D1157" t="s">
        <v>4107</v>
      </c>
      <c r="E1157" t="str">
        <f t="shared" ca="1" si="36"/>
        <v>var m1156 = new Medicine { Code = "68055", Title = "Kliogest 2 mg/1 mg film.obl.tbl. 28x", Active = true, Cost = 30 };</v>
      </c>
      <c r="F1157">
        <f t="shared" ca="1" si="37"/>
        <v>30</v>
      </c>
    </row>
    <row r="1158" spans="1:6" x14ac:dyDescent="0.25">
      <c r="A1158">
        <v>68063</v>
      </c>
      <c r="B1158" t="s">
        <v>1158</v>
      </c>
      <c r="D1158" t="s">
        <v>4108</v>
      </c>
      <c r="E1158" t="str">
        <f t="shared" ca="1" si="36"/>
        <v>var m1157 = new Medicine { Code = "68063", Title = "TADOL 200 mg tbl.s podaljš.sprošč.30x", Active = true, Cost = 29 };</v>
      </c>
      <c r="F1158">
        <f t="shared" ca="1" si="37"/>
        <v>29</v>
      </c>
    </row>
    <row r="1159" spans="1:6" x14ac:dyDescent="0.25">
      <c r="A1159">
        <v>68071</v>
      </c>
      <c r="B1159" t="s">
        <v>1159</v>
      </c>
      <c r="D1159" t="s">
        <v>4109</v>
      </c>
      <c r="E1159" t="str">
        <f t="shared" ca="1" si="36"/>
        <v>var m1158 = new Medicine { Code = "68071", Title = "Leponex 25 mg tbl. 50x", Active = true, Cost = 29 };</v>
      </c>
      <c r="F1159">
        <f t="shared" ca="1" si="37"/>
        <v>29</v>
      </c>
    </row>
    <row r="1160" spans="1:6" x14ac:dyDescent="0.25">
      <c r="A1160">
        <v>68098</v>
      </c>
      <c r="B1160" t="s">
        <v>1160</v>
      </c>
      <c r="D1160" t="s">
        <v>4110</v>
      </c>
      <c r="E1160" t="str">
        <f t="shared" ca="1" si="36"/>
        <v>var m1159 = new Medicine { Code = "68098", Title = "Leponex 100 mg tbl. 50x", Active = true, Cost = 18 };</v>
      </c>
      <c r="F1160">
        <f t="shared" ca="1" si="37"/>
        <v>18</v>
      </c>
    </row>
    <row r="1161" spans="1:6" x14ac:dyDescent="0.25">
      <c r="A1161">
        <v>68284</v>
      </c>
      <c r="B1161" t="s">
        <v>1161</v>
      </c>
      <c r="D1161" t="s">
        <v>4111</v>
      </c>
      <c r="E1161" t="str">
        <f t="shared" ca="1" si="36"/>
        <v>var m1160 = new Medicine { Code = "68284", Title = "REMINYL 16 mg kaps.s podaljš.sprošč. 28x", Active = true, Cost = 18 };</v>
      </c>
      <c r="F1161">
        <f t="shared" ca="1" si="37"/>
        <v>18</v>
      </c>
    </row>
    <row r="1162" spans="1:6" x14ac:dyDescent="0.25">
      <c r="A1162">
        <v>68314</v>
      </c>
      <c r="B1162" t="s">
        <v>1162</v>
      </c>
      <c r="D1162" t="s">
        <v>4112</v>
      </c>
      <c r="E1162" t="str">
        <f t="shared" ca="1" si="36"/>
        <v>var m1161 = new Medicine { Code = "68314", Title = "REMINYL 24 mg kaps.s podaljš.sprošč. 28x", Active = true, Cost = 27 };</v>
      </c>
      <c r="F1162">
        <f t="shared" ca="1" si="37"/>
        <v>27</v>
      </c>
    </row>
    <row r="1163" spans="1:6" x14ac:dyDescent="0.25">
      <c r="A1163">
        <v>68322</v>
      </c>
      <c r="B1163" t="s">
        <v>1163</v>
      </c>
      <c r="D1163" t="s">
        <v>4113</v>
      </c>
      <c r="E1163" t="str">
        <f t="shared" ca="1" si="36"/>
        <v>var m1162 = new Medicine { Code = "68322", Title = "PORTALAK 667 mg/ml sirup 500 ml", Active = true, Cost = 11 };</v>
      </c>
      <c r="F1163">
        <f t="shared" ca="1" si="37"/>
        <v>11</v>
      </c>
    </row>
    <row r="1164" spans="1:6" x14ac:dyDescent="0.25">
      <c r="A1164">
        <v>68357</v>
      </c>
      <c r="B1164" t="s">
        <v>1164</v>
      </c>
      <c r="D1164" t="s">
        <v>4114</v>
      </c>
      <c r="E1164" t="str">
        <f t="shared" ca="1" si="36"/>
        <v>var m1163 = new Medicine { Code = "68357", Title = "REMINYL 8 mg kaps.s podaljš.sprošč. 28x", Active = true, Cost = 7 };</v>
      </c>
      <c r="F1164">
        <f t="shared" ca="1" si="37"/>
        <v>7</v>
      </c>
    </row>
    <row r="1165" spans="1:6" x14ac:dyDescent="0.25">
      <c r="A1165">
        <v>68411</v>
      </c>
      <c r="B1165" t="s">
        <v>1165</v>
      </c>
      <c r="D1165" t="s">
        <v>4115</v>
      </c>
      <c r="E1165" t="str">
        <f t="shared" ca="1" si="36"/>
        <v>var m1164 = new Medicine { Code = "68411", Title = "Combigan 2 mg/ml + 5 mg/ml kapljice za oko razt. 5 ml", Active = true, Cost = 26 };</v>
      </c>
      <c r="F1165">
        <f t="shared" ca="1" si="37"/>
        <v>26</v>
      </c>
    </row>
    <row r="1166" spans="1:6" x14ac:dyDescent="0.25">
      <c r="A1166">
        <v>68551</v>
      </c>
      <c r="B1166" t="s">
        <v>1166</v>
      </c>
      <c r="D1166" t="s">
        <v>4116</v>
      </c>
      <c r="E1166" t="str">
        <f t="shared" ca="1" si="36"/>
        <v>var m1165 = new Medicine { Code = "68551", Title = "PRAZINE 100 mg obl.tbl. 50x", Active = true, Cost = 12 };</v>
      </c>
      <c r="F1166">
        <f t="shared" ca="1" si="37"/>
        <v>12</v>
      </c>
    </row>
    <row r="1167" spans="1:6" x14ac:dyDescent="0.25">
      <c r="A1167">
        <v>68586</v>
      </c>
      <c r="B1167" t="s">
        <v>1167</v>
      </c>
      <c r="D1167" t="s">
        <v>4117</v>
      </c>
      <c r="E1167" t="str">
        <f t="shared" ca="1" si="36"/>
        <v>var m1166 = new Medicine { Code = "68586", Title = "PRAZINE 25 mg obl.tbl. 50x", Active = true, Cost = 29 };</v>
      </c>
      <c r="F1167">
        <f t="shared" ca="1" si="37"/>
        <v>29</v>
      </c>
    </row>
    <row r="1168" spans="1:6" x14ac:dyDescent="0.25">
      <c r="A1168">
        <v>68624</v>
      </c>
      <c r="B1168" t="s">
        <v>1168</v>
      </c>
      <c r="D1168" t="s">
        <v>4118</v>
      </c>
      <c r="E1168" t="str">
        <f t="shared" ca="1" si="36"/>
        <v>var m1167 = new Medicine { Code = "68624", Title = "Ursofalk 250 mg kaps. 50x", Active = true, Cost = 23 };</v>
      </c>
      <c r="F1168">
        <f t="shared" ca="1" si="37"/>
        <v>23</v>
      </c>
    </row>
    <row r="1169" spans="1:6" x14ac:dyDescent="0.25">
      <c r="A1169">
        <v>68675</v>
      </c>
      <c r="B1169" t="s">
        <v>1169</v>
      </c>
      <c r="D1169" t="s">
        <v>4119</v>
      </c>
      <c r="E1169" t="str">
        <f t="shared" ca="1" si="36"/>
        <v>var m1168 = new Medicine { Code = "68675", Title = "Athyrazol 10 mg tbl. 30x", Active = true, Cost = 9 };</v>
      </c>
      <c r="F1169">
        <f t="shared" ca="1" si="37"/>
        <v>9</v>
      </c>
    </row>
    <row r="1170" spans="1:6" x14ac:dyDescent="0.25">
      <c r="A1170">
        <v>68683</v>
      </c>
      <c r="B1170" t="s">
        <v>1170</v>
      </c>
      <c r="D1170" t="s">
        <v>4120</v>
      </c>
      <c r="E1170" t="str">
        <f t="shared" ca="1" si="36"/>
        <v>var m1169 = new Medicine { Code = "68683", Title = "Nimodipin Bayer 30 mg film.obl.tbl. 30x", Active = true, Cost = 9 };</v>
      </c>
      <c r="F1170">
        <f t="shared" ca="1" si="37"/>
        <v>9</v>
      </c>
    </row>
    <row r="1171" spans="1:6" x14ac:dyDescent="0.25">
      <c r="A1171">
        <v>69000</v>
      </c>
      <c r="B1171" t="s">
        <v>1171</v>
      </c>
      <c r="D1171" t="s">
        <v>4121</v>
      </c>
      <c r="E1171" t="str">
        <f t="shared" ca="1" si="36"/>
        <v>var m1170 = new Medicine { Code = "69000", Title = "Diflucan 100 mg trde kaps. 7x", Active = true, Cost = 17 };</v>
      </c>
      <c r="F1171">
        <f t="shared" ca="1" si="37"/>
        <v>17</v>
      </c>
    </row>
    <row r="1172" spans="1:6" x14ac:dyDescent="0.25">
      <c r="A1172">
        <v>69213</v>
      </c>
      <c r="B1172" t="s">
        <v>1172</v>
      </c>
      <c r="D1172" t="s">
        <v>4122</v>
      </c>
      <c r="E1172" t="str">
        <f t="shared" ca="1" si="36"/>
        <v>var m1171 = new Medicine { Code = "69213", Title = "AD3 6000 i.e./2000 i.e. v 1 ml peroral.kapljice emulzija 15 ml", Active = true, Cost = 16 };</v>
      </c>
      <c r="F1172">
        <f t="shared" ca="1" si="37"/>
        <v>16</v>
      </c>
    </row>
    <row r="1173" spans="1:6" x14ac:dyDescent="0.25">
      <c r="A1173">
        <v>69280</v>
      </c>
      <c r="B1173" t="s">
        <v>1173</v>
      </c>
      <c r="D1173" t="s">
        <v>4123</v>
      </c>
      <c r="E1173" t="str">
        <f t="shared" ca="1" si="36"/>
        <v>var m1172 = new Medicine { Code = "69280", Title = "Amoksiklav 500 mg/125 mg film.obl.tbl. 15x", Active = true, Cost = 5 };</v>
      </c>
      <c r="F1173">
        <f t="shared" ca="1" si="37"/>
        <v>5</v>
      </c>
    </row>
    <row r="1174" spans="1:6" x14ac:dyDescent="0.25">
      <c r="A1174">
        <v>69418</v>
      </c>
      <c r="B1174" t="s">
        <v>1174</v>
      </c>
      <c r="D1174" t="s">
        <v>4124</v>
      </c>
      <c r="E1174" t="str">
        <f t="shared" ca="1" si="36"/>
        <v>var m1173 = new Medicine { Code = "69418", Title = "Primotren 80 mg/400 mg tbl. 20x", Active = true, Cost = 17 };</v>
      </c>
      <c r="F1174">
        <f t="shared" ca="1" si="37"/>
        <v>17</v>
      </c>
    </row>
    <row r="1175" spans="1:6" x14ac:dyDescent="0.25">
      <c r="A1175">
        <v>70025</v>
      </c>
      <c r="B1175" t="s">
        <v>1175</v>
      </c>
      <c r="D1175" t="s">
        <v>4125</v>
      </c>
      <c r="E1175" t="str">
        <f t="shared" ca="1" si="36"/>
        <v>var m1174 = new Medicine { Code = "70025", Title = "ASASANTIN 200 mg /25 mg kaps. s prirej.sprošč. 60x", Active = true, Cost = 5 };</v>
      </c>
      <c r="F1175">
        <f t="shared" ca="1" si="37"/>
        <v>5</v>
      </c>
    </row>
    <row r="1176" spans="1:6" x14ac:dyDescent="0.25">
      <c r="A1176">
        <v>70076</v>
      </c>
      <c r="B1176" t="s">
        <v>1176</v>
      </c>
      <c r="D1176" t="s">
        <v>4126</v>
      </c>
      <c r="E1176" t="str">
        <f t="shared" ca="1" si="36"/>
        <v>var m1175 = new Medicine { Code = "70076", Title = "XALACOM 0,05 mg/5 mg v 1 ml kapljice za oko razt. 2,5 ml", Active = true, Cost = 14 };</v>
      </c>
      <c r="F1176">
        <f t="shared" ca="1" si="37"/>
        <v>14</v>
      </c>
    </row>
    <row r="1177" spans="1:6" x14ac:dyDescent="0.25">
      <c r="A1177">
        <v>70106</v>
      </c>
      <c r="B1177" t="s">
        <v>1177</v>
      </c>
      <c r="D1177" t="s">
        <v>4127</v>
      </c>
      <c r="E1177" t="str">
        <f t="shared" ca="1" si="36"/>
        <v>var m1176 = new Medicine { Code = "70106", Title = "Mirzaten 45 mg film.obl.tbl. 30x", Active = true, Cost = 8 };</v>
      </c>
      <c r="F1177">
        <f t="shared" ca="1" si="37"/>
        <v>8</v>
      </c>
    </row>
    <row r="1178" spans="1:6" x14ac:dyDescent="0.25">
      <c r="A1178">
        <v>70114</v>
      </c>
      <c r="B1178" t="s">
        <v>1178</v>
      </c>
      <c r="D1178" t="s">
        <v>4128</v>
      </c>
      <c r="E1178" t="str">
        <f t="shared" ca="1" si="36"/>
        <v>var m1177 = new Medicine { Code = "70114", Title = "Mirzaten 30 mg film.obl.tbl. 30x", Active = true, Cost = 20 };</v>
      </c>
      <c r="F1178">
        <f t="shared" ca="1" si="37"/>
        <v>20</v>
      </c>
    </row>
    <row r="1179" spans="1:6" x14ac:dyDescent="0.25">
      <c r="A1179">
        <v>70122</v>
      </c>
      <c r="B1179" t="s">
        <v>1179</v>
      </c>
      <c r="D1179" t="s">
        <v>4129</v>
      </c>
      <c r="E1179" t="str">
        <f t="shared" ca="1" si="36"/>
        <v>var m1178 = new Medicine { Code = "70122", Title = "HYPOTEARS 10 mg/g gel za oko 10 g", Active = true, Cost = 9 };</v>
      </c>
      <c r="F1179">
        <f t="shared" ca="1" si="37"/>
        <v>9</v>
      </c>
    </row>
    <row r="1180" spans="1:6" x14ac:dyDescent="0.25">
      <c r="A1180">
        <v>70289</v>
      </c>
      <c r="B1180" t="s">
        <v>1180</v>
      </c>
      <c r="D1180" t="s">
        <v>4130</v>
      </c>
      <c r="E1180" t="str">
        <f t="shared" ca="1" si="36"/>
        <v>var m1179 = new Medicine { Code = "70289", Title = "Orgametril 5 mg tbl. 30x", Active = true, Cost = 15 };</v>
      </c>
      <c r="F1180">
        <f t="shared" ca="1" si="37"/>
        <v>15</v>
      </c>
    </row>
    <row r="1181" spans="1:6" x14ac:dyDescent="0.25">
      <c r="A1181">
        <v>70297</v>
      </c>
      <c r="B1181" t="s">
        <v>1181</v>
      </c>
      <c r="D1181" t="s">
        <v>4131</v>
      </c>
      <c r="E1181" t="str">
        <f t="shared" ca="1" si="36"/>
        <v>var m1180 = new Medicine { Code = "70297", Title = "VENTAVIS 10 mcg/ml inhal.razt.za nebulator ampula 2 ml 30x", Active = true, Cost = 10 };</v>
      </c>
      <c r="F1181">
        <f t="shared" ca="1" si="37"/>
        <v>10</v>
      </c>
    </row>
    <row r="1182" spans="1:6" x14ac:dyDescent="0.25">
      <c r="A1182">
        <v>70416</v>
      </c>
      <c r="B1182" t="s">
        <v>1182</v>
      </c>
      <c r="D1182" t="s">
        <v>4132</v>
      </c>
      <c r="E1182" t="str">
        <f t="shared" ca="1" si="36"/>
        <v>var m1181 = new Medicine { Code = "70416", Title = "PegIntron 120 mcg prašek in vehikel za razt.za inj.peresnik 4x", Active = true, Cost = 18 };</v>
      </c>
      <c r="F1182">
        <f t="shared" ca="1" si="37"/>
        <v>18</v>
      </c>
    </row>
    <row r="1183" spans="1:6" x14ac:dyDescent="0.25">
      <c r="A1183">
        <v>70424</v>
      </c>
      <c r="B1183" t="s">
        <v>1183</v>
      </c>
      <c r="D1183" t="s">
        <v>4133</v>
      </c>
      <c r="E1183" t="str">
        <f t="shared" ca="1" si="36"/>
        <v>var m1182 = new Medicine { Code = "70424", Title = "PegIntron 150 mcg prašek in vehikel za razt.za inj.peresnik 4x", Active = true, Cost = 5 };</v>
      </c>
      <c r="F1183">
        <f t="shared" ca="1" si="37"/>
        <v>5</v>
      </c>
    </row>
    <row r="1184" spans="1:6" x14ac:dyDescent="0.25">
      <c r="A1184">
        <v>70572</v>
      </c>
      <c r="B1184" t="s">
        <v>1184</v>
      </c>
      <c r="D1184" t="s">
        <v>4134</v>
      </c>
      <c r="E1184" t="str">
        <f t="shared" ca="1" si="36"/>
        <v>var m1183 = new Medicine { Code = "70572", Title = "SOMAVERT 20 mg viala in vehikel za pripravo inj. 30x", Active = true, Cost = 20 };</v>
      </c>
      <c r="F1184">
        <f t="shared" ca="1" si="37"/>
        <v>20</v>
      </c>
    </row>
    <row r="1185" spans="1:6" x14ac:dyDescent="0.25">
      <c r="A1185">
        <v>70602</v>
      </c>
      <c r="B1185" t="s">
        <v>1185</v>
      </c>
      <c r="D1185" t="s">
        <v>4135</v>
      </c>
      <c r="E1185" t="str">
        <f t="shared" ca="1" si="36"/>
        <v>var m1184 = new Medicine { Code = "70602", Title = "LYRICA 25 mg trde kaps. 56x", Active = true, Cost = 21 };</v>
      </c>
      <c r="F1185">
        <f t="shared" ca="1" si="37"/>
        <v>21</v>
      </c>
    </row>
    <row r="1186" spans="1:6" x14ac:dyDescent="0.25">
      <c r="A1186">
        <v>70629</v>
      </c>
      <c r="B1186" t="s">
        <v>1186</v>
      </c>
      <c r="D1186" t="s">
        <v>4136</v>
      </c>
      <c r="E1186" t="str">
        <f t="shared" ca="1" si="36"/>
        <v>var m1185 = new Medicine { Code = "70629", Title = "LYRICA 75 mg trde kaps. 56x", Active = true, Cost = 22 };</v>
      </c>
      <c r="F1186">
        <f t="shared" ca="1" si="37"/>
        <v>22</v>
      </c>
    </row>
    <row r="1187" spans="1:6" x14ac:dyDescent="0.25">
      <c r="A1187">
        <v>70653</v>
      </c>
      <c r="B1187" t="s">
        <v>1187</v>
      </c>
      <c r="D1187" t="s">
        <v>4137</v>
      </c>
      <c r="E1187" t="str">
        <f t="shared" ca="1" si="36"/>
        <v>var m1186 = new Medicine { Code = "70653", Title = "Propranolol Lek 40 mg tbl. 50x", Active = true, Cost = 8 };</v>
      </c>
      <c r="F1187">
        <f t="shared" ca="1" si="37"/>
        <v>8</v>
      </c>
    </row>
    <row r="1188" spans="1:6" x14ac:dyDescent="0.25">
      <c r="A1188">
        <v>70734</v>
      </c>
      <c r="B1188" t="s">
        <v>1188</v>
      </c>
      <c r="D1188" t="s">
        <v>4138</v>
      </c>
      <c r="E1188" t="str">
        <f t="shared" ca="1" si="36"/>
        <v>var m1187 = new Medicine { Code = "70734", Title = "Salofalk 250 mg svečka 30x", Active = true, Cost = 12 };</v>
      </c>
      <c r="F1188">
        <f t="shared" ca="1" si="37"/>
        <v>12</v>
      </c>
    </row>
    <row r="1189" spans="1:6" x14ac:dyDescent="0.25">
      <c r="A1189">
        <v>70785</v>
      </c>
      <c r="B1189" t="s">
        <v>1189</v>
      </c>
      <c r="D1189" t="s">
        <v>4139</v>
      </c>
      <c r="E1189" t="str">
        <f t="shared" ca="1" si="36"/>
        <v>var m1188 = new Medicine { Code = "70785", Title = "LYRICA 150 mg trde kaps. 56x", Active = true, Cost = 15 };</v>
      </c>
      <c r="F1189">
        <f t="shared" ca="1" si="37"/>
        <v>15</v>
      </c>
    </row>
    <row r="1190" spans="1:6" x14ac:dyDescent="0.25">
      <c r="A1190">
        <v>70815</v>
      </c>
      <c r="B1190" t="s">
        <v>1190</v>
      </c>
      <c r="D1190" t="s">
        <v>4140</v>
      </c>
      <c r="E1190" t="str">
        <f t="shared" ca="1" si="36"/>
        <v>var m1189 = new Medicine { Code = "70815", Title = "LYRICA 300 mg trde kaps. 56x", Active = true, Cost = 28 };</v>
      </c>
      <c r="F1190">
        <f t="shared" ca="1" si="37"/>
        <v>28</v>
      </c>
    </row>
    <row r="1191" spans="1:6" x14ac:dyDescent="0.25">
      <c r="A1191">
        <v>70840</v>
      </c>
      <c r="B1191" t="s">
        <v>1191</v>
      </c>
      <c r="D1191" t="s">
        <v>4141</v>
      </c>
      <c r="E1191" t="str">
        <f t="shared" ca="1" si="36"/>
        <v>var m1190 = new Medicine { Code = "70840", Title = "Amlodipin Alkaloid-INT 10 mg tbl. 30x", Active = true, Cost = 26 };</v>
      </c>
      <c r="F1191">
        <f t="shared" ca="1" si="37"/>
        <v>26</v>
      </c>
    </row>
    <row r="1192" spans="1:6" x14ac:dyDescent="0.25">
      <c r="A1192">
        <v>70858</v>
      </c>
      <c r="B1192" t="s">
        <v>1192</v>
      </c>
      <c r="D1192" t="s">
        <v>4142</v>
      </c>
      <c r="E1192" t="str">
        <f t="shared" ca="1" si="36"/>
        <v>var m1191 = new Medicine { Code = "70858", Title = "Amlodipin Alkaloid-INT 5 mg tbl. 30x", Active = true, Cost = 19 };</v>
      </c>
      <c r="F1192">
        <f t="shared" ca="1" si="37"/>
        <v>19</v>
      </c>
    </row>
    <row r="1193" spans="1:6" x14ac:dyDescent="0.25">
      <c r="A1193">
        <v>70866</v>
      </c>
      <c r="B1193" t="s">
        <v>1193</v>
      </c>
      <c r="D1193" t="s">
        <v>4143</v>
      </c>
      <c r="E1193" t="str">
        <f t="shared" ca="1" si="36"/>
        <v>var m1192 = new Medicine { Code = "70866", Title = "AZILECT 1mg tbl. 28x", Active = true, Cost = 6 };</v>
      </c>
      <c r="F1193">
        <f t="shared" ca="1" si="37"/>
        <v>6</v>
      </c>
    </row>
    <row r="1194" spans="1:6" x14ac:dyDescent="0.25">
      <c r="A1194">
        <v>70890</v>
      </c>
      <c r="B1194" t="s">
        <v>1194</v>
      </c>
      <c r="D1194" t="s">
        <v>4144</v>
      </c>
      <c r="E1194" t="str">
        <f t="shared" ca="1" si="36"/>
        <v>var m1193 = new Medicine { Code = "70890", Title = "Ezoleta 10 mg tbl. 30x (3x10)", Active = true, Cost = 18 };</v>
      </c>
      <c r="F1194">
        <f t="shared" ca="1" si="37"/>
        <v>18</v>
      </c>
    </row>
    <row r="1195" spans="1:6" x14ac:dyDescent="0.25">
      <c r="A1195">
        <v>70912</v>
      </c>
      <c r="B1195" t="s">
        <v>1195</v>
      </c>
      <c r="D1195" t="s">
        <v>4145</v>
      </c>
      <c r="E1195" t="str">
        <f t="shared" ca="1" si="36"/>
        <v>var m1194 = new Medicine { Code = "70912", Title = "TRITACE 10 mg tbl. 28 x", Active = true, Cost = 9 };</v>
      </c>
      <c r="F1195">
        <f t="shared" ca="1" si="37"/>
        <v>9</v>
      </c>
    </row>
    <row r="1196" spans="1:6" x14ac:dyDescent="0.25">
      <c r="A1196">
        <v>70920</v>
      </c>
      <c r="B1196" t="s">
        <v>1196</v>
      </c>
      <c r="D1196" t="s">
        <v>4146</v>
      </c>
      <c r="E1196" t="str">
        <f t="shared" ca="1" si="36"/>
        <v>var m1195 = new Medicine { Code = "70920", Title = "Citalox 20 mg film.obl.tbl. 28x", Active = true, Cost = 18 };</v>
      </c>
      <c r="F1196">
        <f t="shared" ca="1" si="37"/>
        <v>18</v>
      </c>
    </row>
    <row r="1197" spans="1:6" x14ac:dyDescent="0.25">
      <c r="A1197">
        <v>70980</v>
      </c>
      <c r="B1197" t="s">
        <v>1197</v>
      </c>
      <c r="D1197" t="s">
        <v>4147</v>
      </c>
      <c r="E1197" t="str">
        <f t="shared" ca="1" si="36"/>
        <v>var m1196 = new Medicine { Code = "70980", Title = "Ezoleta 10 mg tbl. 30x (2x15)", Active = true, Cost = 15 };</v>
      </c>
      <c r="F1197">
        <f t="shared" ca="1" si="37"/>
        <v>15</v>
      </c>
    </row>
    <row r="1198" spans="1:6" x14ac:dyDescent="0.25">
      <c r="A1198">
        <v>71196</v>
      </c>
      <c r="B1198" t="s">
        <v>1198</v>
      </c>
      <c r="D1198" t="s">
        <v>4148</v>
      </c>
      <c r="E1198" t="str">
        <f t="shared" ca="1" si="36"/>
        <v>var m1197 = new Medicine { Code = "71196", Title = "Puri-Nethol 50 mg tbl. 25x", Active = true, Cost = 13 };</v>
      </c>
      <c r="F1198">
        <f t="shared" ca="1" si="37"/>
        <v>13</v>
      </c>
    </row>
    <row r="1199" spans="1:6" x14ac:dyDescent="0.25">
      <c r="A1199">
        <v>71420</v>
      </c>
      <c r="B1199" t="s">
        <v>1199</v>
      </c>
      <c r="D1199" t="s">
        <v>4149</v>
      </c>
      <c r="E1199" t="str">
        <f t="shared" ca="1" si="36"/>
        <v>var m1198 = new Medicine { Code = "71420", Title = "Natrijev klorid Braun 9 mg/ml razt.za inf. plastenka 500 ml 1x", Active = true, Cost = 24 };</v>
      </c>
      <c r="F1199">
        <f t="shared" ca="1" si="37"/>
        <v>24</v>
      </c>
    </row>
    <row r="1200" spans="1:6" x14ac:dyDescent="0.25">
      <c r="A1200">
        <v>71684</v>
      </c>
      <c r="B1200" t="s">
        <v>1200</v>
      </c>
      <c r="D1200" t="s">
        <v>4150</v>
      </c>
      <c r="E1200" t="str">
        <f t="shared" ca="1" si="36"/>
        <v>var m1199 = new Medicine { Code = "71684", Title = "Ranital 150 mg film.obl.tbl. 20x", Active = true, Cost = 6 };</v>
      </c>
      <c r="F1200">
        <f t="shared" ca="1" si="37"/>
        <v>6</v>
      </c>
    </row>
    <row r="1201" spans="1:6" x14ac:dyDescent="0.25">
      <c r="A1201">
        <v>71692</v>
      </c>
      <c r="B1201" t="s">
        <v>1201</v>
      </c>
      <c r="D1201" t="s">
        <v>4151</v>
      </c>
      <c r="E1201" t="str">
        <f t="shared" ca="1" si="36"/>
        <v>var m1200 = new Medicine { Code = "71692", Title = "Ranital 300 mg film.obl.tbl. 30x", Active = true, Cost = 12 };</v>
      </c>
      <c r="F1201">
        <f t="shared" ca="1" si="37"/>
        <v>12</v>
      </c>
    </row>
    <row r="1202" spans="1:6" x14ac:dyDescent="0.25">
      <c r="A1202">
        <v>71897</v>
      </c>
      <c r="B1202" t="s">
        <v>1202</v>
      </c>
      <c r="D1202" t="s">
        <v>4152</v>
      </c>
      <c r="E1202" t="str">
        <f t="shared" ca="1" si="36"/>
        <v>var m1201 = new Medicine { Code = "71897", Title = "Nimotop 30 mg film.obl.tbl. 100x", Active = true, Cost = 12 };</v>
      </c>
      <c r="F1202">
        <f t="shared" ca="1" si="37"/>
        <v>12</v>
      </c>
    </row>
    <row r="1203" spans="1:6" x14ac:dyDescent="0.25">
      <c r="A1203">
        <v>71978</v>
      </c>
      <c r="B1203" t="s">
        <v>1203</v>
      </c>
      <c r="D1203" t="s">
        <v>4153</v>
      </c>
      <c r="E1203" t="str">
        <f t="shared" ca="1" si="36"/>
        <v>var m1202 = new Medicine { Code = "71978", Title = "Claritine 10 mg tbl. 30x", Active = true, Cost = 25 };</v>
      </c>
      <c r="F1203">
        <f t="shared" ca="1" si="37"/>
        <v>25</v>
      </c>
    </row>
    <row r="1204" spans="1:6" x14ac:dyDescent="0.25">
      <c r="A1204">
        <v>72192</v>
      </c>
      <c r="B1204" t="s">
        <v>1204</v>
      </c>
      <c r="D1204" t="s">
        <v>4154</v>
      </c>
      <c r="E1204" t="str">
        <f t="shared" ca="1" si="36"/>
        <v>var m1203 = new Medicine { Code = "72192", Title = "Natrijev klorid Braun 9 mg/ml razt.za inf. plastenka 100 ml 1x", Active = true, Cost = 30 };</v>
      </c>
      <c r="F1204">
        <f t="shared" ca="1" si="37"/>
        <v>30</v>
      </c>
    </row>
    <row r="1205" spans="1:6" x14ac:dyDescent="0.25">
      <c r="A1205">
        <v>72354</v>
      </c>
      <c r="B1205" t="s">
        <v>1205</v>
      </c>
      <c r="D1205" t="s">
        <v>4155</v>
      </c>
      <c r="E1205" t="str">
        <f t="shared" ca="1" si="36"/>
        <v>var m1204 = new Medicine { Code = "72354", Title = "OLICARD 60 mg kaps.s podaljš.sprošč. 50x", Active = true, Cost = 30 };</v>
      </c>
      <c r="F1205">
        <f t="shared" ca="1" si="37"/>
        <v>30</v>
      </c>
    </row>
    <row r="1206" spans="1:6" x14ac:dyDescent="0.25">
      <c r="A1206">
        <v>72370</v>
      </c>
      <c r="B1206" t="s">
        <v>1206</v>
      </c>
      <c r="D1206" t="s">
        <v>4156</v>
      </c>
      <c r="E1206" t="str">
        <f t="shared" ca="1" si="36"/>
        <v>var m1205 = new Medicine { Code = "72370", Title = "OLICARD 40 mg kaps.s podaljš.sprošč. 50x", Active = true, Cost = 18 };</v>
      </c>
      <c r="F1206">
        <f t="shared" ca="1" si="37"/>
        <v>18</v>
      </c>
    </row>
    <row r="1207" spans="1:6" x14ac:dyDescent="0.25">
      <c r="A1207">
        <v>72508</v>
      </c>
      <c r="B1207" t="s">
        <v>1207</v>
      </c>
      <c r="D1207" t="s">
        <v>4157</v>
      </c>
      <c r="E1207" t="str">
        <f t="shared" ca="1" si="36"/>
        <v>var m1206 = new Medicine { Code = "72508", Title = "REGLAN 1 mg/ ml peroral.razt. 120 ml", Active = true, Cost = 14 };</v>
      </c>
      <c r="F1207">
        <f t="shared" ca="1" si="37"/>
        <v>14</v>
      </c>
    </row>
    <row r="1208" spans="1:6" x14ac:dyDescent="0.25">
      <c r="A1208">
        <v>72575</v>
      </c>
      <c r="B1208" t="s">
        <v>1208</v>
      </c>
      <c r="D1208" t="s">
        <v>4158</v>
      </c>
      <c r="E1208" t="str">
        <f t="shared" ca="1" si="36"/>
        <v>var m1207 = new Medicine { Code = "72575", Title = "REGLAN 10 mg tbl. 40x", Active = true, Cost = 16 };</v>
      </c>
      <c r="F1208">
        <f t="shared" ca="1" si="37"/>
        <v>16</v>
      </c>
    </row>
    <row r="1209" spans="1:6" x14ac:dyDescent="0.25">
      <c r="A1209">
        <v>72583</v>
      </c>
      <c r="B1209" t="s">
        <v>1209</v>
      </c>
      <c r="D1209" t="s">
        <v>4159</v>
      </c>
      <c r="E1209" t="str">
        <f t="shared" ca="1" si="36"/>
        <v>var m1208 = new Medicine { Code = "72583", Title = "TRAMAL 100 mg film.obl.tbl. s podaljš.sprošč. 30x", Active = true, Cost = 27 };</v>
      </c>
      <c r="F1209">
        <f t="shared" ca="1" si="37"/>
        <v>27</v>
      </c>
    </row>
    <row r="1210" spans="1:6" x14ac:dyDescent="0.25">
      <c r="A1210">
        <v>72656</v>
      </c>
      <c r="B1210" t="s">
        <v>1210</v>
      </c>
      <c r="D1210" t="s">
        <v>4160</v>
      </c>
      <c r="E1210" t="str">
        <f t="shared" ca="1" si="36"/>
        <v>var m1209 = new Medicine { Code = "72656", Title = "LASIX 40 mg tbl. 20x", Active = true, Cost = 7 };</v>
      </c>
      <c r="F1210">
        <f t="shared" ca="1" si="37"/>
        <v>7</v>
      </c>
    </row>
    <row r="1211" spans="1:6" x14ac:dyDescent="0.25">
      <c r="A1211">
        <v>72699</v>
      </c>
      <c r="B1211" t="s">
        <v>1211</v>
      </c>
      <c r="D1211" t="s">
        <v>4161</v>
      </c>
      <c r="E1211" t="str">
        <f t="shared" ca="1" si="36"/>
        <v>var m1210 = new Medicine { Code = "72699", Title = "SABRIL 500 mg film.obl.tbl. 100x", Active = true, Cost = 12 };</v>
      </c>
      <c r="F1211">
        <f t="shared" ca="1" si="37"/>
        <v>12</v>
      </c>
    </row>
    <row r="1212" spans="1:6" x14ac:dyDescent="0.25">
      <c r="A1212">
        <v>72907</v>
      </c>
      <c r="B1212" t="s">
        <v>1212</v>
      </c>
      <c r="D1212" t="s">
        <v>4162</v>
      </c>
      <c r="E1212" t="str">
        <f t="shared" ca="1" si="36"/>
        <v>var m1211 = new Medicine { Code = "72907", Title = "Aspirin protect 100 mg gastrorezist.tbl. 100x", Active = true, Cost = 10 };</v>
      </c>
      <c r="F1212">
        <f t="shared" ca="1" si="37"/>
        <v>10</v>
      </c>
    </row>
    <row r="1213" spans="1:6" x14ac:dyDescent="0.25">
      <c r="A1213">
        <v>72940</v>
      </c>
      <c r="B1213" t="s">
        <v>1213</v>
      </c>
      <c r="D1213" t="s">
        <v>4163</v>
      </c>
      <c r="E1213" t="str">
        <f t="shared" ca="1" si="36"/>
        <v>var m1212 = new Medicine { Code = "72940", Title = "Doreta 37,5 mg/325 mg film.obl.tbl. 30x", Active = true, Cost = 21 };</v>
      </c>
      <c r="F1213">
        <f t="shared" ca="1" si="37"/>
        <v>21</v>
      </c>
    </row>
    <row r="1214" spans="1:6" x14ac:dyDescent="0.25">
      <c r="A1214">
        <v>72990</v>
      </c>
      <c r="B1214" t="s">
        <v>1214</v>
      </c>
      <c r="D1214" t="s">
        <v>4164</v>
      </c>
      <c r="E1214" t="str">
        <f t="shared" ca="1" si="36"/>
        <v>var m1213 = new Medicine { Code = "72990", Title = "Kvelux 25 mg film.obl.tbl. 60x", Active = true, Cost = 21 };</v>
      </c>
      <c r="F1214">
        <f t="shared" ca="1" si="37"/>
        <v>21</v>
      </c>
    </row>
    <row r="1215" spans="1:6" x14ac:dyDescent="0.25">
      <c r="A1215">
        <v>73040</v>
      </c>
      <c r="B1215" t="s">
        <v>1215</v>
      </c>
      <c r="D1215" t="s">
        <v>4165</v>
      </c>
      <c r="E1215" t="str">
        <f t="shared" ca="1" si="36"/>
        <v>var m1214 = new Medicine { Code = "73040", Title = "VIGAMOX 5mg/ml kapljice za oko razt. 5 ml", Active = true, Cost = 20 };</v>
      </c>
      <c r="F1215">
        <f t="shared" ca="1" si="37"/>
        <v>20</v>
      </c>
    </row>
    <row r="1216" spans="1:6" x14ac:dyDescent="0.25">
      <c r="A1216">
        <v>73237</v>
      </c>
      <c r="B1216" t="s">
        <v>1216</v>
      </c>
      <c r="D1216" t="s">
        <v>4166</v>
      </c>
      <c r="E1216" t="str">
        <f t="shared" ca="1" si="36"/>
        <v>var m1215 = new Medicine { Code = "73237", Title = "SKINOREN 200 mg/g krema 30 g", Active = true, Cost = 18 };</v>
      </c>
      <c r="F1216">
        <f t="shared" ca="1" si="37"/>
        <v>18</v>
      </c>
    </row>
    <row r="1217" spans="1:6" x14ac:dyDescent="0.25">
      <c r="A1217">
        <v>73326</v>
      </c>
      <c r="B1217" t="s">
        <v>1217</v>
      </c>
      <c r="D1217" t="s">
        <v>4167</v>
      </c>
      <c r="E1217" t="str">
        <f t="shared" ca="1" si="36"/>
        <v>var m1216 = new Medicine { Code = "73326", Title = "NEOTIGASON 10 mg trde kaps. 30x", Active = true, Cost = 22 };</v>
      </c>
      <c r="F1217">
        <f t="shared" ca="1" si="37"/>
        <v>22</v>
      </c>
    </row>
    <row r="1218" spans="1:6" x14ac:dyDescent="0.25">
      <c r="A1218">
        <v>73334</v>
      </c>
      <c r="B1218" t="s">
        <v>1218</v>
      </c>
      <c r="D1218" t="s">
        <v>4168</v>
      </c>
      <c r="E1218" t="str">
        <f t="shared" ca="1" si="36"/>
        <v>var m1217 = new Medicine { Code = "73334", Title = "NEOTIGASON 25 mg trde kaps. 30x", Active = true, Cost = 20 };</v>
      </c>
      <c r="F1218">
        <f t="shared" ca="1" si="37"/>
        <v>20</v>
      </c>
    </row>
    <row r="1219" spans="1:6" x14ac:dyDescent="0.25">
      <c r="A1219">
        <v>73350</v>
      </c>
      <c r="B1219" t="s">
        <v>1219</v>
      </c>
      <c r="D1219" t="s">
        <v>4169</v>
      </c>
      <c r="E1219" t="str">
        <f t="shared" ref="E1219:E1282" ca="1" si="38">$C$2 &amp; " " &amp; D1219 &amp; " = new Medicine { Code = """ &amp; A1219 &amp; """, Title = """ &amp; B1219 &amp; """, Active = true, Cost = " &amp; F1219 &amp; " };"</f>
        <v>var m1218 = new Medicine { Code = "73350", Title = "TOBREX 3 mg/g mazilo za oko 3,5 g", Active = true, Cost = 14 };</v>
      </c>
      <c r="F1219">
        <f t="shared" ref="F1219:F1282" ca="1" si="39">RANDBETWEEN(5,30)</f>
        <v>14</v>
      </c>
    </row>
    <row r="1220" spans="1:6" x14ac:dyDescent="0.25">
      <c r="A1220">
        <v>73636</v>
      </c>
      <c r="B1220" t="s">
        <v>1220</v>
      </c>
      <c r="D1220" t="s">
        <v>4170</v>
      </c>
      <c r="E1220" t="str">
        <f t="shared" ca="1" si="38"/>
        <v>var m1219 = new Medicine { Code = "73636", Title = "SANDIMMUN NEORAL peroral.razt. 100 mg/ml 50 ml", Active = true, Cost = 10 };</v>
      </c>
      <c r="F1220">
        <f t="shared" ca="1" si="39"/>
        <v>10</v>
      </c>
    </row>
    <row r="1221" spans="1:6" x14ac:dyDescent="0.25">
      <c r="A1221">
        <v>73652</v>
      </c>
      <c r="B1221" t="s">
        <v>1221</v>
      </c>
      <c r="D1221" t="s">
        <v>4171</v>
      </c>
      <c r="E1221" t="str">
        <f t="shared" ca="1" si="38"/>
        <v>var m1220 = new Medicine { Code = "73652", Title = "SANDIMMUN NEORAL 100 mg mehke kaps. 50x", Active = true, Cost = 8 };</v>
      </c>
      <c r="F1221">
        <f t="shared" ca="1" si="39"/>
        <v>8</v>
      </c>
    </row>
    <row r="1222" spans="1:6" x14ac:dyDescent="0.25">
      <c r="A1222">
        <v>73660</v>
      </c>
      <c r="B1222" t="s">
        <v>1222</v>
      </c>
      <c r="D1222" t="s">
        <v>4172</v>
      </c>
      <c r="E1222" t="str">
        <f t="shared" ca="1" si="38"/>
        <v>var m1221 = new Medicine { Code = "73660", Title = "SANDIMMUN NEORAL 50 mg mehke kaps. 50x", Active = true, Cost = 17 };</v>
      </c>
      <c r="F1222">
        <f t="shared" ca="1" si="39"/>
        <v>17</v>
      </c>
    </row>
    <row r="1223" spans="1:6" x14ac:dyDescent="0.25">
      <c r="A1223">
        <v>73687</v>
      </c>
      <c r="B1223" t="s">
        <v>1223</v>
      </c>
      <c r="D1223" t="s">
        <v>4173</v>
      </c>
      <c r="E1223" t="str">
        <f t="shared" ca="1" si="38"/>
        <v>var m1222 = new Medicine { Code = "73687", Title = "SANDIMMUN NEORAL 25 mg mehke kaps. 50x", Active = true, Cost = 18 };</v>
      </c>
      <c r="F1223">
        <f t="shared" ca="1" si="39"/>
        <v>18</v>
      </c>
    </row>
    <row r="1224" spans="1:6" x14ac:dyDescent="0.25">
      <c r="A1224">
        <v>73784</v>
      </c>
      <c r="B1224" t="s">
        <v>1224</v>
      </c>
      <c r="D1224" t="s">
        <v>4174</v>
      </c>
      <c r="E1224" t="str">
        <f t="shared" ca="1" si="38"/>
        <v>var m1223 = new Medicine { Code = "73784", Title = "TOBREX 3 mg/ml kapljice za oko razt.5 ml", Active = true, Cost = 28 };</v>
      </c>
      <c r="F1224">
        <f t="shared" ca="1" si="39"/>
        <v>28</v>
      </c>
    </row>
    <row r="1225" spans="1:6" x14ac:dyDescent="0.25">
      <c r="A1225">
        <v>74250</v>
      </c>
      <c r="B1225" t="s">
        <v>1225</v>
      </c>
      <c r="D1225" t="s">
        <v>4175</v>
      </c>
      <c r="E1225" t="str">
        <f t="shared" ca="1" si="38"/>
        <v>var m1224 = new Medicine { Code = "74250", Title = "Codilek 10 mg tbl.s podaljš.sprošč. 60x", Active = true, Cost = 5 };</v>
      </c>
      <c r="F1225">
        <f t="shared" ca="1" si="39"/>
        <v>5</v>
      </c>
    </row>
    <row r="1226" spans="1:6" x14ac:dyDescent="0.25">
      <c r="A1226">
        <v>74314</v>
      </c>
      <c r="B1226" t="s">
        <v>1226</v>
      </c>
      <c r="D1226" t="s">
        <v>4176</v>
      </c>
      <c r="E1226" t="str">
        <f t="shared" ca="1" si="38"/>
        <v>var m1225 = new Medicine { Code = "74314", Title = "Codilek 20 mg tbl.s podaljš.sprošč. 60x", Active = true, Cost = 9 };</v>
      </c>
      <c r="F1226">
        <f t="shared" ca="1" si="39"/>
        <v>9</v>
      </c>
    </row>
    <row r="1227" spans="1:6" x14ac:dyDescent="0.25">
      <c r="A1227">
        <v>74330</v>
      </c>
      <c r="B1227" t="s">
        <v>1227</v>
      </c>
      <c r="D1227" t="s">
        <v>4177</v>
      </c>
      <c r="E1227" t="str">
        <f t="shared" ca="1" si="38"/>
        <v>var m1226 = new Medicine { Code = "74330", Title = "EPREX 2.000 i.e./0,5 ml razt.za inj.brizga 6x", Active = true, Cost = 8 };</v>
      </c>
      <c r="F1227">
        <f t="shared" ca="1" si="39"/>
        <v>8</v>
      </c>
    </row>
    <row r="1228" spans="1:6" x14ac:dyDescent="0.25">
      <c r="A1228">
        <v>74349</v>
      </c>
      <c r="B1228" t="s">
        <v>1228</v>
      </c>
      <c r="D1228" t="s">
        <v>4178</v>
      </c>
      <c r="E1228" t="str">
        <f t="shared" ca="1" si="38"/>
        <v>var m1227 = new Medicine { Code = "74349", Title = "EPREX 3.000 i.e./0,3 ml razt.za inj.brizga 6x", Active = true, Cost = 28 };</v>
      </c>
      <c r="F1228">
        <f t="shared" ca="1" si="39"/>
        <v>28</v>
      </c>
    </row>
    <row r="1229" spans="1:6" x14ac:dyDescent="0.25">
      <c r="A1229">
        <v>74365</v>
      </c>
      <c r="B1229" t="s">
        <v>1229</v>
      </c>
      <c r="D1229" t="s">
        <v>4179</v>
      </c>
      <c r="E1229" t="str">
        <f t="shared" ca="1" si="38"/>
        <v>var m1228 = new Medicine { Code = "74365", Title = "EPREX 4.000 i.e./0,4 ml razt.za inj.brizga 6x", Active = true, Cost = 15 };</v>
      </c>
      <c r="F1229">
        <f t="shared" ca="1" si="39"/>
        <v>15</v>
      </c>
    </row>
    <row r="1230" spans="1:6" x14ac:dyDescent="0.25">
      <c r="A1230">
        <v>74373</v>
      </c>
      <c r="B1230" t="s">
        <v>1230</v>
      </c>
      <c r="D1230" t="s">
        <v>4180</v>
      </c>
      <c r="E1230" t="str">
        <f t="shared" ca="1" si="38"/>
        <v>var m1229 = new Medicine { Code = "74373", Title = "EPREX 10.000 i.e./1 ml razt.za inj.brizga 6x", Active = true, Cost = 28 };</v>
      </c>
      <c r="F1230">
        <f t="shared" ca="1" si="39"/>
        <v>28</v>
      </c>
    </row>
    <row r="1231" spans="1:6" x14ac:dyDescent="0.25">
      <c r="A1231">
        <v>74411</v>
      </c>
      <c r="B1231" t="s">
        <v>1231</v>
      </c>
      <c r="D1231" t="s">
        <v>4181</v>
      </c>
      <c r="E1231" t="str">
        <f t="shared" ca="1" si="38"/>
        <v>var m1230 = new Medicine { Code = "74411", Title = "Flonidan 5 mg/ 5 ml peroral.susp. 120 ml", Active = true, Cost = 19 };</v>
      </c>
      <c r="F1231">
        <f t="shared" ca="1" si="39"/>
        <v>19</v>
      </c>
    </row>
    <row r="1232" spans="1:6" x14ac:dyDescent="0.25">
      <c r="A1232">
        <v>74454</v>
      </c>
      <c r="B1232" t="s">
        <v>1232</v>
      </c>
      <c r="D1232" t="s">
        <v>4182</v>
      </c>
      <c r="E1232" t="str">
        <f t="shared" ca="1" si="38"/>
        <v>var m1231 = new Medicine { Code = "74454", Title = "Codilek 5 mg tbl.s podaljš.sprošč. 60x", Active = true, Cost = 24 };</v>
      </c>
      <c r="F1232">
        <f t="shared" ca="1" si="39"/>
        <v>24</v>
      </c>
    </row>
    <row r="1233" spans="1:6" x14ac:dyDescent="0.25">
      <c r="A1233">
        <v>74764</v>
      </c>
      <c r="B1233" t="s">
        <v>1233</v>
      </c>
      <c r="D1233" t="s">
        <v>4183</v>
      </c>
      <c r="E1233" t="str">
        <f t="shared" ca="1" si="38"/>
        <v>var m1232 = new Medicine { Code = "74764", Title = "Portal 20 mg trde kaps. 28x", Active = true, Cost = 21 };</v>
      </c>
      <c r="F1233">
        <f t="shared" ca="1" si="39"/>
        <v>21</v>
      </c>
    </row>
    <row r="1234" spans="1:6" x14ac:dyDescent="0.25">
      <c r="A1234">
        <v>74802</v>
      </c>
      <c r="B1234" t="s">
        <v>1234</v>
      </c>
      <c r="D1234" t="s">
        <v>4184</v>
      </c>
      <c r="E1234" t="str">
        <f t="shared" ca="1" si="38"/>
        <v>var m1233 = new Medicine { Code = "74802", Title = "Donepezil Actavis 10 mg film.obl.tbl. 28x", Active = true, Cost = 6 };</v>
      </c>
      <c r="F1234">
        <f t="shared" ca="1" si="39"/>
        <v>6</v>
      </c>
    </row>
    <row r="1235" spans="1:6" x14ac:dyDescent="0.25">
      <c r="A1235">
        <v>74810</v>
      </c>
      <c r="B1235" t="s">
        <v>1235</v>
      </c>
      <c r="D1235" t="s">
        <v>4185</v>
      </c>
      <c r="E1235" t="str">
        <f t="shared" ca="1" si="38"/>
        <v>var m1234 = new Medicine { Code = "74810", Title = "Donepezil Actavis 5 mg film.obl.tbl. 28x", Active = true, Cost = 12 };</v>
      </c>
      <c r="F1235">
        <f t="shared" ca="1" si="39"/>
        <v>12</v>
      </c>
    </row>
    <row r="1236" spans="1:6" x14ac:dyDescent="0.25">
      <c r="A1236">
        <v>74870</v>
      </c>
      <c r="B1236" t="s">
        <v>1236</v>
      </c>
      <c r="D1236" t="s">
        <v>4186</v>
      </c>
      <c r="E1236" t="str">
        <f t="shared" ca="1" si="38"/>
        <v>var m1235 = new Medicine { Code = "74870", Title = "Gopten 4 mg trde kaps. 56x", Active = true, Cost = 29 };</v>
      </c>
      <c r="F1236">
        <f t="shared" ca="1" si="39"/>
        <v>29</v>
      </c>
    </row>
    <row r="1237" spans="1:6" x14ac:dyDescent="0.25">
      <c r="A1237">
        <v>74888</v>
      </c>
      <c r="B1237" t="s">
        <v>1237</v>
      </c>
      <c r="D1237" t="s">
        <v>4187</v>
      </c>
      <c r="E1237" t="str">
        <f t="shared" ca="1" si="38"/>
        <v>var m1236 = new Medicine { Code = "74888", Title = "Gopten 4 mg trde kaps. 28x", Active = true, Cost = 30 };</v>
      </c>
      <c r="F1237">
        <f t="shared" ca="1" si="39"/>
        <v>30</v>
      </c>
    </row>
    <row r="1238" spans="1:6" x14ac:dyDescent="0.25">
      <c r="A1238">
        <v>74934</v>
      </c>
      <c r="B1238" t="s">
        <v>1238</v>
      </c>
      <c r="D1238" t="s">
        <v>4188</v>
      </c>
      <c r="E1238" t="str">
        <f t="shared" ca="1" si="38"/>
        <v>var m1237 = new Medicine { Code = "74934", Title = "Rocaltrol 0,25 mcg mehke kaps. 100x", Active = true, Cost = 27 };</v>
      </c>
      <c r="F1238">
        <f t="shared" ca="1" si="39"/>
        <v>27</v>
      </c>
    </row>
    <row r="1239" spans="1:6" x14ac:dyDescent="0.25">
      <c r="A1239">
        <v>74993</v>
      </c>
      <c r="B1239" t="s">
        <v>1239</v>
      </c>
      <c r="D1239" t="s">
        <v>4189</v>
      </c>
      <c r="E1239" t="str">
        <f t="shared" ca="1" si="38"/>
        <v>var m1238 = new Medicine { Code = "74993", Title = "ROACCUTANE 10 mg mehke kaps. 30x", Active = true, Cost = 13 };</v>
      </c>
      <c r="F1239">
        <f t="shared" ca="1" si="39"/>
        <v>13</v>
      </c>
    </row>
    <row r="1240" spans="1:6" x14ac:dyDescent="0.25">
      <c r="A1240">
        <v>75000</v>
      </c>
      <c r="B1240" t="s">
        <v>1240</v>
      </c>
      <c r="D1240" t="s">
        <v>4190</v>
      </c>
      <c r="E1240" t="str">
        <f t="shared" ca="1" si="38"/>
        <v>var m1239 = new Medicine { Code = "75000", Title = "EPREX 1.000 i.e./0,5 ml razt.za inj.brizga 6x", Active = true, Cost = 28 };</v>
      </c>
      <c r="F1240">
        <f t="shared" ca="1" si="39"/>
        <v>28</v>
      </c>
    </row>
    <row r="1241" spans="1:6" x14ac:dyDescent="0.25">
      <c r="A1241">
        <v>75027</v>
      </c>
      <c r="B1241" t="s">
        <v>1241</v>
      </c>
      <c r="D1241" t="s">
        <v>4191</v>
      </c>
      <c r="E1241" t="str">
        <f t="shared" ca="1" si="38"/>
        <v>var m1240 = new Medicine { Code = "75027", Title = "ROACCUTANE 20 mg mehke kaps. 30x", Active = true, Cost = 15 };</v>
      </c>
      <c r="F1241">
        <f t="shared" ca="1" si="39"/>
        <v>15</v>
      </c>
    </row>
    <row r="1242" spans="1:6" x14ac:dyDescent="0.25">
      <c r="A1242">
        <v>75663</v>
      </c>
      <c r="B1242" t="s">
        <v>1242</v>
      </c>
      <c r="D1242" t="s">
        <v>4192</v>
      </c>
      <c r="E1242" t="str">
        <f t="shared" ca="1" si="38"/>
        <v>var m1241 = new Medicine { Code = "75663", Title = "Budiair 200 mcg inhal.razt.pod tlakom z Jet nastavkom 200 odm.", Active = true, Cost = 19 };</v>
      </c>
      <c r="F1242">
        <f t="shared" ca="1" si="39"/>
        <v>19</v>
      </c>
    </row>
    <row r="1243" spans="1:6" x14ac:dyDescent="0.25">
      <c r="A1243">
        <v>76007</v>
      </c>
      <c r="B1243" t="s">
        <v>1243</v>
      </c>
      <c r="D1243" t="s">
        <v>4193</v>
      </c>
      <c r="E1243" t="str">
        <f t="shared" ca="1" si="38"/>
        <v>var m1242 = new Medicine { Code = "76007", Title = "Rytmonorm 300 mg film.obl.tbl. 50x", Active = true, Cost = 27 };</v>
      </c>
      <c r="F1243">
        <f t="shared" ca="1" si="39"/>
        <v>27</v>
      </c>
    </row>
    <row r="1244" spans="1:6" x14ac:dyDescent="0.25">
      <c r="A1244">
        <v>76023</v>
      </c>
      <c r="B1244" t="s">
        <v>1244</v>
      </c>
      <c r="D1244" t="s">
        <v>4194</v>
      </c>
      <c r="E1244" t="str">
        <f t="shared" ca="1" si="38"/>
        <v>var m1243 = new Medicine { Code = "76023", Title = "Lorista 50 mg film.obl.tbl. 28x", Active = true, Cost = 27 };</v>
      </c>
      <c r="F1244">
        <f t="shared" ca="1" si="39"/>
        <v>27</v>
      </c>
    </row>
    <row r="1245" spans="1:6" x14ac:dyDescent="0.25">
      <c r="A1245">
        <v>76031</v>
      </c>
      <c r="B1245" t="s">
        <v>1245</v>
      </c>
      <c r="D1245" t="s">
        <v>4195</v>
      </c>
      <c r="E1245" t="str">
        <f t="shared" ca="1" si="38"/>
        <v>var m1244 = new Medicine { Code = "76031", Title = "Vagisan 167 mg/100 mg vaginal.globula 7x", Active = true, Cost = 27 };</v>
      </c>
      <c r="F1245">
        <f t="shared" ca="1" si="39"/>
        <v>27</v>
      </c>
    </row>
    <row r="1246" spans="1:6" x14ac:dyDescent="0.25">
      <c r="A1246">
        <v>76058</v>
      </c>
      <c r="B1246" t="s">
        <v>1246</v>
      </c>
      <c r="D1246" t="s">
        <v>4196</v>
      </c>
      <c r="E1246" t="str">
        <f t="shared" ca="1" si="38"/>
        <v>var m1245 = new Medicine { Code = "76058", Title = "SIOFOR 850 mg tbl. 60x", Active = true, Cost = 20 };</v>
      </c>
      <c r="F1246">
        <f t="shared" ca="1" si="39"/>
        <v>20</v>
      </c>
    </row>
    <row r="1247" spans="1:6" x14ac:dyDescent="0.25">
      <c r="A1247">
        <v>76120</v>
      </c>
      <c r="B1247" t="s">
        <v>1247</v>
      </c>
      <c r="D1247" t="s">
        <v>4197</v>
      </c>
      <c r="E1247" t="str">
        <f t="shared" ca="1" si="38"/>
        <v>var m1246 = new Medicine { Code = "76120", Title = "Advantan 1 mg/g dermal.emulzija 50 g", Active = true, Cost = 10 };</v>
      </c>
      <c r="F1247">
        <f t="shared" ca="1" si="39"/>
        <v>10</v>
      </c>
    </row>
    <row r="1248" spans="1:6" x14ac:dyDescent="0.25">
      <c r="A1248">
        <v>76139</v>
      </c>
      <c r="B1248" t="s">
        <v>1248</v>
      </c>
      <c r="D1248" t="s">
        <v>4198</v>
      </c>
      <c r="E1248" t="str">
        <f t="shared" ca="1" si="38"/>
        <v>var m1247 = new Medicine { Code = "76139", Title = "FRISIUM 10 mg tbl. 30x", Active = true, Cost = 10 };</v>
      </c>
      <c r="F1248">
        <f t="shared" ca="1" si="39"/>
        <v>10</v>
      </c>
    </row>
    <row r="1249" spans="1:6" x14ac:dyDescent="0.25">
      <c r="A1249">
        <v>76171</v>
      </c>
      <c r="B1249" t="s">
        <v>1249</v>
      </c>
      <c r="D1249" t="s">
        <v>4199</v>
      </c>
      <c r="E1249" t="str">
        <f t="shared" ca="1" si="38"/>
        <v>var m1248 = new Medicine { Code = "76171", Title = "PANCEF 100 mg/5 ml prašek za peroral.susp. 100 ml", Active = true, Cost = 29 };</v>
      </c>
      <c r="F1249">
        <f t="shared" ca="1" si="39"/>
        <v>29</v>
      </c>
    </row>
    <row r="1250" spans="1:6" x14ac:dyDescent="0.25">
      <c r="A1250">
        <v>76350</v>
      </c>
      <c r="B1250" t="s">
        <v>1250</v>
      </c>
      <c r="D1250" t="s">
        <v>4200</v>
      </c>
      <c r="E1250" t="str">
        <f t="shared" ca="1" si="38"/>
        <v>var m1249 = new Medicine { Code = "76350", Title = "Renvela 800 mg film.obl.tbl. 180x", Active = true, Cost = 21 };</v>
      </c>
      <c r="F1250">
        <f t="shared" ca="1" si="39"/>
        <v>21</v>
      </c>
    </row>
    <row r="1251" spans="1:6" x14ac:dyDescent="0.25">
      <c r="A1251">
        <v>76490</v>
      </c>
      <c r="B1251" t="s">
        <v>1251</v>
      </c>
      <c r="D1251" t="s">
        <v>4201</v>
      </c>
      <c r="E1251" t="str">
        <f t="shared" ca="1" si="38"/>
        <v>var m1250 = new Medicine { Code = "76490", Title = "Renvela 2,4 g peroral.susp. vrečka 60x", Active = true, Cost = 29 };</v>
      </c>
      <c r="F1251">
        <f t="shared" ca="1" si="39"/>
        <v>29</v>
      </c>
    </row>
    <row r="1252" spans="1:6" x14ac:dyDescent="0.25">
      <c r="A1252">
        <v>76562</v>
      </c>
      <c r="B1252" t="s">
        <v>1252</v>
      </c>
      <c r="D1252" t="s">
        <v>4202</v>
      </c>
      <c r="E1252" t="str">
        <f t="shared" ca="1" si="38"/>
        <v>var m1251 = new Medicine { Code = "76562", Title = "XYZAL 0,5 mg/ml peroral.razt. 200ml", Active = true, Cost = 17 };</v>
      </c>
      <c r="F1252">
        <f t="shared" ca="1" si="39"/>
        <v>17</v>
      </c>
    </row>
    <row r="1253" spans="1:6" x14ac:dyDescent="0.25">
      <c r="A1253">
        <v>76740</v>
      </c>
      <c r="B1253" t="s">
        <v>1253</v>
      </c>
      <c r="D1253" t="s">
        <v>4203</v>
      </c>
      <c r="E1253" t="str">
        <f t="shared" ca="1" si="38"/>
        <v>var m1252 = new Medicine { Code = "76740", Title = "MINULET 75 mcg/30 mcg obl.tbl. 21x", Active = true, Cost = 7 };</v>
      </c>
      <c r="F1253">
        <f t="shared" ca="1" si="39"/>
        <v>7</v>
      </c>
    </row>
    <row r="1254" spans="1:6" x14ac:dyDescent="0.25">
      <c r="A1254">
        <v>76830</v>
      </c>
      <c r="B1254" t="s">
        <v>1254</v>
      </c>
      <c r="D1254" t="s">
        <v>4204</v>
      </c>
      <c r="E1254" t="str">
        <f t="shared" ca="1" si="38"/>
        <v>var m1253 = new Medicine { Code = "76830", Title = "ISOZID 50 mg tbl. 100x", Active = true, Cost = 21 };</v>
      </c>
      <c r="F1254">
        <f t="shared" ca="1" si="39"/>
        <v>21</v>
      </c>
    </row>
    <row r="1255" spans="1:6" x14ac:dyDescent="0.25">
      <c r="A1255">
        <v>76880</v>
      </c>
      <c r="B1255" t="s">
        <v>1255</v>
      </c>
      <c r="D1255" t="s">
        <v>4205</v>
      </c>
      <c r="E1255" t="str">
        <f t="shared" ca="1" si="38"/>
        <v>var m1254 = new Medicine { Code = "76880", Title = "Diclo Duo 75 mg trde gastrorezist.kaps. 20x", Active = true, Cost = 17 };</v>
      </c>
      <c r="F1255">
        <f t="shared" ca="1" si="39"/>
        <v>17</v>
      </c>
    </row>
    <row r="1256" spans="1:6" x14ac:dyDescent="0.25">
      <c r="A1256">
        <v>77046</v>
      </c>
      <c r="B1256" t="s">
        <v>1256</v>
      </c>
      <c r="D1256" t="s">
        <v>4206</v>
      </c>
      <c r="E1256" t="str">
        <f t="shared" ca="1" si="38"/>
        <v>var m1255 = new Medicine { Code = "77046", Title = "Lamal 100 mg tbl. 30x", Active = true, Cost = 14 };</v>
      </c>
      <c r="F1256">
        <f t="shared" ca="1" si="39"/>
        <v>14</v>
      </c>
    </row>
    <row r="1257" spans="1:6" x14ac:dyDescent="0.25">
      <c r="A1257">
        <v>77089</v>
      </c>
      <c r="B1257" t="s">
        <v>1257</v>
      </c>
      <c r="D1257" t="s">
        <v>4207</v>
      </c>
      <c r="E1257" t="str">
        <f t="shared" ca="1" si="38"/>
        <v>var m1256 = new Medicine { Code = "77089", Title = "Lamal 25 mg tbl. 30x", Active = true, Cost = 22 };</v>
      </c>
      <c r="F1257">
        <f t="shared" ca="1" si="39"/>
        <v>22</v>
      </c>
    </row>
    <row r="1258" spans="1:6" x14ac:dyDescent="0.25">
      <c r="A1258">
        <v>77119</v>
      </c>
      <c r="B1258" t="s">
        <v>1258</v>
      </c>
      <c r="D1258" t="s">
        <v>4208</v>
      </c>
      <c r="E1258" t="str">
        <f t="shared" ca="1" si="38"/>
        <v>var m1257 = new Medicine { Code = "77119", Title = "Lamal 50 mg tbl. 30x", Active = true, Cost = 13 };</v>
      </c>
      <c r="F1258">
        <f t="shared" ca="1" si="39"/>
        <v>13</v>
      </c>
    </row>
    <row r="1259" spans="1:6" x14ac:dyDescent="0.25">
      <c r="A1259">
        <v>77267</v>
      </c>
      <c r="B1259" t="s">
        <v>1259</v>
      </c>
      <c r="D1259" t="s">
        <v>4209</v>
      </c>
      <c r="E1259" t="str">
        <f t="shared" ca="1" si="38"/>
        <v>var m1258 = new Medicine { Code = "77267", Title = "IMIGRAN SPRINT 100 mg disperz.tbl. 6x", Active = true, Cost = 21 };</v>
      </c>
      <c r="F1259">
        <f t="shared" ca="1" si="39"/>
        <v>21</v>
      </c>
    </row>
    <row r="1260" spans="1:6" x14ac:dyDescent="0.25">
      <c r="A1260">
        <v>77275</v>
      </c>
      <c r="B1260" t="s">
        <v>1260</v>
      </c>
      <c r="D1260" t="s">
        <v>4210</v>
      </c>
      <c r="E1260" t="str">
        <f t="shared" ca="1" si="38"/>
        <v>var m1259 = new Medicine { Code = "77275", Title = "IMIGRAN SPRINT 50 mg disperz.tbl. 12x", Active = true, Cost = 16 };</v>
      </c>
      <c r="F1260">
        <f t="shared" ca="1" si="39"/>
        <v>16</v>
      </c>
    </row>
    <row r="1261" spans="1:6" x14ac:dyDescent="0.25">
      <c r="A1261">
        <v>77313</v>
      </c>
      <c r="B1261" t="s">
        <v>1261</v>
      </c>
      <c r="D1261" t="s">
        <v>4211</v>
      </c>
      <c r="E1261" t="str">
        <f t="shared" ca="1" si="38"/>
        <v>var m1260 = new Medicine { Code = "77313", Title = "VENTOLIN 2 mg tbl. 100x", Active = true, Cost = 13 };</v>
      </c>
      <c r="F1261">
        <f t="shared" ca="1" si="39"/>
        <v>13</v>
      </c>
    </row>
    <row r="1262" spans="1:6" x14ac:dyDescent="0.25">
      <c r="A1262">
        <v>77380</v>
      </c>
      <c r="B1262" t="s">
        <v>1262</v>
      </c>
      <c r="D1262" t="s">
        <v>4212</v>
      </c>
      <c r="E1262" t="str">
        <f t="shared" ca="1" si="38"/>
        <v>var m1261 = new Medicine { Code = "77380", Title = "VENTOLIN 2 mg/5 ml sirup 150 ml", Active = true, Cost = 12 };</v>
      </c>
      <c r="F1262">
        <f t="shared" ca="1" si="39"/>
        <v>12</v>
      </c>
    </row>
    <row r="1263" spans="1:6" x14ac:dyDescent="0.25">
      <c r="A1263">
        <v>77410</v>
      </c>
      <c r="B1263" t="s">
        <v>1263</v>
      </c>
      <c r="D1263" t="s">
        <v>4213</v>
      </c>
      <c r="E1263" t="str">
        <f t="shared" ca="1" si="38"/>
        <v>var m1262 = new Medicine { Code = "77410", Title = "VENTOLIN 100 mcg/vpih inhal.susp.pod tlakom 200 odm.", Active = true, Cost = 27 };</v>
      </c>
      <c r="F1263">
        <f t="shared" ca="1" si="39"/>
        <v>27</v>
      </c>
    </row>
    <row r="1264" spans="1:6" x14ac:dyDescent="0.25">
      <c r="A1264">
        <v>77470</v>
      </c>
      <c r="B1264" t="s">
        <v>1264</v>
      </c>
      <c r="D1264" t="s">
        <v>4214</v>
      </c>
      <c r="E1264" t="str">
        <f t="shared" ca="1" si="38"/>
        <v>var m1263 = new Medicine { Code = "77470", Title = "Belara 0,03 mg/2 mg film.obl.tbl. 21x", Active = true, Cost = 16 };</v>
      </c>
      <c r="F1264">
        <f t="shared" ca="1" si="39"/>
        <v>16</v>
      </c>
    </row>
    <row r="1265" spans="1:6" x14ac:dyDescent="0.25">
      <c r="A1265">
        <v>77550</v>
      </c>
      <c r="B1265" t="s">
        <v>1265</v>
      </c>
      <c r="D1265" t="s">
        <v>4215</v>
      </c>
      <c r="E1265" t="str">
        <f t="shared" ca="1" si="38"/>
        <v>var m1264 = new Medicine { Code = "77550", Title = "Darob mite 80 mg tbl. 50x", Active = true, Cost = 30 };</v>
      </c>
      <c r="F1265">
        <f t="shared" ca="1" si="39"/>
        <v>30</v>
      </c>
    </row>
    <row r="1266" spans="1:6" x14ac:dyDescent="0.25">
      <c r="A1266">
        <v>77666</v>
      </c>
      <c r="B1266" t="s">
        <v>1266</v>
      </c>
      <c r="D1266" t="s">
        <v>4216</v>
      </c>
      <c r="E1266" t="str">
        <f t="shared" ca="1" si="38"/>
        <v>var m1265 = new Medicine { Code = "77666", Title = "Akineton 2 mg tbl. 50x", Active = true, Cost = 9 };</v>
      </c>
      <c r="F1266">
        <f t="shared" ca="1" si="39"/>
        <v>9</v>
      </c>
    </row>
    <row r="1267" spans="1:6" x14ac:dyDescent="0.25">
      <c r="A1267">
        <v>77720</v>
      </c>
      <c r="B1267" t="s">
        <v>1267</v>
      </c>
      <c r="D1267" t="s">
        <v>4217</v>
      </c>
      <c r="E1267" t="str">
        <f t="shared" ca="1" si="38"/>
        <v>var m1266 = new Medicine { Code = "77720", Title = "Oropram 20 mg film.obl.tbl. 28x", Active = true, Cost = 9 };</v>
      </c>
      <c r="F1267">
        <f t="shared" ca="1" si="39"/>
        <v>9</v>
      </c>
    </row>
    <row r="1268" spans="1:6" x14ac:dyDescent="0.25">
      <c r="A1268">
        <v>77895</v>
      </c>
      <c r="B1268" t="s">
        <v>1268</v>
      </c>
      <c r="D1268" t="s">
        <v>4218</v>
      </c>
      <c r="E1268" t="str">
        <f t="shared" ca="1" si="38"/>
        <v>var m1267 = new Medicine { Code = "77895", Title = "Zaldiar 37,5 mg/325 mg film.obl.tbl. 20x", Active = true, Cost = 24 };</v>
      </c>
      <c r="F1268">
        <f t="shared" ca="1" si="39"/>
        <v>24</v>
      </c>
    </row>
    <row r="1269" spans="1:6" x14ac:dyDescent="0.25">
      <c r="A1269">
        <v>77933</v>
      </c>
      <c r="B1269" t="s">
        <v>1269</v>
      </c>
      <c r="D1269" t="s">
        <v>4219</v>
      </c>
      <c r="E1269" t="str">
        <f t="shared" ca="1" si="38"/>
        <v>var m1268 = new Medicine { Code = "77933", Title = "Certican 0,25 mg tbl. 60x", Active = true, Cost = 30 };</v>
      </c>
      <c r="F1269">
        <f t="shared" ca="1" si="39"/>
        <v>30</v>
      </c>
    </row>
    <row r="1270" spans="1:6" x14ac:dyDescent="0.25">
      <c r="A1270">
        <v>77968</v>
      </c>
      <c r="B1270" t="s">
        <v>1270</v>
      </c>
      <c r="D1270" t="s">
        <v>4220</v>
      </c>
      <c r="E1270" t="str">
        <f t="shared" ca="1" si="38"/>
        <v>var m1269 = new Medicine { Code = "77968", Title = "Certican 0,5 mg tbl. 60x", Active = true, Cost = 5 };</v>
      </c>
      <c r="F1270">
        <f t="shared" ca="1" si="39"/>
        <v>5</v>
      </c>
    </row>
    <row r="1271" spans="1:6" x14ac:dyDescent="0.25">
      <c r="A1271">
        <v>78026</v>
      </c>
      <c r="B1271" t="s">
        <v>1271</v>
      </c>
      <c r="D1271" t="s">
        <v>4221</v>
      </c>
      <c r="E1271" t="str">
        <f t="shared" ca="1" si="38"/>
        <v>var m1270 = new Medicine { Code = "78026", Title = "Sirdalud 2 mg tbl. 30x", Active = true, Cost = 25 };</v>
      </c>
      <c r="F1271">
        <f t="shared" ca="1" si="39"/>
        <v>25</v>
      </c>
    </row>
    <row r="1272" spans="1:6" x14ac:dyDescent="0.25">
      <c r="A1272">
        <v>78077</v>
      </c>
      <c r="B1272" t="s">
        <v>1272</v>
      </c>
      <c r="D1272" t="s">
        <v>4222</v>
      </c>
      <c r="E1272" t="str">
        <f t="shared" ca="1" si="38"/>
        <v>var m1271 = new Medicine { Code = "78077", Title = "Detrusitol 4 mg kaps. s podaljš.sprošč. 84x", Active = true, Cost = 11 };</v>
      </c>
      <c r="F1272">
        <f t="shared" ca="1" si="39"/>
        <v>11</v>
      </c>
    </row>
    <row r="1273" spans="1:6" x14ac:dyDescent="0.25">
      <c r="A1273">
        <v>78107</v>
      </c>
      <c r="B1273" t="s">
        <v>1273</v>
      </c>
      <c r="D1273" t="s">
        <v>4223</v>
      </c>
      <c r="E1273" t="str">
        <f t="shared" ca="1" si="38"/>
        <v>var m1272 = new Medicine { Code = "78107", Title = "Sirdalud 4 mg tbl. 30x", Active = true, Cost = 5 };</v>
      </c>
      <c r="F1273">
        <f t="shared" ca="1" si="39"/>
        <v>5</v>
      </c>
    </row>
    <row r="1274" spans="1:6" x14ac:dyDescent="0.25">
      <c r="A1274">
        <v>78166</v>
      </c>
      <c r="B1274" t="s">
        <v>1274</v>
      </c>
      <c r="D1274" t="s">
        <v>4224</v>
      </c>
      <c r="E1274" t="str">
        <f t="shared" ca="1" si="38"/>
        <v>var m1273 = new Medicine { Code = "78166", Title = "Detrusitol 2 mg kaps.s podaljš.sprošč. 84x", Active = true, Cost = 22 };</v>
      </c>
      <c r="F1274">
        <f t="shared" ca="1" si="39"/>
        <v>22</v>
      </c>
    </row>
    <row r="1275" spans="1:6" x14ac:dyDescent="0.25">
      <c r="A1275">
        <v>78336</v>
      </c>
      <c r="B1275" t="s">
        <v>1275</v>
      </c>
      <c r="D1275" t="s">
        <v>4225</v>
      </c>
      <c r="E1275" t="str">
        <f t="shared" ca="1" si="38"/>
        <v>var m1274 = new Medicine { Code = "78336", Title = "TOPAMAX 15 mg trde kaps. 60x", Active = true, Cost = 16 };</v>
      </c>
      <c r="F1275">
        <f t="shared" ca="1" si="39"/>
        <v>16</v>
      </c>
    </row>
    <row r="1276" spans="1:6" x14ac:dyDescent="0.25">
      <c r="A1276">
        <v>78816</v>
      </c>
      <c r="B1276" t="s">
        <v>1276</v>
      </c>
      <c r="D1276" t="s">
        <v>4226</v>
      </c>
      <c r="E1276" t="str">
        <f t="shared" ca="1" si="38"/>
        <v>var m1275 = new Medicine { Code = "78816", Title = "Tomalon 0,5 mg trde kaps. 28x", Active = true, Cost = 6 };</v>
      </c>
      <c r="F1276">
        <f t="shared" ca="1" si="39"/>
        <v>6</v>
      </c>
    </row>
    <row r="1277" spans="1:6" x14ac:dyDescent="0.25">
      <c r="A1277">
        <v>78824</v>
      </c>
      <c r="B1277" t="s">
        <v>1277</v>
      </c>
      <c r="D1277" t="s">
        <v>4227</v>
      </c>
      <c r="E1277" t="str">
        <f t="shared" ca="1" si="38"/>
        <v>var m1276 = new Medicine { Code = "78824", Title = "SPASMEX 5 mg tbl. 20x", Active = true, Cost = 24 };</v>
      </c>
      <c r="F1277">
        <f t="shared" ca="1" si="39"/>
        <v>24</v>
      </c>
    </row>
    <row r="1278" spans="1:6" x14ac:dyDescent="0.25">
      <c r="A1278">
        <v>78840</v>
      </c>
      <c r="B1278" t="s">
        <v>1278</v>
      </c>
      <c r="D1278" t="s">
        <v>4228</v>
      </c>
      <c r="E1278" t="str">
        <f t="shared" ca="1" si="38"/>
        <v>var m1277 = new Medicine { Code = "78840", Title = "Tomalon 2 mg trde kaps. 28x", Active = true, Cost = 26 };</v>
      </c>
      <c r="F1278">
        <f t="shared" ca="1" si="39"/>
        <v>26</v>
      </c>
    </row>
    <row r="1279" spans="1:6" x14ac:dyDescent="0.25">
      <c r="A1279">
        <v>78859</v>
      </c>
      <c r="B1279" t="s">
        <v>1279</v>
      </c>
      <c r="D1279" t="s">
        <v>4229</v>
      </c>
      <c r="E1279" t="str">
        <f t="shared" ca="1" si="38"/>
        <v>var m1278 = new Medicine { Code = "78859", Title = "Tomalon 4 mg trde kaps. 28x", Active = true, Cost = 18 };</v>
      </c>
      <c r="F1279">
        <f t="shared" ca="1" si="39"/>
        <v>18</v>
      </c>
    </row>
    <row r="1280" spans="1:6" x14ac:dyDescent="0.25">
      <c r="A1280">
        <v>79006</v>
      </c>
      <c r="B1280" t="s">
        <v>1280</v>
      </c>
      <c r="D1280" t="s">
        <v>4230</v>
      </c>
      <c r="E1280" t="str">
        <f t="shared" ca="1" si="38"/>
        <v>var m1279 = new Medicine { Code = "79006", Title = "Avelox 400 mg film.obl.tbl. 7x", Active = true, Cost = 8 };</v>
      </c>
      <c r="F1280">
        <f t="shared" ca="1" si="39"/>
        <v>8</v>
      </c>
    </row>
    <row r="1281" spans="1:6" x14ac:dyDescent="0.25">
      <c r="A1281">
        <v>79138</v>
      </c>
      <c r="B1281" t="s">
        <v>1281</v>
      </c>
      <c r="D1281" t="s">
        <v>4231</v>
      </c>
      <c r="E1281" t="str">
        <f t="shared" ca="1" si="38"/>
        <v>var m1280 = new Medicine { Code = "79138", Title = "Atacand Plus 16 mg/12,5 mg tbl. 28x", Active = true, Cost = 28 };</v>
      </c>
      <c r="F1281">
        <f t="shared" ca="1" si="39"/>
        <v>28</v>
      </c>
    </row>
    <row r="1282" spans="1:6" x14ac:dyDescent="0.25">
      <c r="A1282">
        <v>79391</v>
      </c>
      <c r="B1282" t="s">
        <v>1282</v>
      </c>
      <c r="D1282" t="s">
        <v>4232</v>
      </c>
      <c r="E1282" t="str">
        <f t="shared" ca="1" si="38"/>
        <v>var m1281 = new Medicine { Code = "79391", Title = "Afinitor 5 mg tbl. 30x", Active = true, Cost = 24 };</v>
      </c>
      <c r="F1282">
        <f t="shared" ca="1" si="39"/>
        <v>24</v>
      </c>
    </row>
    <row r="1283" spans="1:6" x14ac:dyDescent="0.25">
      <c r="A1283">
        <v>79405</v>
      </c>
      <c r="B1283" t="s">
        <v>1283</v>
      </c>
      <c r="D1283" t="s">
        <v>4233</v>
      </c>
      <c r="E1283" t="str">
        <f t="shared" ref="E1283:E1346" ca="1" si="40">$C$2 &amp; " " &amp; D1283 &amp; " = new Medicine { Code = """ &amp; A1283 &amp; """, Title = """ &amp; B1283 &amp; """, Active = true, Cost = " &amp; F1283 &amp; " };"</f>
        <v>var m1282 = new Medicine { Code = "79405", Title = "Afinitor 10 mg tbl. 30x", Active = true, Cost = 18 };</v>
      </c>
      <c r="F1283">
        <f t="shared" ref="F1283:F1346" ca="1" si="41">RANDBETWEEN(5,30)</f>
        <v>18</v>
      </c>
    </row>
    <row r="1284" spans="1:6" x14ac:dyDescent="0.25">
      <c r="A1284">
        <v>79413</v>
      </c>
      <c r="B1284" t="s">
        <v>1284</v>
      </c>
      <c r="D1284" t="s">
        <v>4234</v>
      </c>
      <c r="E1284" t="str">
        <f t="shared" ca="1" si="40"/>
        <v>var m1283 = new Medicine { Code = "79413", Title = "Onglyza 5 mg film.obl.tbl. 30x", Active = true, Cost = 13 };</v>
      </c>
      <c r="F1284">
        <f t="shared" ca="1" si="41"/>
        <v>13</v>
      </c>
    </row>
    <row r="1285" spans="1:6" x14ac:dyDescent="0.25">
      <c r="A1285">
        <v>79430</v>
      </c>
      <c r="B1285" t="s">
        <v>1285</v>
      </c>
      <c r="D1285" t="s">
        <v>4235</v>
      </c>
      <c r="E1285" t="str">
        <f t="shared" ca="1" si="40"/>
        <v>var m1284 = new Medicine { Code = "79430", Title = "MIRAPEXIN 0,52 mg tbl.s podaljš.sprošč. 30x", Active = true, Cost = 21 };</v>
      </c>
      <c r="F1285">
        <f t="shared" ca="1" si="41"/>
        <v>21</v>
      </c>
    </row>
    <row r="1286" spans="1:6" x14ac:dyDescent="0.25">
      <c r="A1286">
        <v>79448</v>
      </c>
      <c r="B1286" t="s">
        <v>1286</v>
      </c>
      <c r="D1286" t="s">
        <v>4236</v>
      </c>
      <c r="E1286" t="str">
        <f t="shared" ca="1" si="40"/>
        <v>var m1285 = new Medicine { Code = "79448", Title = "MIRAPEXIN 1,05 mg tbl.s podaljš.sprošč. 30x", Active = true, Cost = 28 };</v>
      </c>
      <c r="F1286">
        <f t="shared" ca="1" si="41"/>
        <v>28</v>
      </c>
    </row>
    <row r="1287" spans="1:6" x14ac:dyDescent="0.25">
      <c r="A1287">
        <v>79456</v>
      </c>
      <c r="B1287" t="s">
        <v>1287</v>
      </c>
      <c r="D1287" t="s">
        <v>4237</v>
      </c>
      <c r="E1287" t="str">
        <f t="shared" ca="1" si="40"/>
        <v>var m1286 = new Medicine { Code = "79456", Title = "MIRAPEXIN 2,1 mg tbl.s podaljš.sprošč. 30x", Active = true, Cost = 22 };</v>
      </c>
      <c r="F1287">
        <f t="shared" ca="1" si="41"/>
        <v>22</v>
      </c>
    </row>
    <row r="1288" spans="1:6" x14ac:dyDescent="0.25">
      <c r="A1288">
        <v>79510</v>
      </c>
      <c r="B1288" t="s">
        <v>1288</v>
      </c>
      <c r="D1288" t="s">
        <v>4238</v>
      </c>
      <c r="E1288" t="str">
        <f t="shared" ca="1" si="40"/>
        <v>var m1287 = new Medicine { Code = "79510", Title = "Ferrum Lek sirup 50 mg/5 ml 100 ml", Active = true, Cost = 26 };</v>
      </c>
      <c r="F1288">
        <f t="shared" ca="1" si="41"/>
        <v>26</v>
      </c>
    </row>
    <row r="1289" spans="1:6" x14ac:dyDescent="0.25">
      <c r="A1289">
        <v>79588</v>
      </c>
      <c r="B1289" t="s">
        <v>1289</v>
      </c>
      <c r="D1289" t="s">
        <v>4239</v>
      </c>
      <c r="E1289" t="str">
        <f t="shared" ca="1" si="40"/>
        <v>var m1288 = new Medicine { Code = "79588", Title = "SANVAL 5 mg tbl. 20x", Active = true, Cost = 10 };</v>
      </c>
      <c r="F1289">
        <f t="shared" ca="1" si="41"/>
        <v>10</v>
      </c>
    </row>
    <row r="1290" spans="1:6" x14ac:dyDescent="0.25">
      <c r="A1290">
        <v>79600</v>
      </c>
      <c r="B1290" t="s">
        <v>1290</v>
      </c>
      <c r="D1290" t="s">
        <v>4240</v>
      </c>
      <c r="E1290" t="str">
        <f t="shared" ca="1" si="40"/>
        <v>var m1289 = new Medicine { Code = "79600", Title = "Ansyn 1 mg film.obl.tbl. 28x", Active = true, Cost = 24 };</v>
      </c>
      <c r="F1290">
        <f t="shared" ca="1" si="41"/>
        <v>24</v>
      </c>
    </row>
    <row r="1291" spans="1:6" x14ac:dyDescent="0.25">
      <c r="A1291">
        <v>79618</v>
      </c>
      <c r="B1291" t="s">
        <v>1291</v>
      </c>
      <c r="D1291" t="s">
        <v>4241</v>
      </c>
      <c r="E1291" t="str">
        <f t="shared" ca="1" si="40"/>
        <v>var m1290 = new Medicine { Code = "79618", Title = "SANVAL 10 mg tbl. 20x", Active = true, Cost = 26 };</v>
      </c>
      <c r="F1291">
        <f t="shared" ca="1" si="41"/>
        <v>26</v>
      </c>
    </row>
    <row r="1292" spans="1:6" x14ac:dyDescent="0.25">
      <c r="A1292">
        <v>79685</v>
      </c>
      <c r="B1292" t="s">
        <v>1292</v>
      </c>
      <c r="D1292" t="s">
        <v>4242</v>
      </c>
      <c r="E1292" t="str">
        <f t="shared" ca="1" si="40"/>
        <v>var m1291 = new Medicine { Code = "79685", Title = "Candea 4 mg tbl. 28x", Active = true, Cost = 5 };</v>
      </c>
      <c r="F1292">
        <f t="shared" ca="1" si="41"/>
        <v>5</v>
      </c>
    </row>
    <row r="1293" spans="1:6" x14ac:dyDescent="0.25">
      <c r="A1293">
        <v>79693</v>
      </c>
      <c r="B1293" t="s">
        <v>1293</v>
      </c>
      <c r="D1293" t="s">
        <v>4243</v>
      </c>
      <c r="E1293" t="str">
        <f t="shared" ca="1" si="40"/>
        <v>var m1292 = new Medicine { Code = "79693", Title = "Candea 8 mg tbl. 28x", Active = true, Cost = 27 };</v>
      </c>
      <c r="F1293">
        <f t="shared" ca="1" si="41"/>
        <v>27</v>
      </c>
    </row>
    <row r="1294" spans="1:6" x14ac:dyDescent="0.25">
      <c r="A1294">
        <v>79715</v>
      </c>
      <c r="B1294" t="s">
        <v>1294</v>
      </c>
      <c r="D1294" t="s">
        <v>4244</v>
      </c>
      <c r="E1294" t="str">
        <f t="shared" ca="1" si="40"/>
        <v>var m1293 = new Medicine { Code = "79715", Title = "Candea 16 mg tbl. 28x", Active = true, Cost = 9 };</v>
      </c>
      <c r="F1294">
        <f t="shared" ca="1" si="41"/>
        <v>9</v>
      </c>
    </row>
    <row r="1295" spans="1:6" x14ac:dyDescent="0.25">
      <c r="A1295">
        <v>79740</v>
      </c>
      <c r="B1295" t="s">
        <v>1295</v>
      </c>
      <c r="D1295" t="s">
        <v>4245</v>
      </c>
      <c r="E1295" t="str">
        <f t="shared" ca="1" si="40"/>
        <v>var m1294 = new Medicine { Code = "79740", Title = "Candea 32 mg tbl. 28x", Active = true, Cost = 30 };</v>
      </c>
      <c r="F1295">
        <f t="shared" ca="1" si="41"/>
        <v>30</v>
      </c>
    </row>
    <row r="1296" spans="1:6" x14ac:dyDescent="0.25">
      <c r="A1296">
        <v>79790</v>
      </c>
      <c r="B1296" t="s">
        <v>1296</v>
      </c>
      <c r="D1296" t="s">
        <v>4246</v>
      </c>
      <c r="E1296" t="str">
        <f t="shared" ca="1" si="40"/>
        <v>var m1295 = new Medicine { Code = "79790", Title = "IRESSA 250 mg film.obl.tbl. 30x", Active = true, Cost = 12 };</v>
      </c>
      <c r="F1296">
        <f t="shared" ca="1" si="41"/>
        <v>12</v>
      </c>
    </row>
    <row r="1297" spans="1:6" x14ac:dyDescent="0.25">
      <c r="A1297">
        <v>79820</v>
      </c>
      <c r="B1297" t="s">
        <v>1297</v>
      </c>
      <c r="D1297" t="s">
        <v>4247</v>
      </c>
      <c r="E1297" t="str">
        <f t="shared" ca="1" si="40"/>
        <v>var m1296 = new Medicine { Code = "79820", Title = "Victoza 6 mg/ml razt.za inj.peresnik 3 ml 2x", Active = true, Cost = 14 };</v>
      </c>
      <c r="F1297">
        <f t="shared" ca="1" si="41"/>
        <v>14</v>
      </c>
    </row>
    <row r="1298" spans="1:6" x14ac:dyDescent="0.25">
      <c r="A1298">
        <v>79863</v>
      </c>
      <c r="B1298" t="s">
        <v>1298</v>
      </c>
      <c r="D1298" t="s">
        <v>4248</v>
      </c>
      <c r="E1298" t="str">
        <f t="shared" ca="1" si="40"/>
        <v>var m1297 = new Medicine { Code = "79863", Title = "Rebif 44 mcg/0,5 ml razt.za inj.v vložku vložek 1,5 ml 4x", Active = true, Cost = 28 };</v>
      </c>
      <c r="F1298">
        <f t="shared" ca="1" si="41"/>
        <v>28</v>
      </c>
    </row>
    <row r="1299" spans="1:6" x14ac:dyDescent="0.25">
      <c r="A1299">
        <v>79936</v>
      </c>
      <c r="B1299" t="s">
        <v>1299</v>
      </c>
      <c r="D1299" t="s">
        <v>4249</v>
      </c>
      <c r="E1299" t="str">
        <f t="shared" ca="1" si="40"/>
        <v>var m1298 = new Medicine { Code = "79936", Title = "Tramal 100 mg/ml peroral.kapljice razt. v steklenici z odmerno črpalko 96 ml", Active = true, Cost = 29 };</v>
      </c>
      <c r="F1299">
        <f t="shared" ca="1" si="41"/>
        <v>29</v>
      </c>
    </row>
    <row r="1300" spans="1:6" x14ac:dyDescent="0.25">
      <c r="A1300">
        <v>80047</v>
      </c>
      <c r="B1300" t="s">
        <v>1300</v>
      </c>
      <c r="D1300" t="s">
        <v>4250</v>
      </c>
      <c r="E1300" t="str">
        <f t="shared" ca="1" si="40"/>
        <v>var m1299 = new Medicine { Code = "80047", Title = "SPORANOX 100 mg trde kaps. 28x", Active = true, Cost = 12 };</v>
      </c>
      <c r="F1300">
        <f t="shared" ca="1" si="41"/>
        <v>12</v>
      </c>
    </row>
    <row r="1301" spans="1:6" x14ac:dyDescent="0.25">
      <c r="A1301">
        <v>80055</v>
      </c>
      <c r="B1301" t="s">
        <v>1301</v>
      </c>
      <c r="D1301" t="s">
        <v>4251</v>
      </c>
      <c r="E1301" t="str">
        <f t="shared" ca="1" si="40"/>
        <v>var m1300 = new Medicine { Code = "80055", Title = "Cerezyme 400 enot prašek za razt.za inf. viala 1x", Active = true, Cost = 8 };</v>
      </c>
      <c r="F1301">
        <f t="shared" ca="1" si="41"/>
        <v>8</v>
      </c>
    </row>
    <row r="1302" spans="1:6" x14ac:dyDescent="0.25">
      <c r="A1302">
        <v>80101</v>
      </c>
      <c r="B1302" t="s">
        <v>1302</v>
      </c>
      <c r="D1302" t="s">
        <v>4252</v>
      </c>
      <c r="E1302" t="str">
        <f t="shared" ca="1" si="40"/>
        <v>var m1301 = new Medicine { Code = "80101", Title = "Yasnal 10 mg film.obl.tbl. 28x", Active = true, Cost = 16 };</v>
      </c>
      <c r="F1302">
        <f t="shared" ca="1" si="41"/>
        <v>16</v>
      </c>
    </row>
    <row r="1303" spans="1:6" x14ac:dyDescent="0.25">
      <c r="A1303">
        <v>80179</v>
      </c>
      <c r="B1303" t="s">
        <v>1303</v>
      </c>
      <c r="D1303" t="s">
        <v>4253</v>
      </c>
      <c r="E1303" t="str">
        <f t="shared" ca="1" si="40"/>
        <v>var m1302 = new Medicine { Code = "80179", Title = "Atoris 20 mg film.obl.tbl. 30x", Active = true, Cost = 9 };</v>
      </c>
      <c r="F1303">
        <f t="shared" ca="1" si="41"/>
        <v>9</v>
      </c>
    </row>
    <row r="1304" spans="1:6" x14ac:dyDescent="0.25">
      <c r="A1304">
        <v>80225</v>
      </c>
      <c r="B1304" t="s">
        <v>1304</v>
      </c>
      <c r="D1304" t="s">
        <v>4254</v>
      </c>
      <c r="E1304" t="str">
        <f t="shared" ca="1" si="40"/>
        <v>var m1303 = new Medicine { Code = "80225", Title = "Yasnal 5 mg film.obl.tbl. 28x", Active = true, Cost = 8 };</v>
      </c>
      <c r="F1304">
        <f t="shared" ca="1" si="41"/>
        <v>8</v>
      </c>
    </row>
    <row r="1305" spans="1:6" x14ac:dyDescent="0.25">
      <c r="A1305">
        <v>80349</v>
      </c>
      <c r="B1305" t="s">
        <v>1305</v>
      </c>
      <c r="D1305" t="s">
        <v>4255</v>
      </c>
      <c r="E1305" t="str">
        <f t="shared" ca="1" si="40"/>
        <v>var m1304 = new Medicine { Code = "80349", Title = "Epilan-D GEROT tbl. 100 mg 100x", Active = true, Cost = 11 };</v>
      </c>
      <c r="F1305">
        <f t="shared" ca="1" si="41"/>
        <v>11</v>
      </c>
    </row>
    <row r="1306" spans="1:6" x14ac:dyDescent="0.25">
      <c r="A1306">
        <v>80462</v>
      </c>
      <c r="B1306" t="s">
        <v>1306</v>
      </c>
      <c r="D1306" t="s">
        <v>4256</v>
      </c>
      <c r="E1306" t="str">
        <f t="shared" ca="1" si="40"/>
        <v>var m1305 = new Medicine { Code = "80462", Title = "SULFASALAZIN Krka gastrorezist.tbl.500 mg 50x", Active = true, Cost = 17 };</v>
      </c>
      <c r="F1306">
        <f t="shared" ca="1" si="41"/>
        <v>17</v>
      </c>
    </row>
    <row r="1307" spans="1:6" x14ac:dyDescent="0.25">
      <c r="A1307">
        <v>80535</v>
      </c>
      <c r="B1307" t="s">
        <v>1307</v>
      </c>
      <c r="D1307" t="s">
        <v>4257</v>
      </c>
      <c r="E1307" t="str">
        <f t="shared" ca="1" si="40"/>
        <v>var m1306 = new Medicine { Code = "80535", Title = "GLIVEC 400 mg film.obl.tbl. 30x", Active = true, Cost = 8 };</v>
      </c>
      <c r="F1307">
        <f t="shared" ca="1" si="41"/>
        <v>8</v>
      </c>
    </row>
    <row r="1308" spans="1:6" x14ac:dyDescent="0.25">
      <c r="A1308">
        <v>80608</v>
      </c>
      <c r="B1308" t="s">
        <v>1308</v>
      </c>
      <c r="D1308" t="s">
        <v>4258</v>
      </c>
      <c r="E1308" t="str">
        <f t="shared" ca="1" si="40"/>
        <v>var m1307 = new Medicine { Code = "80608", Title = "GLIVEC 100 mg film.obl.tbl. 120x", Active = true, Cost = 24 };</v>
      </c>
      <c r="F1308">
        <f t="shared" ca="1" si="41"/>
        <v>24</v>
      </c>
    </row>
    <row r="1309" spans="1:6" x14ac:dyDescent="0.25">
      <c r="A1309">
        <v>80640</v>
      </c>
      <c r="B1309" t="s">
        <v>1309</v>
      </c>
      <c r="D1309" t="s">
        <v>4259</v>
      </c>
      <c r="E1309" t="str">
        <f t="shared" ca="1" si="40"/>
        <v>var m1308 = new Medicine { Code = "80640", Title = "Helex 1 mg tbl. 30x", Active = true, Cost = 21 };</v>
      </c>
      <c r="F1309">
        <f t="shared" ca="1" si="41"/>
        <v>21</v>
      </c>
    </row>
    <row r="1310" spans="1:6" x14ac:dyDescent="0.25">
      <c r="A1310">
        <v>80721</v>
      </c>
      <c r="B1310" t="s">
        <v>1310</v>
      </c>
      <c r="D1310" t="s">
        <v>4260</v>
      </c>
      <c r="E1310" t="str">
        <f t="shared" ca="1" si="40"/>
        <v>var m1309 = new Medicine { Code = "80721", Title = "ALPHA D3 0,25 mcg mehke kaps. 50x", Active = true, Cost = 25 };</v>
      </c>
      <c r="F1310">
        <f t="shared" ca="1" si="41"/>
        <v>25</v>
      </c>
    </row>
    <row r="1311" spans="1:6" x14ac:dyDescent="0.25">
      <c r="A1311">
        <v>80853</v>
      </c>
      <c r="B1311" t="s">
        <v>1311</v>
      </c>
      <c r="D1311" t="s">
        <v>4261</v>
      </c>
      <c r="E1311" t="str">
        <f t="shared" ca="1" si="40"/>
        <v>var m1310 = new Medicine { Code = "80853", Title = "LINDYNETTE 0,075 mg/0,02 mg obl.tbl. 21x", Active = true, Cost = 27 };</v>
      </c>
      <c r="F1311">
        <f t="shared" ca="1" si="41"/>
        <v>27</v>
      </c>
    </row>
    <row r="1312" spans="1:6" x14ac:dyDescent="0.25">
      <c r="A1312">
        <v>80993</v>
      </c>
      <c r="B1312" t="s">
        <v>1312</v>
      </c>
      <c r="D1312" t="s">
        <v>4262</v>
      </c>
      <c r="E1312" t="str">
        <f t="shared" ca="1" si="40"/>
        <v>var m1311 = new Medicine { Code = "80993", Title = "SULPIRID BELUPO 50 mg trde kaps. 30x", Active = true, Cost = 9 };</v>
      </c>
      <c r="F1312">
        <f t="shared" ca="1" si="41"/>
        <v>9</v>
      </c>
    </row>
    <row r="1313" spans="1:6" x14ac:dyDescent="0.25">
      <c r="A1313">
        <v>81000</v>
      </c>
      <c r="B1313" t="s">
        <v>1313</v>
      </c>
      <c r="D1313" t="s">
        <v>4263</v>
      </c>
      <c r="E1313" t="str">
        <f t="shared" ca="1" si="40"/>
        <v>var m1312 = new Medicine { Code = "81000", Title = "Atoris 10 mg film.obl.tbl. 30x", Active = true, Cost = 24 };</v>
      </c>
      <c r="F1313">
        <f t="shared" ca="1" si="41"/>
        <v>24</v>
      </c>
    </row>
    <row r="1314" spans="1:6" x14ac:dyDescent="0.25">
      <c r="A1314">
        <v>81027</v>
      </c>
      <c r="B1314" t="s">
        <v>1314</v>
      </c>
      <c r="D1314" t="s">
        <v>4264</v>
      </c>
      <c r="E1314" t="str">
        <f t="shared" ca="1" si="40"/>
        <v>var m1313 = new Medicine { Code = "81027", Title = "LINDYNETTE 0,075 mg/0,03 mg obl.tbl. 21x", Active = true, Cost = 24 };</v>
      </c>
      <c r="F1314">
        <f t="shared" ca="1" si="41"/>
        <v>24</v>
      </c>
    </row>
    <row r="1315" spans="1:6" x14ac:dyDescent="0.25">
      <c r="A1315">
        <v>81191</v>
      </c>
      <c r="B1315" t="s">
        <v>1315</v>
      </c>
      <c r="D1315" t="s">
        <v>4265</v>
      </c>
      <c r="E1315" t="str">
        <f t="shared" ca="1" si="40"/>
        <v>var m1314 = new Medicine { Code = "81191", Title = "Arixtra 2,5 mg/0,5 ml razt.za inj. brizga 10x", Active = true, Cost = 21 };</v>
      </c>
      <c r="F1315">
        <f t="shared" ca="1" si="41"/>
        <v>21</v>
      </c>
    </row>
    <row r="1316" spans="1:6" x14ac:dyDescent="0.25">
      <c r="A1316">
        <v>81264</v>
      </c>
      <c r="B1316" t="s">
        <v>1316</v>
      </c>
      <c r="D1316" t="s">
        <v>4266</v>
      </c>
      <c r="E1316" t="str">
        <f t="shared" ca="1" si="40"/>
        <v>var m1315 = new Medicine { Code = "81264", Title = "RILUTEK 50 mg film.obl.tbl. 56x", Active = true, Cost = 12 };</v>
      </c>
      <c r="F1316">
        <f t="shared" ca="1" si="41"/>
        <v>12</v>
      </c>
    </row>
    <row r="1317" spans="1:6" x14ac:dyDescent="0.25">
      <c r="A1317">
        <v>81345</v>
      </c>
      <c r="B1317" t="s">
        <v>1317</v>
      </c>
      <c r="D1317" t="s">
        <v>4267</v>
      </c>
      <c r="E1317" t="str">
        <f t="shared" ca="1" si="40"/>
        <v>var m1316 = new Medicine { Code = "81345", Title = "SOMAVERT 10 mg viala in vehikel za pripravo inj. 30x", Active = true, Cost = 11 };</v>
      </c>
      <c r="F1317">
        <f t="shared" ca="1" si="41"/>
        <v>11</v>
      </c>
    </row>
    <row r="1318" spans="1:6" x14ac:dyDescent="0.25">
      <c r="A1318">
        <v>81426</v>
      </c>
      <c r="B1318" t="s">
        <v>1318</v>
      </c>
      <c r="D1318" t="s">
        <v>4268</v>
      </c>
      <c r="E1318" t="str">
        <f t="shared" ca="1" si="40"/>
        <v>var m1317 = new Medicine { Code = "81426", Title = "SOMAVERT 15 mg viala in vehikel za pripravo inj. 30x", Active = true, Cost = 9 };</v>
      </c>
      <c r="F1318">
        <f t="shared" ca="1" si="41"/>
        <v>9</v>
      </c>
    </row>
    <row r="1319" spans="1:6" x14ac:dyDescent="0.25">
      <c r="A1319">
        <v>81450</v>
      </c>
      <c r="B1319" t="s">
        <v>1319</v>
      </c>
      <c r="D1319" t="s">
        <v>4269</v>
      </c>
      <c r="E1319" t="str">
        <f t="shared" ca="1" si="40"/>
        <v>var m1318 = new Medicine { Code = "81450", Title = "Kalcijev karbonat Lekarna Ljubljana 500 mg trde kap.100x", Active = true, Cost = 23 };</v>
      </c>
      <c r="F1319">
        <f t="shared" ca="1" si="41"/>
        <v>23</v>
      </c>
    </row>
    <row r="1320" spans="1:6" x14ac:dyDescent="0.25">
      <c r="A1320">
        <v>81710</v>
      </c>
      <c r="B1320" t="s">
        <v>1320</v>
      </c>
      <c r="D1320" t="s">
        <v>4270</v>
      </c>
      <c r="E1320" t="str">
        <f t="shared" ca="1" si="40"/>
        <v>var m1319 = new Medicine { Code = "81710", Title = "Instanyl 50 mcg/odm. pršilo za nos razt. 10 odm.", Active = true, Cost = 21 };</v>
      </c>
      <c r="F1320">
        <f t="shared" ca="1" si="41"/>
        <v>21</v>
      </c>
    </row>
    <row r="1321" spans="1:6" x14ac:dyDescent="0.25">
      <c r="A1321">
        <v>81841</v>
      </c>
      <c r="B1321" t="s">
        <v>1321</v>
      </c>
      <c r="D1321" t="s">
        <v>4271</v>
      </c>
      <c r="E1321" t="str">
        <f t="shared" ca="1" si="40"/>
        <v>var m1320 = new Medicine { Code = "81841", Title = "Instanyl 100 mcg/odm. pršilo za nos razt. 20 odm.", Active = true, Cost = 29 };</v>
      </c>
      <c r="F1321">
        <f t="shared" ca="1" si="41"/>
        <v>29</v>
      </c>
    </row>
    <row r="1322" spans="1:6" x14ac:dyDescent="0.25">
      <c r="A1322">
        <v>81906</v>
      </c>
      <c r="B1322" t="s">
        <v>1322</v>
      </c>
      <c r="D1322" t="s">
        <v>4272</v>
      </c>
      <c r="E1322" t="str">
        <f t="shared" ca="1" si="40"/>
        <v>var m1321 = new Medicine { Code = "81906", Title = "Instanyl 200 mcg/odm. pršilo za nos razt. 20 odm.", Active = true, Cost = 27 };</v>
      </c>
      <c r="F1322">
        <f t="shared" ca="1" si="41"/>
        <v>27</v>
      </c>
    </row>
    <row r="1323" spans="1:6" x14ac:dyDescent="0.25">
      <c r="A1323">
        <v>82007</v>
      </c>
      <c r="B1323" t="s">
        <v>1323</v>
      </c>
      <c r="D1323" t="s">
        <v>4273</v>
      </c>
      <c r="E1323" t="str">
        <f t="shared" ca="1" si="40"/>
        <v>var m1322 = new Medicine { Code = "82007", Title = "Medrol 32 mg tbl. 20x", Active = true, Cost = 26 };</v>
      </c>
      <c r="F1323">
        <f t="shared" ca="1" si="41"/>
        <v>26</v>
      </c>
    </row>
    <row r="1324" spans="1:6" x14ac:dyDescent="0.25">
      <c r="A1324">
        <v>82015</v>
      </c>
      <c r="B1324" t="s">
        <v>1324</v>
      </c>
      <c r="D1324" t="s">
        <v>4274</v>
      </c>
      <c r="E1324" t="str">
        <f t="shared" ca="1" si="40"/>
        <v>var m1323 = new Medicine { Code = "82015", Title = "Medrol 16 mg tbl. 50x", Active = true, Cost = 15 };</v>
      </c>
      <c r="F1324">
        <f t="shared" ca="1" si="41"/>
        <v>15</v>
      </c>
    </row>
    <row r="1325" spans="1:6" x14ac:dyDescent="0.25">
      <c r="A1325">
        <v>82325</v>
      </c>
      <c r="B1325" t="s">
        <v>1325</v>
      </c>
      <c r="D1325" t="s">
        <v>4275</v>
      </c>
      <c r="E1325" t="str">
        <f t="shared" ca="1" si="40"/>
        <v>var m1324 = new Medicine { Code = "82325", Title = "SYNTOCINON 40 i.e./ml pršilo za nos 5 ml", Active = true, Cost = 16 };</v>
      </c>
      <c r="F1325">
        <f t="shared" ca="1" si="41"/>
        <v>16</v>
      </c>
    </row>
    <row r="1326" spans="1:6" x14ac:dyDescent="0.25">
      <c r="A1326">
        <v>82350</v>
      </c>
      <c r="B1326" t="s">
        <v>1326</v>
      </c>
      <c r="D1326" t="s">
        <v>4276</v>
      </c>
      <c r="E1326" t="str">
        <f t="shared" ca="1" si="40"/>
        <v>var m1325 = new Medicine { Code = "82350", Title = "Enalapril Vitabalans 10 mg tbl. 100x", Active = true, Cost = 24 };</v>
      </c>
      <c r="F1326">
        <f t="shared" ca="1" si="41"/>
        <v>24</v>
      </c>
    </row>
    <row r="1327" spans="1:6" x14ac:dyDescent="0.25">
      <c r="A1327">
        <v>82392</v>
      </c>
      <c r="B1327" t="s">
        <v>1327</v>
      </c>
      <c r="D1327" t="s">
        <v>4277</v>
      </c>
      <c r="E1327" t="str">
        <f t="shared" ca="1" si="40"/>
        <v>var m1326 = new Medicine { Code = "82392", Title = "Enalapril Vitabalans 10 mg tbl. 30x", Active = true, Cost = 25 };</v>
      </c>
      <c r="F1327">
        <f t="shared" ca="1" si="41"/>
        <v>25</v>
      </c>
    </row>
    <row r="1328" spans="1:6" x14ac:dyDescent="0.25">
      <c r="A1328">
        <v>82490</v>
      </c>
      <c r="B1328" t="s">
        <v>1328</v>
      </c>
      <c r="D1328" t="s">
        <v>4278</v>
      </c>
      <c r="E1328" t="str">
        <f t="shared" ca="1" si="40"/>
        <v>var m1327 = new Medicine { Code = "82490", Title = "Enalapril Vitabalans 20 mg tbl. 100x", Active = true, Cost = 6 };</v>
      </c>
      <c r="F1328">
        <f t="shared" ca="1" si="41"/>
        <v>6</v>
      </c>
    </row>
    <row r="1329" spans="1:6" x14ac:dyDescent="0.25">
      <c r="A1329">
        <v>82520</v>
      </c>
      <c r="B1329" t="s">
        <v>1329</v>
      </c>
      <c r="D1329" t="s">
        <v>4279</v>
      </c>
      <c r="E1329" t="str">
        <f t="shared" ca="1" si="40"/>
        <v>var m1328 = new Medicine { Code = "82520", Title = "Enalapril Vitabalans 20 mg tbl. 30x", Active = true, Cost = 9 };</v>
      </c>
      <c r="F1329">
        <f t="shared" ca="1" si="41"/>
        <v>9</v>
      </c>
    </row>
    <row r="1330" spans="1:6" x14ac:dyDescent="0.25">
      <c r="A1330">
        <v>82635</v>
      </c>
      <c r="B1330" t="s">
        <v>1330</v>
      </c>
      <c r="D1330" t="s">
        <v>4280</v>
      </c>
      <c r="E1330" t="str">
        <f t="shared" ca="1" si="40"/>
        <v>var m1329 = new Medicine { Code = "82635", Title = "Enalapril Vitabalans 5 mg tbl. 30x", Active = true, Cost = 8 };</v>
      </c>
      <c r="F1330">
        <f t="shared" ca="1" si="41"/>
        <v>8</v>
      </c>
    </row>
    <row r="1331" spans="1:6" x14ac:dyDescent="0.25">
      <c r="A1331">
        <v>82660</v>
      </c>
      <c r="B1331" t="s">
        <v>1331</v>
      </c>
      <c r="D1331" t="s">
        <v>4281</v>
      </c>
      <c r="E1331" t="str">
        <f t="shared" ca="1" si="40"/>
        <v>var m1330 = new Medicine { Code = "82660", Title = "Enalapril Vitabalans 5 mg tbl. 100x", Active = true, Cost = 14 };</v>
      </c>
      <c r="F1331">
        <f t="shared" ca="1" si="41"/>
        <v>14</v>
      </c>
    </row>
    <row r="1332" spans="1:6" x14ac:dyDescent="0.25">
      <c r="A1332">
        <v>82864</v>
      </c>
      <c r="B1332" t="s">
        <v>1332</v>
      </c>
      <c r="D1332" t="s">
        <v>4282</v>
      </c>
      <c r="E1332" t="str">
        <f t="shared" ca="1" si="40"/>
        <v>var m1331 = new Medicine { Code = "82864", Title = "TEGRETOL 200 mg tbl. 50x", Active = true, Cost = 8 };</v>
      </c>
      <c r="F1332">
        <f t="shared" ca="1" si="41"/>
        <v>8</v>
      </c>
    </row>
    <row r="1333" spans="1:6" x14ac:dyDescent="0.25">
      <c r="A1333">
        <v>82945</v>
      </c>
      <c r="B1333" t="s">
        <v>1333</v>
      </c>
      <c r="D1333" t="s">
        <v>4283</v>
      </c>
      <c r="E1333" t="str">
        <f t="shared" ca="1" si="40"/>
        <v>var m1332 = new Medicine { Code = "82945", Title = "Holetar 20 mg tbl. 20x", Active = true, Cost = 5 };</v>
      </c>
      <c r="F1333">
        <f t="shared" ca="1" si="41"/>
        <v>5</v>
      </c>
    </row>
    <row r="1334" spans="1:6" x14ac:dyDescent="0.25">
      <c r="A1334">
        <v>82996</v>
      </c>
      <c r="B1334" t="s">
        <v>1334</v>
      </c>
      <c r="D1334" t="s">
        <v>4284</v>
      </c>
      <c r="E1334" t="str">
        <f t="shared" ca="1" si="40"/>
        <v>var m1333 = new Medicine { Code = "82996", Title = "PAROXAT 20 mg film.obl.tbl. 30x", Active = true, Cost = 30 };</v>
      </c>
      <c r="F1334">
        <f t="shared" ca="1" si="41"/>
        <v>30</v>
      </c>
    </row>
    <row r="1335" spans="1:6" x14ac:dyDescent="0.25">
      <c r="A1335">
        <v>83011</v>
      </c>
      <c r="B1335" t="s">
        <v>1335</v>
      </c>
      <c r="D1335" t="s">
        <v>4285</v>
      </c>
      <c r="E1335" t="str">
        <f t="shared" ca="1" si="40"/>
        <v>var m1334 = new Medicine { Code = "83011", Title = "Sortis 80 mg film.obl.tbl. 30x", Active = true, Cost = 11 };</v>
      </c>
      <c r="F1335">
        <f t="shared" ca="1" si="41"/>
        <v>11</v>
      </c>
    </row>
    <row r="1336" spans="1:6" x14ac:dyDescent="0.25">
      <c r="A1336">
        <v>83038</v>
      </c>
      <c r="B1336" t="s">
        <v>1336</v>
      </c>
      <c r="D1336" t="s">
        <v>4286</v>
      </c>
      <c r="E1336" t="str">
        <f t="shared" ca="1" si="40"/>
        <v>var m1335 = new Medicine { Code = "83038", Title = "Symbicort Turbuhaler 320 mcg/9 mcg na odmerek pašek za inhal. 60 odm.", Active = true, Cost = 27 };</v>
      </c>
      <c r="F1336">
        <f t="shared" ca="1" si="41"/>
        <v>27</v>
      </c>
    </row>
    <row r="1337" spans="1:6" x14ac:dyDescent="0.25">
      <c r="A1337">
        <v>83046</v>
      </c>
      <c r="B1337" t="s">
        <v>1337</v>
      </c>
      <c r="D1337" t="s">
        <v>4287</v>
      </c>
      <c r="E1337" t="str">
        <f t="shared" ca="1" si="40"/>
        <v>var m1336 = new Medicine { Code = "83046", Title = "THROMBOREDUCTIN 0,5 mg trde kaps. 100x", Active = true, Cost = 19 };</v>
      </c>
      <c r="F1337">
        <f t="shared" ca="1" si="41"/>
        <v>19</v>
      </c>
    </row>
    <row r="1338" spans="1:6" x14ac:dyDescent="0.25">
      <c r="A1338">
        <v>83054</v>
      </c>
      <c r="B1338" t="s">
        <v>1338</v>
      </c>
      <c r="D1338" t="s">
        <v>4288</v>
      </c>
      <c r="E1338" t="str">
        <f t="shared" ca="1" si="40"/>
        <v>var m1337 = new Medicine { Code = "83054", Title = "Tametil 10 mg film.obl.tbl. 30x", Active = true, Cost = 11 };</v>
      </c>
      <c r="F1338">
        <f t="shared" ca="1" si="41"/>
        <v>11</v>
      </c>
    </row>
    <row r="1339" spans="1:6" x14ac:dyDescent="0.25">
      <c r="A1339">
        <v>83127</v>
      </c>
      <c r="B1339" t="s">
        <v>1339</v>
      </c>
      <c r="D1339" t="s">
        <v>4289</v>
      </c>
      <c r="E1339" t="str">
        <f t="shared" ca="1" si="40"/>
        <v>var m1338 = new Medicine { Code = "83127", Title = "Teotard 200 mg trde kaps. s podaljš.sprošč. 40x", Active = true, Cost = 19 };</v>
      </c>
      <c r="F1339">
        <f t="shared" ca="1" si="41"/>
        <v>19</v>
      </c>
    </row>
    <row r="1340" spans="1:6" x14ac:dyDescent="0.25">
      <c r="A1340">
        <v>83143</v>
      </c>
      <c r="B1340" t="s">
        <v>1340</v>
      </c>
      <c r="D1340" t="s">
        <v>4290</v>
      </c>
      <c r="E1340" t="str">
        <f t="shared" ca="1" si="40"/>
        <v>var m1339 = new Medicine { Code = "83143", Title = "Teotard 350 mg trde kaps. s podaljš.sprošč. 40x", Active = true, Cost = 18 };</v>
      </c>
      <c r="F1340">
        <f t="shared" ca="1" si="41"/>
        <v>18</v>
      </c>
    </row>
    <row r="1341" spans="1:6" x14ac:dyDescent="0.25">
      <c r="A1341">
        <v>83160</v>
      </c>
      <c r="B1341" t="s">
        <v>1341</v>
      </c>
      <c r="D1341" t="s">
        <v>4291</v>
      </c>
      <c r="E1341" t="str">
        <f t="shared" ca="1" si="40"/>
        <v>var m1340 = new Medicine { Code = "83160", Title = "Escitalopram Teva 10 mg film.obl.tbl. 28x", Active = true, Cost = 27 };</v>
      </c>
      <c r="F1341">
        <f t="shared" ca="1" si="41"/>
        <v>27</v>
      </c>
    </row>
    <row r="1342" spans="1:6" x14ac:dyDescent="0.25">
      <c r="A1342">
        <v>83534</v>
      </c>
      <c r="B1342" t="s">
        <v>1342</v>
      </c>
      <c r="D1342" t="s">
        <v>4292</v>
      </c>
      <c r="E1342" t="str">
        <f t="shared" ca="1" si="40"/>
        <v>var m1341 = new Medicine { Code = "83534", Title = "Madopar 100 mg/25 mg disperz.tbl. 30x", Active = true, Cost = 16 };</v>
      </c>
      <c r="F1342">
        <f t="shared" ca="1" si="41"/>
        <v>16</v>
      </c>
    </row>
    <row r="1343" spans="1:6" x14ac:dyDescent="0.25">
      <c r="A1343">
        <v>83712</v>
      </c>
      <c r="B1343" t="s">
        <v>1343</v>
      </c>
      <c r="D1343" t="s">
        <v>4293</v>
      </c>
      <c r="E1343" t="str">
        <f t="shared" ca="1" si="40"/>
        <v>var m1342 = new Medicine { Code = "83712", Title = "PREXANIL 4 mg tbl. 30x", Active = true, Cost = 5 };</v>
      </c>
      <c r="F1343">
        <f t="shared" ca="1" si="41"/>
        <v>5</v>
      </c>
    </row>
    <row r="1344" spans="1:6" x14ac:dyDescent="0.25">
      <c r="A1344">
        <v>83852</v>
      </c>
      <c r="B1344" t="s">
        <v>1344</v>
      </c>
      <c r="D1344" t="s">
        <v>4294</v>
      </c>
      <c r="E1344" t="str">
        <f t="shared" ca="1" si="40"/>
        <v>var m1343 = new Medicine { Code = "83852", Title = "Prograf 1 mg trde kaps. 60x", Active = true, Cost = 17 };</v>
      </c>
      <c r="F1344">
        <f t="shared" ca="1" si="41"/>
        <v>17</v>
      </c>
    </row>
    <row r="1345" spans="1:6" x14ac:dyDescent="0.25">
      <c r="A1345">
        <v>83860</v>
      </c>
      <c r="B1345" t="s">
        <v>1345</v>
      </c>
      <c r="D1345" t="s">
        <v>4295</v>
      </c>
      <c r="E1345" t="str">
        <f t="shared" ca="1" si="40"/>
        <v>var m1344 = new Medicine { Code = "83860", Title = "Prograf 5 mg trde kaps. 30x", Active = true, Cost = 8 };</v>
      </c>
      <c r="F1345">
        <f t="shared" ca="1" si="41"/>
        <v>8</v>
      </c>
    </row>
    <row r="1346" spans="1:6" x14ac:dyDescent="0.25">
      <c r="A1346">
        <v>84069</v>
      </c>
      <c r="B1346" t="s">
        <v>1346</v>
      </c>
      <c r="D1346" t="s">
        <v>4296</v>
      </c>
      <c r="E1346" t="str">
        <f t="shared" ca="1" si="40"/>
        <v>var m1345 = new Medicine { Code = "84069", Title = "Olfen 100 mg trde kaps.s podaljš.sprošč. 20x", Active = true, Cost = 11 };</v>
      </c>
      <c r="F1346">
        <f t="shared" ca="1" si="41"/>
        <v>11</v>
      </c>
    </row>
    <row r="1347" spans="1:6" x14ac:dyDescent="0.25">
      <c r="A1347">
        <v>84182</v>
      </c>
      <c r="B1347" t="s">
        <v>1347</v>
      </c>
      <c r="D1347" t="s">
        <v>4297</v>
      </c>
      <c r="E1347" t="str">
        <f t="shared" ref="E1347:E1410" ca="1" si="42">$C$2 &amp; " " &amp; D1347 &amp; " = new Medicine { Code = """ &amp; A1347 &amp; """, Title = """ &amp; B1347 &amp; """, Active = true, Cost = " &amp; F1347 &amp; " };"</f>
        <v>var m1346 = new Medicine { Code = "84182", Title = "IBUPROFEN BELUPO 800 mg film.obl.tbl. 30x", Active = true, Cost = 9 };</v>
      </c>
      <c r="F1347">
        <f t="shared" ref="F1347:F1410" ca="1" si="43">RANDBETWEEN(5,30)</f>
        <v>9</v>
      </c>
    </row>
    <row r="1348" spans="1:6" x14ac:dyDescent="0.25">
      <c r="A1348">
        <v>84220</v>
      </c>
      <c r="B1348" t="s">
        <v>1348</v>
      </c>
      <c r="D1348" t="s">
        <v>4298</v>
      </c>
      <c r="E1348" t="str">
        <f t="shared" ca="1" si="42"/>
        <v>var m1347 = new Medicine { Code = "84220", Title = "RELENZA 5 mg/odm. prašek za inhal. 20 odm.+Diskhaler", Active = true, Cost = 21 };</v>
      </c>
      <c r="F1348">
        <f t="shared" ca="1" si="43"/>
        <v>21</v>
      </c>
    </row>
    <row r="1349" spans="1:6" x14ac:dyDescent="0.25">
      <c r="A1349">
        <v>84565</v>
      </c>
      <c r="B1349" t="s">
        <v>1349</v>
      </c>
      <c r="D1349" t="s">
        <v>4299</v>
      </c>
      <c r="E1349" t="str">
        <f t="shared" ca="1" si="42"/>
        <v>var m1348 = new Medicine { Code = "84565", Title = "Percarnil Combo 2 mg/0,625 mg tbl. 30x", Active = true, Cost = 23 };</v>
      </c>
      <c r="F1349">
        <f t="shared" ca="1" si="43"/>
        <v>23</v>
      </c>
    </row>
    <row r="1350" spans="1:6" x14ac:dyDescent="0.25">
      <c r="A1350">
        <v>84573</v>
      </c>
      <c r="B1350" t="s">
        <v>1350</v>
      </c>
      <c r="D1350" t="s">
        <v>4300</v>
      </c>
      <c r="E1350" t="str">
        <f t="shared" ca="1" si="42"/>
        <v>var m1349 = new Medicine { Code = "84573", Title = "Percarnil Combo 4 mg/1,25 mg tbl. 30x", Active = true, Cost = 28 };</v>
      </c>
      <c r="F1350">
        <f t="shared" ca="1" si="43"/>
        <v>28</v>
      </c>
    </row>
    <row r="1351" spans="1:6" x14ac:dyDescent="0.25">
      <c r="A1351">
        <v>84883</v>
      </c>
      <c r="B1351" t="s">
        <v>1351</v>
      </c>
      <c r="D1351" t="s">
        <v>4301</v>
      </c>
      <c r="E1351" t="str">
        <f t="shared" ca="1" si="42"/>
        <v>var m1350 = new Medicine { Code = "84883", Title = "Enbrel 50 mg razt.za inj.peresnik 4x", Active = true, Cost = 22 };</v>
      </c>
      <c r="F1351">
        <f t="shared" ca="1" si="43"/>
        <v>22</v>
      </c>
    </row>
    <row r="1352" spans="1:6" x14ac:dyDescent="0.25">
      <c r="A1352">
        <v>85030</v>
      </c>
      <c r="B1352" t="s">
        <v>1352</v>
      </c>
      <c r="D1352" t="s">
        <v>4302</v>
      </c>
      <c r="E1352" t="str">
        <f t="shared" ca="1" si="42"/>
        <v>var m1351 = new Medicine { Code = "85030", Title = "LESCOL XL 80 mg tbl.s podaljš.sprošč.28x", Active = true, Cost = 28 };</v>
      </c>
      <c r="F1352">
        <f t="shared" ca="1" si="43"/>
        <v>28</v>
      </c>
    </row>
    <row r="1353" spans="1:6" x14ac:dyDescent="0.25">
      <c r="A1353">
        <v>85073</v>
      </c>
      <c r="B1353" t="s">
        <v>1353</v>
      </c>
      <c r="D1353" t="s">
        <v>4303</v>
      </c>
      <c r="E1353" t="str">
        <f t="shared" ca="1" si="42"/>
        <v>var m1352 = new Medicine { Code = "85073", Title = "Bikalutamid Lek 150 mg film.obl.tbl. 28x", Active = true, Cost = 16 };</v>
      </c>
      <c r="F1353">
        <f t="shared" ca="1" si="43"/>
        <v>16</v>
      </c>
    </row>
    <row r="1354" spans="1:6" x14ac:dyDescent="0.25">
      <c r="A1354">
        <v>85081</v>
      </c>
      <c r="B1354" t="s">
        <v>1354</v>
      </c>
      <c r="D1354" t="s">
        <v>4304</v>
      </c>
      <c r="E1354" t="str">
        <f t="shared" ca="1" si="42"/>
        <v>var m1353 = new Medicine { Code = "85081", Title = "Mofetilmikofenolat Actavis 500 mg film.obl.tbl. 50x", Active = true, Cost = 9 };</v>
      </c>
      <c r="F1354">
        <f t="shared" ca="1" si="43"/>
        <v>9</v>
      </c>
    </row>
    <row r="1355" spans="1:6" x14ac:dyDescent="0.25">
      <c r="A1355">
        <v>85170</v>
      </c>
      <c r="B1355" t="s">
        <v>1355</v>
      </c>
      <c r="D1355" t="s">
        <v>4305</v>
      </c>
      <c r="E1355" t="str">
        <f t="shared" ca="1" si="42"/>
        <v>var m1354 = new Medicine { Code = "85170", Title = "Lamisil 250 mg tbl. 14x", Active = true, Cost = 13 };</v>
      </c>
      <c r="F1355">
        <f t="shared" ca="1" si="43"/>
        <v>13</v>
      </c>
    </row>
    <row r="1356" spans="1:6" x14ac:dyDescent="0.25">
      <c r="A1356">
        <v>85472</v>
      </c>
      <c r="B1356" t="s">
        <v>1356</v>
      </c>
      <c r="D1356" t="s">
        <v>4306</v>
      </c>
      <c r="E1356" t="str">
        <f t="shared" ca="1" si="42"/>
        <v>var m1355 = new Medicine { Code = "85472", Title = "Casodex 50 mg film.obl.tbl. 28x", Active = true, Cost = 5 };</v>
      </c>
      <c r="F1356">
        <f t="shared" ca="1" si="43"/>
        <v>5</v>
      </c>
    </row>
    <row r="1357" spans="1:6" x14ac:dyDescent="0.25">
      <c r="A1357">
        <v>85553</v>
      </c>
      <c r="B1357" t="s">
        <v>1357</v>
      </c>
      <c r="D1357" t="s">
        <v>4307</v>
      </c>
      <c r="E1357" t="str">
        <f t="shared" ca="1" si="42"/>
        <v>var m1356 = new Medicine { Code = "85553", Title = "MIRAPEXIN 0,26 mg tbl.s podaljš.sprošč. 30x", Active = true, Cost = 24 };</v>
      </c>
      <c r="F1357">
        <f t="shared" ca="1" si="43"/>
        <v>24</v>
      </c>
    </row>
    <row r="1358" spans="1:6" x14ac:dyDescent="0.25">
      <c r="A1358">
        <v>85570</v>
      </c>
      <c r="B1358" t="s">
        <v>1358</v>
      </c>
      <c r="D1358" t="s">
        <v>4308</v>
      </c>
      <c r="E1358" t="str">
        <f t="shared" ca="1" si="42"/>
        <v>var m1357 = new Medicine { Code = "85570", Title = "Simponi 50 mg razt.za inj.peresnik 1x", Active = true, Cost = 21 };</v>
      </c>
      <c r="F1358">
        <f t="shared" ca="1" si="43"/>
        <v>21</v>
      </c>
    </row>
    <row r="1359" spans="1:6" x14ac:dyDescent="0.25">
      <c r="A1359">
        <v>85952</v>
      </c>
      <c r="B1359" t="s">
        <v>1359</v>
      </c>
      <c r="D1359" t="s">
        <v>4309</v>
      </c>
      <c r="E1359" t="str">
        <f t="shared" ca="1" si="42"/>
        <v>var m1358 = new Medicine { Code = "85952", Title = "Olanzapin Actavis 10 mg orodisperz.tbl. 28x", Active = true, Cost = 16 };</v>
      </c>
      <c r="F1359">
        <f t="shared" ca="1" si="43"/>
        <v>16</v>
      </c>
    </row>
    <row r="1360" spans="1:6" x14ac:dyDescent="0.25">
      <c r="A1360">
        <v>85960</v>
      </c>
      <c r="B1360" t="s">
        <v>1360</v>
      </c>
      <c r="D1360" t="s">
        <v>4310</v>
      </c>
      <c r="E1360" t="str">
        <f t="shared" ca="1" si="42"/>
        <v>var m1359 = new Medicine { Code = "85960", Title = "Olanzapin Actavis 15 mg orodisperz.tbl. 28x", Active = true, Cost = 18 };</v>
      </c>
      <c r="F1360">
        <f t="shared" ca="1" si="43"/>
        <v>18</v>
      </c>
    </row>
    <row r="1361" spans="1:6" x14ac:dyDescent="0.25">
      <c r="A1361">
        <v>85979</v>
      </c>
      <c r="B1361" t="s">
        <v>1361</v>
      </c>
      <c r="D1361" t="s">
        <v>4311</v>
      </c>
      <c r="E1361" t="str">
        <f t="shared" ca="1" si="42"/>
        <v>var m1360 = new Medicine { Code = "85979", Title = "Olanzapin Actavis 20 mg orodisperz.tbl. 28x", Active = true, Cost = 23 };</v>
      </c>
      <c r="F1361">
        <f t="shared" ca="1" si="43"/>
        <v>23</v>
      </c>
    </row>
    <row r="1362" spans="1:6" x14ac:dyDescent="0.25">
      <c r="A1362">
        <v>85987</v>
      </c>
      <c r="B1362" t="s">
        <v>1362</v>
      </c>
      <c r="D1362" t="s">
        <v>4312</v>
      </c>
      <c r="E1362" t="str">
        <f t="shared" ca="1" si="42"/>
        <v>var m1361 = new Medicine { Code = "85987", Title = "Olanzapin Actavis 5 mg orodisperz.tbl. 28x", Active = true, Cost = 22 };</v>
      </c>
      <c r="F1362">
        <f t="shared" ca="1" si="43"/>
        <v>22</v>
      </c>
    </row>
    <row r="1363" spans="1:6" x14ac:dyDescent="0.25">
      <c r="A1363">
        <v>86002</v>
      </c>
      <c r="B1363" t="s">
        <v>1363</v>
      </c>
      <c r="D1363" t="s">
        <v>4313</v>
      </c>
      <c r="E1363" t="str">
        <f t="shared" ca="1" si="42"/>
        <v>var m1362 = new Medicine { Code = "86002", Title = "Ciprofloksacin Lek 250 mg film.obl.tbl. 10x", Active = true, Cost = 25 };</v>
      </c>
      <c r="F1363">
        <f t="shared" ca="1" si="43"/>
        <v>25</v>
      </c>
    </row>
    <row r="1364" spans="1:6" x14ac:dyDescent="0.25">
      <c r="A1364">
        <v>86029</v>
      </c>
      <c r="B1364" t="s">
        <v>1364</v>
      </c>
      <c r="D1364" t="s">
        <v>4314</v>
      </c>
      <c r="E1364" t="str">
        <f t="shared" ca="1" si="42"/>
        <v>var m1363 = new Medicine { Code = "86029", Title = "Ciprofloksacin Lek 500 mg film.obl.tbl. 10x", Active = true, Cost = 9 };</v>
      </c>
      <c r="F1364">
        <f t="shared" ca="1" si="43"/>
        <v>9</v>
      </c>
    </row>
    <row r="1365" spans="1:6" x14ac:dyDescent="0.25">
      <c r="A1365">
        <v>86045</v>
      </c>
      <c r="B1365" t="s">
        <v>1365</v>
      </c>
      <c r="D1365" t="s">
        <v>4315</v>
      </c>
      <c r="E1365" t="str">
        <f t="shared" ca="1" si="42"/>
        <v>var m1364 = new Medicine { Code = "86045", Title = "Ciprofloksacin Lek 750 mg film.obl.tbl. 10x", Active = true, Cost = 13 };</v>
      </c>
      <c r="F1365">
        <f t="shared" ca="1" si="43"/>
        <v>13</v>
      </c>
    </row>
    <row r="1366" spans="1:6" x14ac:dyDescent="0.25">
      <c r="A1366">
        <v>86169</v>
      </c>
      <c r="B1366" t="s">
        <v>1366</v>
      </c>
      <c r="D1366" t="s">
        <v>4316</v>
      </c>
      <c r="E1366" t="str">
        <f t="shared" ca="1" si="42"/>
        <v>var m1365 = new Medicine { Code = "86169", Title = "TORECAN 6,5 mg obl.tbl. 50x", Active = true, Cost = 30 };</v>
      </c>
      <c r="F1366">
        <f t="shared" ca="1" si="43"/>
        <v>30</v>
      </c>
    </row>
    <row r="1367" spans="1:6" x14ac:dyDescent="0.25">
      <c r="A1367">
        <v>86223</v>
      </c>
      <c r="B1367" t="s">
        <v>1367</v>
      </c>
      <c r="D1367" t="s">
        <v>4317</v>
      </c>
      <c r="E1367" t="str">
        <f t="shared" ca="1" si="42"/>
        <v>var m1366 = new Medicine { Code = "86223", Title = "TORECAN 6,5 mg svečka 6x", Active = true, Cost = 7 };</v>
      </c>
      <c r="F1367">
        <f t="shared" ca="1" si="43"/>
        <v>7</v>
      </c>
    </row>
    <row r="1368" spans="1:6" x14ac:dyDescent="0.25">
      <c r="A1368">
        <v>86240</v>
      </c>
      <c r="B1368" t="s">
        <v>1368</v>
      </c>
      <c r="D1368" t="s">
        <v>4318</v>
      </c>
      <c r="E1368" t="str">
        <f t="shared" ca="1" si="42"/>
        <v>var m1367 = new Medicine { Code = "86240", Title = "PANCEF 400 mg film.obl.tbl. 10x", Active = true, Cost = 12 };</v>
      </c>
      <c r="F1368">
        <f t="shared" ca="1" si="43"/>
        <v>12</v>
      </c>
    </row>
    <row r="1369" spans="1:6" x14ac:dyDescent="0.25">
      <c r="A1369">
        <v>86584</v>
      </c>
      <c r="B1369" t="s">
        <v>1369</v>
      </c>
      <c r="D1369" t="s">
        <v>4319</v>
      </c>
      <c r="E1369" t="str">
        <f t="shared" ca="1" si="42"/>
        <v>var m1368 = new Medicine { Code = "86584", Title = "Femoden 0,03 mg/0,075 mg obl.tbl. 21x", Active = true, Cost = 30 };</v>
      </c>
      <c r="F1369">
        <f t="shared" ca="1" si="43"/>
        <v>30</v>
      </c>
    </row>
    <row r="1370" spans="1:6" x14ac:dyDescent="0.25">
      <c r="A1370">
        <v>86800</v>
      </c>
      <c r="B1370" t="s">
        <v>1370</v>
      </c>
      <c r="D1370" t="s">
        <v>4320</v>
      </c>
      <c r="E1370" t="str">
        <f t="shared" ca="1" si="42"/>
        <v>var m1369 = new Medicine { Code = "86800", Title = "Naclof 1 mg/ml kapljice za oko razt. 5 ml", Active = true, Cost = 29 };</v>
      </c>
      <c r="F1370">
        <f t="shared" ca="1" si="43"/>
        <v>29</v>
      </c>
    </row>
    <row r="1371" spans="1:6" x14ac:dyDescent="0.25">
      <c r="A1371">
        <v>87009</v>
      </c>
      <c r="B1371" t="s">
        <v>1371</v>
      </c>
      <c r="D1371" t="s">
        <v>4321</v>
      </c>
      <c r="E1371" t="str">
        <f t="shared" ca="1" si="42"/>
        <v>var m1370 = new Medicine { Code = "87009", Title = "XALATAN 50 mcg/ml kapljice za oko razt. 2,5 ml", Active = true, Cost = 19 };</v>
      </c>
      <c r="F1371">
        <f t="shared" ca="1" si="43"/>
        <v>19</v>
      </c>
    </row>
    <row r="1372" spans="1:6" x14ac:dyDescent="0.25">
      <c r="A1372">
        <v>87017</v>
      </c>
      <c r="B1372" t="s">
        <v>1372</v>
      </c>
      <c r="D1372" t="s">
        <v>4322</v>
      </c>
      <c r="E1372" t="str">
        <f t="shared" ca="1" si="42"/>
        <v>var m1371 = new Medicine { Code = "87017", Title = "Aurorix 300 mg film.obl.tbl. 30x", Active = true, Cost = 14 };</v>
      </c>
      <c r="F1372">
        <f t="shared" ca="1" si="43"/>
        <v>14</v>
      </c>
    </row>
    <row r="1373" spans="1:6" x14ac:dyDescent="0.25">
      <c r="A1373">
        <v>87041</v>
      </c>
      <c r="B1373" t="s">
        <v>1373</v>
      </c>
      <c r="D1373" t="s">
        <v>4323</v>
      </c>
      <c r="E1373" t="str">
        <f t="shared" ca="1" si="42"/>
        <v>var m1372 = new Medicine { Code = "87041", Title = "TEARS NATURALE II 1 mg/3 mg kapljice za oko razt. 15 ml", Active = true, Cost = 9 };</v>
      </c>
      <c r="F1373">
        <f t="shared" ca="1" si="43"/>
        <v>9</v>
      </c>
    </row>
    <row r="1374" spans="1:6" x14ac:dyDescent="0.25">
      <c r="A1374">
        <v>87106</v>
      </c>
      <c r="B1374" t="s">
        <v>1374</v>
      </c>
      <c r="D1374" t="s">
        <v>4324</v>
      </c>
      <c r="E1374" t="str">
        <f t="shared" ca="1" si="42"/>
        <v>var m1373 = new Medicine { Code = "87106", Title = "ZOMIG 2,5 mg film.obl.tbl. 6x", Active = true, Cost = 15 };</v>
      </c>
      <c r="F1374">
        <f t="shared" ca="1" si="43"/>
        <v>15</v>
      </c>
    </row>
    <row r="1375" spans="1:6" x14ac:dyDescent="0.25">
      <c r="A1375">
        <v>87319</v>
      </c>
      <c r="B1375" t="s">
        <v>1375</v>
      </c>
      <c r="D1375" t="s">
        <v>4325</v>
      </c>
      <c r="E1375" t="str">
        <f t="shared" ca="1" si="42"/>
        <v>var m1374 = new Medicine { Code = "87319", Title = "Nasonex 50 mcg/vpih pršilo za nos susp. 140 odm.", Active = true, Cost = 23 };</v>
      </c>
      <c r="F1375">
        <f t="shared" ca="1" si="43"/>
        <v>23</v>
      </c>
    </row>
    <row r="1376" spans="1:6" x14ac:dyDescent="0.25">
      <c r="A1376">
        <v>87327</v>
      </c>
      <c r="B1376" t="s">
        <v>1376</v>
      </c>
      <c r="D1376" t="s">
        <v>4326</v>
      </c>
      <c r="E1376" t="str">
        <f t="shared" ca="1" si="42"/>
        <v>var m1375 = new Medicine { Code = "87327", Title = "TELFAST 120 mg film.obl.tbl. 30x", Active = true, Cost = 14 };</v>
      </c>
      <c r="F1376">
        <f t="shared" ca="1" si="43"/>
        <v>14</v>
      </c>
    </row>
    <row r="1377" spans="1:6" x14ac:dyDescent="0.25">
      <c r="A1377">
        <v>87335</v>
      </c>
      <c r="B1377" t="s">
        <v>1377</v>
      </c>
      <c r="D1377" t="s">
        <v>4327</v>
      </c>
      <c r="E1377" t="str">
        <f t="shared" ca="1" si="42"/>
        <v>var m1376 = new Medicine { Code = "87335", Title = "TELFAST 180 mg film.obl.tbl. 30x", Active = true, Cost = 19 };</v>
      </c>
      <c r="F1377">
        <f t="shared" ca="1" si="43"/>
        <v>19</v>
      </c>
    </row>
    <row r="1378" spans="1:6" x14ac:dyDescent="0.25">
      <c r="A1378">
        <v>87378</v>
      </c>
      <c r="B1378" t="s">
        <v>1378</v>
      </c>
      <c r="D1378" t="s">
        <v>4328</v>
      </c>
      <c r="E1378" t="str">
        <f t="shared" ca="1" si="42"/>
        <v>var m1377 = new Medicine { Code = "87378", Title = "Fragmin 2.500 ie/0,2ml inj.brizga 10x", Active = true, Cost = 17 };</v>
      </c>
      <c r="F1378">
        <f t="shared" ca="1" si="43"/>
        <v>17</v>
      </c>
    </row>
    <row r="1379" spans="1:6" x14ac:dyDescent="0.25">
      <c r="A1379">
        <v>87386</v>
      </c>
      <c r="B1379" t="s">
        <v>1379</v>
      </c>
      <c r="D1379" t="s">
        <v>4329</v>
      </c>
      <c r="E1379" t="str">
        <f t="shared" ca="1" si="42"/>
        <v>var m1378 = new Medicine { Code = "87386", Title = "Fragmin 5.000 ie/0,2ml inj.brizga 10x", Active = true, Cost = 21 };</v>
      </c>
      <c r="F1379">
        <f t="shared" ca="1" si="43"/>
        <v>21</v>
      </c>
    </row>
    <row r="1380" spans="1:6" x14ac:dyDescent="0.25">
      <c r="A1380">
        <v>87882</v>
      </c>
      <c r="B1380" t="s">
        <v>1380</v>
      </c>
      <c r="D1380" t="s">
        <v>4330</v>
      </c>
      <c r="E1380" t="str">
        <f t="shared" ca="1" si="42"/>
        <v>var m1379 = new Medicine { Code = "87882", Title = "Ciloxan 3 mg/ml kapljice za oko razt. 5 ml", Active = true, Cost = 19 };</v>
      </c>
      <c r="F1380">
        <f t="shared" ca="1" si="43"/>
        <v>19</v>
      </c>
    </row>
    <row r="1381" spans="1:6" x14ac:dyDescent="0.25">
      <c r="A1381">
        <v>88560</v>
      </c>
      <c r="B1381" t="s">
        <v>1381</v>
      </c>
      <c r="D1381" t="s">
        <v>4331</v>
      </c>
      <c r="E1381" t="str">
        <f t="shared" ca="1" si="42"/>
        <v>var m1380 = new Medicine { Code = "88560", Title = "Kalinor 2,17 g/2,00 g/2,057 g šumeče tbl. 15x", Active = true, Cost = 7 };</v>
      </c>
      <c r="F1381">
        <f t="shared" ca="1" si="43"/>
        <v>7</v>
      </c>
    </row>
    <row r="1382" spans="1:6" x14ac:dyDescent="0.25">
      <c r="A1382">
        <v>88625</v>
      </c>
      <c r="B1382" t="s">
        <v>1382</v>
      </c>
      <c r="D1382" t="s">
        <v>4332</v>
      </c>
      <c r="E1382" t="str">
        <f t="shared" ca="1" si="42"/>
        <v>var m1381 = new Medicine { Code = "88625", Title = "Lamictal 25 mg žvečlj.disperz.tbl. 30x", Active = true, Cost = 13 };</v>
      </c>
      <c r="F1382">
        <f t="shared" ca="1" si="43"/>
        <v>13</v>
      </c>
    </row>
    <row r="1383" spans="1:6" x14ac:dyDescent="0.25">
      <c r="A1383">
        <v>88692</v>
      </c>
      <c r="B1383" t="s">
        <v>1383</v>
      </c>
      <c r="D1383" t="s">
        <v>4333</v>
      </c>
      <c r="E1383" t="str">
        <f t="shared" ca="1" si="42"/>
        <v>var m1382 = new Medicine { Code = "88692", Title = "MAXIDEX 1 mg/ml kapljice za oko susp. 5 ml", Active = true, Cost = 5 };</v>
      </c>
      <c r="F1383">
        <f t="shared" ca="1" si="43"/>
        <v>5</v>
      </c>
    </row>
    <row r="1384" spans="1:6" x14ac:dyDescent="0.25">
      <c r="A1384">
        <v>88706</v>
      </c>
      <c r="B1384" t="s">
        <v>1384</v>
      </c>
      <c r="D1384" t="s">
        <v>4334</v>
      </c>
      <c r="E1384" t="str">
        <f t="shared" ca="1" si="42"/>
        <v>var m1383 = new Medicine { Code = "88706", Title = "MAXIDEX 1 mg/g mazilo za oko 3,5 g", Active = true, Cost = 16 };</v>
      </c>
      <c r="F1384">
        <f t="shared" ca="1" si="43"/>
        <v>16</v>
      </c>
    </row>
    <row r="1385" spans="1:6" x14ac:dyDescent="0.25">
      <c r="A1385">
        <v>88714</v>
      </c>
      <c r="B1385" t="s">
        <v>1385</v>
      </c>
      <c r="D1385" t="s">
        <v>4335</v>
      </c>
      <c r="E1385" t="str">
        <f t="shared" ca="1" si="42"/>
        <v>var m1384 = new Medicine { Code = "88714", Title = "Lamictal 50 mg žvečlj.disperz.tbl. 30x", Active = true, Cost = 29 };</v>
      </c>
      <c r="F1385">
        <f t="shared" ca="1" si="43"/>
        <v>29</v>
      </c>
    </row>
    <row r="1386" spans="1:6" x14ac:dyDescent="0.25">
      <c r="A1386">
        <v>88722</v>
      </c>
      <c r="B1386" t="s">
        <v>1386</v>
      </c>
      <c r="D1386" t="s">
        <v>4336</v>
      </c>
      <c r="E1386" t="str">
        <f t="shared" ca="1" si="42"/>
        <v>var m1385 = new Medicine { Code = "88722", Title = "MAXITROL 1 mg/3500 i.e./6000 i.e. v 1 g mazilo za oko 3,5 g", Active = true, Cost = 28 };</v>
      </c>
      <c r="F1386">
        <f t="shared" ca="1" si="43"/>
        <v>28</v>
      </c>
    </row>
    <row r="1387" spans="1:6" x14ac:dyDescent="0.25">
      <c r="A1387">
        <v>88730</v>
      </c>
      <c r="B1387" t="s">
        <v>1387</v>
      </c>
      <c r="D1387" t="s">
        <v>4337</v>
      </c>
      <c r="E1387" t="str">
        <f t="shared" ca="1" si="42"/>
        <v>var m1386 = new Medicine { Code = "88730", Title = "MAXITROL 1 mg/3500 i.e./6000 i.e. v 1 ml kapljice za oko susp. 5 ml", Active = true, Cost = 25 };</v>
      </c>
      <c r="F1387">
        <f t="shared" ca="1" si="43"/>
        <v>25</v>
      </c>
    </row>
    <row r="1388" spans="1:6" x14ac:dyDescent="0.25">
      <c r="A1388">
        <v>88803</v>
      </c>
      <c r="B1388" t="s">
        <v>1388</v>
      </c>
      <c r="D1388" t="s">
        <v>4338</v>
      </c>
      <c r="E1388" t="str">
        <f t="shared" ca="1" si="42"/>
        <v>var m1387 = new Medicine { Code = "88803", Title = "Lamictal 100 mg žvečlj.disperz.tbl. 30x", Active = true, Cost = 11 };</v>
      </c>
      <c r="F1388">
        <f t="shared" ca="1" si="43"/>
        <v>11</v>
      </c>
    </row>
    <row r="1389" spans="1:6" x14ac:dyDescent="0.25">
      <c r="A1389">
        <v>88838</v>
      </c>
      <c r="B1389" t="s">
        <v>1389</v>
      </c>
      <c r="D1389" t="s">
        <v>4339</v>
      </c>
      <c r="E1389" t="str">
        <f t="shared" ca="1" si="42"/>
        <v>var m1388 = new Medicine { Code = "88838", Title = "Lamictal 200 mg žvečlj.disperz.tbl. 30x", Active = true, Cost = 30 };</v>
      </c>
      <c r="F1389">
        <f t="shared" ca="1" si="43"/>
        <v>30</v>
      </c>
    </row>
    <row r="1390" spans="1:6" x14ac:dyDescent="0.25">
      <c r="A1390">
        <v>89079</v>
      </c>
      <c r="B1390" t="s">
        <v>1390</v>
      </c>
      <c r="D1390" t="s">
        <v>4340</v>
      </c>
      <c r="E1390" t="str">
        <f t="shared" ca="1" si="42"/>
        <v>var m1389 = new Medicine { Code = "89079", Title = "TAGREN 250 mg film.obl.tbl. 30x", Active = true, Cost = 8 };</v>
      </c>
      <c r="F1390">
        <f t="shared" ca="1" si="43"/>
        <v>8</v>
      </c>
    </row>
    <row r="1391" spans="1:6" x14ac:dyDescent="0.25">
      <c r="A1391">
        <v>89184</v>
      </c>
      <c r="B1391" t="s">
        <v>1391</v>
      </c>
      <c r="D1391" t="s">
        <v>4341</v>
      </c>
      <c r="E1391" t="str">
        <f t="shared" ca="1" si="42"/>
        <v>var m1390 = new Medicine { Code = "89184", Title = "Betoptic S 2,5 mg/ml kapljice za oko susp. 5 ml", Active = true, Cost = 16 };</v>
      </c>
      <c r="F1391">
        <f t="shared" ca="1" si="43"/>
        <v>16</v>
      </c>
    </row>
    <row r="1392" spans="1:6" x14ac:dyDescent="0.25">
      <c r="A1392">
        <v>89680</v>
      </c>
      <c r="B1392" t="s">
        <v>1392</v>
      </c>
      <c r="D1392" t="s">
        <v>4342</v>
      </c>
      <c r="E1392" t="str">
        <f t="shared" ca="1" si="42"/>
        <v>var m1391 = new Medicine { Code = "89680", Title = "XYLOCAINE 20 mg/g gel tuba 30 g 10x", Active = true, Cost = 8 };</v>
      </c>
      <c r="F1392">
        <f t="shared" ca="1" si="43"/>
        <v>8</v>
      </c>
    </row>
    <row r="1393" spans="1:6" x14ac:dyDescent="0.25">
      <c r="A1393">
        <v>89826</v>
      </c>
      <c r="B1393" t="s">
        <v>1393</v>
      </c>
      <c r="D1393" t="s">
        <v>4343</v>
      </c>
      <c r="E1393" t="str">
        <f t="shared" ca="1" si="42"/>
        <v>var m1392 = new Medicine { Code = "89826", Title = "ZOLOFT 50 mg tbl. 28x", Active = true, Cost = 15 };</v>
      </c>
      <c r="F1393">
        <f t="shared" ca="1" si="43"/>
        <v>15</v>
      </c>
    </row>
    <row r="1394" spans="1:6" x14ac:dyDescent="0.25">
      <c r="A1394">
        <v>89834</v>
      </c>
      <c r="B1394" t="s">
        <v>1394</v>
      </c>
      <c r="D1394" t="s">
        <v>4344</v>
      </c>
      <c r="E1394" t="str">
        <f t="shared" ca="1" si="42"/>
        <v>var m1393 = new Medicine { Code = "89834", Title = "ZOLOFT 100 mg tbl. 28x", Active = true, Cost = 14 };</v>
      </c>
      <c r="F1394">
        <f t="shared" ca="1" si="43"/>
        <v>14</v>
      </c>
    </row>
    <row r="1395" spans="1:6" x14ac:dyDescent="0.25">
      <c r="A1395">
        <v>89842</v>
      </c>
      <c r="B1395" t="s">
        <v>1395</v>
      </c>
      <c r="D1395" t="s">
        <v>4345</v>
      </c>
      <c r="E1395" t="str">
        <f t="shared" ca="1" si="42"/>
        <v>var m1394 = new Medicine { Code = "89842", Title = "Controloc 40 mg gastrorezist.tbl. 14x", Active = true, Cost = 14 };</v>
      </c>
      <c r="F1395">
        <f t="shared" ca="1" si="43"/>
        <v>14</v>
      </c>
    </row>
    <row r="1396" spans="1:6" x14ac:dyDescent="0.25">
      <c r="A1396">
        <v>89877</v>
      </c>
      <c r="B1396" t="s">
        <v>1396</v>
      </c>
      <c r="D1396" t="s">
        <v>4346</v>
      </c>
      <c r="E1396" t="str">
        <f t="shared" ca="1" si="42"/>
        <v>var m1395 = new Medicine { Code = "89877", Title = "Diflucan 40 mg/ml peroral.susp. 35 ml", Active = true, Cost = 5 };</v>
      </c>
      <c r="F1396">
        <f t="shared" ca="1" si="43"/>
        <v>5</v>
      </c>
    </row>
    <row r="1397" spans="1:6" x14ac:dyDescent="0.25">
      <c r="A1397">
        <v>89885</v>
      </c>
      <c r="B1397" t="s">
        <v>1397</v>
      </c>
      <c r="D1397" t="s">
        <v>4347</v>
      </c>
      <c r="E1397" t="str">
        <f t="shared" ca="1" si="42"/>
        <v>var m1396 = new Medicine { Code = "89885", Title = "Diflucan 10 mg/ml peroral.susp. 35 ml", Active = true, Cost = 8 };</v>
      </c>
      <c r="F1397">
        <f t="shared" ca="1" si="43"/>
        <v>8</v>
      </c>
    </row>
    <row r="1398" spans="1:6" x14ac:dyDescent="0.25">
      <c r="A1398">
        <v>89990</v>
      </c>
      <c r="B1398" t="s">
        <v>1398</v>
      </c>
      <c r="D1398" t="s">
        <v>4348</v>
      </c>
      <c r="E1398" t="str">
        <f t="shared" ca="1" si="42"/>
        <v>var m1397 = new Medicine { Code = "89990", Title = "Enap 2,5 mg tbl. 20x", Active = true, Cost = 28 };</v>
      </c>
      <c r="F1398">
        <f t="shared" ca="1" si="43"/>
        <v>28</v>
      </c>
    </row>
    <row r="1399" spans="1:6" x14ac:dyDescent="0.25">
      <c r="A1399">
        <v>90034</v>
      </c>
      <c r="B1399" t="s">
        <v>1399</v>
      </c>
      <c r="D1399" t="s">
        <v>4349</v>
      </c>
      <c r="E1399" t="str">
        <f t="shared" ca="1" si="42"/>
        <v>var m1398 = new Medicine { Code = "90034", Title = "ORMIDOL 50 mg tbl. 30x", Active = true, Cost = 5 };</v>
      </c>
      <c r="F1399">
        <f t="shared" ca="1" si="43"/>
        <v>5</v>
      </c>
    </row>
    <row r="1400" spans="1:6" x14ac:dyDescent="0.25">
      <c r="A1400">
        <v>90069</v>
      </c>
      <c r="B1400" t="s">
        <v>1400</v>
      </c>
      <c r="D1400" t="s">
        <v>4350</v>
      </c>
      <c r="E1400" t="str">
        <f t="shared" ca="1" si="42"/>
        <v>var m1399 = new Medicine { Code = "90069", Title = "VASILIP 10 mg film.obl.tbl. 28x", Active = true, Cost = 10 };</v>
      </c>
      <c r="F1400">
        <f t="shared" ca="1" si="43"/>
        <v>10</v>
      </c>
    </row>
    <row r="1401" spans="1:6" x14ac:dyDescent="0.25">
      <c r="A1401">
        <v>90077</v>
      </c>
      <c r="B1401" t="s">
        <v>1401</v>
      </c>
      <c r="D1401" t="s">
        <v>4351</v>
      </c>
      <c r="E1401" t="str">
        <f t="shared" ca="1" si="42"/>
        <v>var m1400 = new Medicine { Code = "90077", Title = "VASILIP 20 mg film.obl.tbl. 28x", Active = true, Cost = 22 };</v>
      </c>
      <c r="F1401">
        <f t="shared" ca="1" si="43"/>
        <v>22</v>
      </c>
    </row>
    <row r="1402" spans="1:6" x14ac:dyDescent="0.25">
      <c r="A1402">
        <v>90107</v>
      </c>
      <c r="B1402" t="s">
        <v>1402</v>
      </c>
      <c r="D1402" t="s">
        <v>4352</v>
      </c>
      <c r="E1402" t="str">
        <f t="shared" ca="1" si="42"/>
        <v>var m1401 = new Medicine { Code = "90107", Title = "URUTAL 8 mg tbl. 100x", Active = true, Cost = 30 };</v>
      </c>
      <c r="F1402">
        <f t="shared" ca="1" si="43"/>
        <v>30</v>
      </c>
    </row>
    <row r="1403" spans="1:6" x14ac:dyDescent="0.25">
      <c r="A1403">
        <v>90190</v>
      </c>
      <c r="B1403" t="s">
        <v>1403</v>
      </c>
      <c r="D1403" t="s">
        <v>4353</v>
      </c>
      <c r="E1403" t="str">
        <f t="shared" ca="1" si="42"/>
        <v>var m1402 = new Medicine { Code = "90190", Title = "TRAMAL 50 mg trde kaps. 20x", Active = true, Cost = 23 };</v>
      </c>
      <c r="F1403">
        <f t="shared" ca="1" si="43"/>
        <v>23</v>
      </c>
    </row>
    <row r="1404" spans="1:6" x14ac:dyDescent="0.25">
      <c r="A1404">
        <v>90999</v>
      </c>
      <c r="B1404" t="s">
        <v>1404</v>
      </c>
      <c r="D1404" t="s">
        <v>4354</v>
      </c>
      <c r="E1404" t="str">
        <f t="shared" ca="1" si="42"/>
        <v>var m1403 = new Medicine { Code = "90999", Title = "Exforge HCT 10 mg/160 mg/12,5 mg film.obl.tbl. 28x", Active = true, Cost = 14 };</v>
      </c>
      <c r="F1404">
        <f t="shared" ca="1" si="43"/>
        <v>14</v>
      </c>
    </row>
    <row r="1405" spans="1:6" x14ac:dyDescent="0.25">
      <c r="A1405">
        <v>91006</v>
      </c>
      <c r="B1405" t="s">
        <v>1405</v>
      </c>
      <c r="D1405" t="s">
        <v>4355</v>
      </c>
      <c r="E1405" t="str">
        <f t="shared" ca="1" si="42"/>
        <v>var m1404 = new Medicine { Code = "91006", Title = "VEPESID 100 mg mehke kaps. 10x", Active = true, Cost = 27 };</v>
      </c>
      <c r="F1405">
        <f t="shared" ca="1" si="43"/>
        <v>27</v>
      </c>
    </row>
    <row r="1406" spans="1:6" x14ac:dyDescent="0.25">
      <c r="A1406">
        <v>91022</v>
      </c>
      <c r="B1406" t="s">
        <v>1406</v>
      </c>
      <c r="D1406" t="s">
        <v>4356</v>
      </c>
      <c r="E1406" t="str">
        <f t="shared" ca="1" si="42"/>
        <v>var m1405 = new Medicine { Code = "91022", Title = "Exforge HCT 5 mg/160 mg/12,5 mg film.obl.tbl. 28x", Active = true, Cost = 13 };</v>
      </c>
      <c r="F1406">
        <f t="shared" ca="1" si="43"/>
        <v>13</v>
      </c>
    </row>
    <row r="1407" spans="1:6" x14ac:dyDescent="0.25">
      <c r="A1407">
        <v>91049</v>
      </c>
      <c r="B1407" t="s">
        <v>1407</v>
      </c>
      <c r="D1407" t="s">
        <v>4357</v>
      </c>
      <c r="E1407" t="str">
        <f t="shared" ca="1" si="42"/>
        <v>var m1406 = new Medicine { Code = "91049", Title = "APO-go 10 mg/ml razt.za inj.amp. 2 ml 5x", Active = true, Cost = 25 };</v>
      </c>
      <c r="F1407">
        <f t="shared" ca="1" si="43"/>
        <v>25</v>
      </c>
    </row>
    <row r="1408" spans="1:6" x14ac:dyDescent="0.25">
      <c r="A1408">
        <v>91057</v>
      </c>
      <c r="B1408" t="s">
        <v>1408</v>
      </c>
      <c r="D1408" t="s">
        <v>4358</v>
      </c>
      <c r="E1408" t="str">
        <f t="shared" ca="1" si="42"/>
        <v>var m1407 = new Medicine { Code = "91057", Title = "APO-go 10 mg/ml razt.za inj.amp. 5 ml 5x", Active = true, Cost = 20 };</v>
      </c>
      <c r="F1408">
        <f t="shared" ca="1" si="43"/>
        <v>20</v>
      </c>
    </row>
    <row r="1409" spans="1:6" x14ac:dyDescent="0.25">
      <c r="A1409">
        <v>91065</v>
      </c>
      <c r="B1409" t="s">
        <v>1409</v>
      </c>
      <c r="D1409" t="s">
        <v>4359</v>
      </c>
      <c r="E1409" t="str">
        <f t="shared" ca="1" si="42"/>
        <v>var m1408 = new Medicine { Code = "91065", Title = "Exforge HCT 5 mg/160 mg/25 mg film.obl.tbl. 28x", Active = true, Cost = 13 };</v>
      </c>
      <c r="F1409">
        <f t="shared" ca="1" si="43"/>
        <v>13</v>
      </c>
    </row>
    <row r="1410" spans="1:6" x14ac:dyDescent="0.25">
      <c r="A1410">
        <v>91081</v>
      </c>
      <c r="B1410" t="s">
        <v>1410</v>
      </c>
      <c r="D1410" t="s">
        <v>4360</v>
      </c>
      <c r="E1410" t="str">
        <f t="shared" ca="1" si="42"/>
        <v>var m1409 = new Medicine { Code = "91081", Title = "Exforge HCT 10 mg/320 mg/25 mg film.obl.tbl. 28x", Active = true, Cost = 17 };</v>
      </c>
      <c r="F1410">
        <f t="shared" ca="1" si="43"/>
        <v>17</v>
      </c>
    </row>
    <row r="1411" spans="1:6" x14ac:dyDescent="0.25">
      <c r="A1411">
        <v>91413</v>
      </c>
      <c r="B1411" t="s">
        <v>1411</v>
      </c>
      <c r="D1411" t="s">
        <v>4361</v>
      </c>
      <c r="E1411" t="str">
        <f t="shared" ref="E1411:E1474" ca="1" si="44">$C$2 &amp; " " &amp; D1411 &amp; " = new Medicine { Code = """ &amp; A1411 &amp; """, Title = """ &amp; B1411 &amp; """, Active = true, Cost = " &amp; F1411 &amp; " };"</f>
        <v>var m1410 = new Medicine { Code = "91413", Title = "Controloc 40 mg gastrorezist.tbl. 28x", Active = true, Cost = 16 };</v>
      </c>
      <c r="F1411">
        <f t="shared" ref="F1411:F1474" ca="1" si="45">RANDBETWEEN(5,30)</f>
        <v>16</v>
      </c>
    </row>
    <row r="1412" spans="1:6" x14ac:dyDescent="0.25">
      <c r="A1412">
        <v>91456</v>
      </c>
      <c r="B1412" t="s">
        <v>1412</v>
      </c>
      <c r="D1412" t="s">
        <v>4362</v>
      </c>
      <c r="E1412" t="str">
        <f t="shared" ca="1" si="44"/>
        <v>var m1411 = new Medicine { Code = "91456", Title = "RISPERDAL 1 mg film.obl.tbl. 20x", Active = true, Cost = 28 };</v>
      </c>
      <c r="F1412">
        <f t="shared" ca="1" si="45"/>
        <v>28</v>
      </c>
    </row>
    <row r="1413" spans="1:6" x14ac:dyDescent="0.25">
      <c r="A1413">
        <v>91502</v>
      </c>
      <c r="B1413" t="s">
        <v>1413</v>
      </c>
      <c r="D1413" t="s">
        <v>4363</v>
      </c>
      <c r="E1413" t="str">
        <f t="shared" ca="1" si="44"/>
        <v>var m1412 = new Medicine { Code = "91502", Title = "RISPERDAL 2 mg film.obl.tbl. 20x", Active = true, Cost = 19 };</v>
      </c>
      <c r="F1413">
        <f t="shared" ca="1" si="45"/>
        <v>19</v>
      </c>
    </row>
    <row r="1414" spans="1:6" x14ac:dyDescent="0.25">
      <c r="A1414">
        <v>91510</v>
      </c>
      <c r="B1414" t="s">
        <v>1414</v>
      </c>
      <c r="D1414" t="s">
        <v>4364</v>
      </c>
      <c r="E1414" t="str">
        <f t="shared" ca="1" si="44"/>
        <v>var m1413 = new Medicine { Code = "91510", Title = "RISPERDAL 3 mg film.obl.tbl. 20x", Active = true, Cost = 17 };</v>
      </c>
      <c r="F1414">
        <f t="shared" ca="1" si="45"/>
        <v>17</v>
      </c>
    </row>
    <row r="1415" spans="1:6" x14ac:dyDescent="0.25">
      <c r="A1415">
        <v>91553</v>
      </c>
      <c r="B1415" t="s">
        <v>1415</v>
      </c>
      <c r="D1415" t="s">
        <v>4365</v>
      </c>
      <c r="E1415" t="str">
        <f t="shared" ca="1" si="44"/>
        <v>var m1414 = new Medicine { Code = "91553", Title = "RISPERDAL 4 mg film.obl.tbl. 20x", Active = true, Cost = 19 };</v>
      </c>
      <c r="F1415">
        <f t="shared" ca="1" si="45"/>
        <v>19</v>
      </c>
    </row>
    <row r="1416" spans="1:6" x14ac:dyDescent="0.25">
      <c r="A1416">
        <v>91634</v>
      </c>
      <c r="B1416" t="s">
        <v>1416</v>
      </c>
      <c r="D1416" t="s">
        <v>4366</v>
      </c>
      <c r="E1416" t="str">
        <f t="shared" ca="1" si="44"/>
        <v>var m1415 = new Medicine { Code = "91634", Title = "Virolex 200 mg tbl. 20x", Active = true, Cost = 20 };</v>
      </c>
      <c r="F1416">
        <f t="shared" ca="1" si="45"/>
        <v>20</v>
      </c>
    </row>
    <row r="1417" spans="1:6" x14ac:dyDescent="0.25">
      <c r="A1417">
        <v>91820</v>
      </c>
      <c r="B1417" t="s">
        <v>1417</v>
      </c>
      <c r="D1417" t="s">
        <v>4367</v>
      </c>
      <c r="E1417" t="str">
        <f t="shared" ca="1" si="44"/>
        <v>var m1416 = new Medicine { Code = "91820", Title = "SKOPRYL 10 mg tbl. 30x", Active = true, Cost = 25 };</v>
      </c>
      <c r="F1417">
        <f t="shared" ca="1" si="45"/>
        <v>25</v>
      </c>
    </row>
    <row r="1418" spans="1:6" x14ac:dyDescent="0.25">
      <c r="A1418">
        <v>91839</v>
      </c>
      <c r="B1418" t="s">
        <v>1418</v>
      </c>
      <c r="D1418" t="s">
        <v>4368</v>
      </c>
      <c r="E1418" t="str">
        <f t="shared" ca="1" si="44"/>
        <v>var m1417 = new Medicine { Code = "91839", Title = "SKOPRYL 10 mg tbl. 90x", Active = true, Cost = 21 };</v>
      </c>
      <c r="F1418">
        <f t="shared" ca="1" si="45"/>
        <v>21</v>
      </c>
    </row>
    <row r="1419" spans="1:6" x14ac:dyDescent="0.25">
      <c r="A1419">
        <v>91847</v>
      </c>
      <c r="B1419" t="s">
        <v>1419</v>
      </c>
      <c r="D1419" t="s">
        <v>4369</v>
      </c>
      <c r="E1419" t="str">
        <f t="shared" ca="1" si="44"/>
        <v>var m1418 = new Medicine { Code = "91847", Title = "SKOPRYL 20 mg tbl. 30x", Active = true, Cost = 25 };</v>
      </c>
      <c r="F1419">
        <f t="shared" ca="1" si="45"/>
        <v>25</v>
      </c>
    </row>
    <row r="1420" spans="1:6" x14ac:dyDescent="0.25">
      <c r="A1420">
        <v>91855</v>
      </c>
      <c r="B1420" t="s">
        <v>1420</v>
      </c>
      <c r="D1420" t="s">
        <v>4370</v>
      </c>
      <c r="E1420" t="str">
        <f t="shared" ca="1" si="44"/>
        <v>var m1419 = new Medicine { Code = "91855", Title = "SKOPRYL 20 mg tbl. 90x", Active = true, Cost = 25 };</v>
      </c>
      <c r="F1420">
        <f t="shared" ca="1" si="45"/>
        <v>25</v>
      </c>
    </row>
    <row r="1421" spans="1:6" x14ac:dyDescent="0.25">
      <c r="A1421">
        <v>91863</v>
      </c>
      <c r="B1421" t="s">
        <v>1421</v>
      </c>
      <c r="D1421" t="s">
        <v>4371</v>
      </c>
      <c r="E1421" t="str">
        <f t="shared" ca="1" si="44"/>
        <v>var m1420 = new Medicine { Code = "91863", Title = "Xamiol 50 mcg/500 mcg v 1 g gel 60 g", Active = true, Cost = 27 };</v>
      </c>
      <c r="F1421">
        <f t="shared" ca="1" si="45"/>
        <v>27</v>
      </c>
    </row>
    <row r="1422" spans="1:6" x14ac:dyDescent="0.25">
      <c r="A1422">
        <v>92010</v>
      </c>
      <c r="B1422" t="s">
        <v>1422</v>
      </c>
      <c r="D1422" t="s">
        <v>4372</v>
      </c>
      <c r="E1422" t="str">
        <f t="shared" ca="1" si="44"/>
        <v>var m1421 = new Medicine { Code = "92010", Title = "Eltroxin 50 mcg tbl. 100x", Active = true, Cost = 5 };</v>
      </c>
      <c r="F1422">
        <f t="shared" ca="1" si="45"/>
        <v>5</v>
      </c>
    </row>
    <row r="1423" spans="1:6" x14ac:dyDescent="0.25">
      <c r="A1423">
        <v>92231</v>
      </c>
      <c r="B1423" t="s">
        <v>1423</v>
      </c>
      <c r="D1423" t="s">
        <v>4373</v>
      </c>
      <c r="E1423" t="str">
        <f t="shared" ca="1" si="44"/>
        <v>var m1422 = new Medicine { Code = "92231", Title = "Onbrez Breezhaler 150 mcg prašek za inhal. trde kaps. 30x", Active = true, Cost = 25 };</v>
      </c>
      <c r="F1423">
        <f t="shared" ca="1" si="45"/>
        <v>25</v>
      </c>
    </row>
    <row r="1424" spans="1:6" x14ac:dyDescent="0.25">
      <c r="A1424">
        <v>92240</v>
      </c>
      <c r="B1424" t="s">
        <v>1424</v>
      </c>
      <c r="D1424" t="s">
        <v>4374</v>
      </c>
      <c r="E1424" t="str">
        <f t="shared" ca="1" si="44"/>
        <v>var m1423 = new Medicine { Code = "92240", Title = "Onbrez Breezhaler 300 mcg prašek za inhal. trde kaps. 30x", Active = true, Cost = 21 };</v>
      </c>
      <c r="F1424">
        <f t="shared" ca="1" si="45"/>
        <v>21</v>
      </c>
    </row>
    <row r="1425" spans="1:6" x14ac:dyDescent="0.25">
      <c r="A1425">
        <v>92266</v>
      </c>
      <c r="B1425" t="s">
        <v>1425</v>
      </c>
      <c r="D1425" t="s">
        <v>4375</v>
      </c>
      <c r="E1425" t="str">
        <f t="shared" ca="1" si="44"/>
        <v>var m1424 = new Medicine { Code = "92266", Title = "MULTAQ 400 mg film.obl.tbl. 60x", Active = true, Cost = 9 };</v>
      </c>
      <c r="F1425">
        <f t="shared" ca="1" si="45"/>
        <v>9</v>
      </c>
    </row>
    <row r="1426" spans="1:6" x14ac:dyDescent="0.25">
      <c r="A1426">
        <v>92282</v>
      </c>
      <c r="B1426" t="s">
        <v>1426</v>
      </c>
      <c r="D1426" t="s">
        <v>4376</v>
      </c>
      <c r="E1426" t="str">
        <f t="shared" ca="1" si="44"/>
        <v>var m1425 = new Medicine { Code = "92282", Title = "Amaryl 4 mg tbl. 30x", Active = true, Cost = 15 };</v>
      </c>
      <c r="F1426">
        <f t="shared" ca="1" si="45"/>
        <v>15</v>
      </c>
    </row>
    <row r="1427" spans="1:6" x14ac:dyDescent="0.25">
      <c r="A1427">
        <v>92290</v>
      </c>
      <c r="B1427" t="s">
        <v>1427</v>
      </c>
      <c r="D1427" t="s">
        <v>4377</v>
      </c>
      <c r="E1427" t="str">
        <f t="shared" ca="1" si="44"/>
        <v>var m1426 = new Medicine { Code = "92290", Title = "Amaryl 6 mg tbl. 30x", Active = true, Cost = 16 };</v>
      </c>
      <c r="F1427">
        <f t="shared" ca="1" si="45"/>
        <v>16</v>
      </c>
    </row>
    <row r="1428" spans="1:6" x14ac:dyDescent="0.25">
      <c r="A1428">
        <v>92770</v>
      </c>
      <c r="B1428" t="s">
        <v>1428</v>
      </c>
      <c r="D1428" t="s">
        <v>4378</v>
      </c>
      <c r="E1428" t="str">
        <f t="shared" ca="1" si="44"/>
        <v>var m1427 = new Medicine { Code = "92770", Title = "Kvelux 100 mg film.obl.tbl. 60x", Active = true, Cost = 26 };</v>
      </c>
      <c r="F1428">
        <f t="shared" ca="1" si="45"/>
        <v>26</v>
      </c>
    </row>
    <row r="1429" spans="1:6" x14ac:dyDescent="0.25">
      <c r="A1429">
        <v>92789</v>
      </c>
      <c r="B1429" t="s">
        <v>1429</v>
      </c>
      <c r="D1429" t="s">
        <v>4379</v>
      </c>
      <c r="E1429" t="str">
        <f t="shared" ca="1" si="44"/>
        <v>var m1428 = new Medicine { Code = "92789", Title = "Kvelux 200 mg film.obl.tbl. 60x", Active = true, Cost = 8 };</v>
      </c>
      <c r="F1429">
        <f t="shared" ca="1" si="45"/>
        <v>8</v>
      </c>
    </row>
    <row r="1430" spans="1:6" x14ac:dyDescent="0.25">
      <c r="A1430">
        <v>92797</v>
      </c>
      <c r="B1430" t="s">
        <v>1430</v>
      </c>
      <c r="D1430" t="s">
        <v>4380</v>
      </c>
      <c r="E1430" t="str">
        <f t="shared" ca="1" si="44"/>
        <v>var m1429 = new Medicine { Code = "92797", Title = "Kvelux 300 mg film.obl.tbl. 60x", Active = true, Cost = 30 };</v>
      </c>
      <c r="F1430">
        <f t="shared" ca="1" si="45"/>
        <v>30</v>
      </c>
    </row>
    <row r="1431" spans="1:6" x14ac:dyDescent="0.25">
      <c r="A1431">
        <v>93076</v>
      </c>
      <c r="B1431" t="s">
        <v>1431</v>
      </c>
      <c r="D1431" t="s">
        <v>4381</v>
      </c>
      <c r="E1431" t="str">
        <f t="shared" ca="1" si="44"/>
        <v>var m1430 = new Medicine { Code = "93076", Title = "Lamisil 10 mg/g dermal.pršilo 30 ml", Active = true, Cost = 21 };</v>
      </c>
      <c r="F1431">
        <f t="shared" ca="1" si="45"/>
        <v>21</v>
      </c>
    </row>
    <row r="1432" spans="1:6" x14ac:dyDescent="0.25">
      <c r="A1432">
        <v>93130</v>
      </c>
      <c r="B1432" t="s">
        <v>1432</v>
      </c>
      <c r="D1432" t="s">
        <v>4382</v>
      </c>
      <c r="E1432" t="str">
        <f t="shared" ca="1" si="44"/>
        <v>var m1431 = new Medicine { Code = "93130", Title = "Lamictal 100 mg tbl. 30x", Active = true, Cost = 10 };</v>
      </c>
      <c r="F1432">
        <f t="shared" ca="1" si="45"/>
        <v>10</v>
      </c>
    </row>
    <row r="1433" spans="1:6" x14ac:dyDescent="0.25">
      <c r="A1433">
        <v>93149</v>
      </c>
      <c r="B1433" t="s">
        <v>1433</v>
      </c>
      <c r="D1433" t="s">
        <v>4383</v>
      </c>
      <c r="E1433" t="str">
        <f t="shared" ca="1" si="44"/>
        <v>var m1432 = new Medicine { Code = "93149", Title = "Lamictal 25 mg tbl. 30x", Active = true, Cost = 10 };</v>
      </c>
      <c r="F1433">
        <f t="shared" ca="1" si="45"/>
        <v>10</v>
      </c>
    </row>
    <row r="1434" spans="1:6" x14ac:dyDescent="0.25">
      <c r="A1434">
        <v>93165</v>
      </c>
      <c r="B1434" t="s">
        <v>1434</v>
      </c>
      <c r="D1434" t="s">
        <v>4384</v>
      </c>
      <c r="E1434" t="str">
        <f t="shared" ca="1" si="44"/>
        <v>var m1433 = new Medicine { Code = "93165", Title = "Lamictal 50 mg tbl. 30x", Active = true, Cost = 26 };</v>
      </c>
      <c r="F1434">
        <f t="shared" ca="1" si="45"/>
        <v>26</v>
      </c>
    </row>
    <row r="1435" spans="1:6" x14ac:dyDescent="0.25">
      <c r="A1435">
        <v>93483</v>
      </c>
      <c r="B1435" t="s">
        <v>1435</v>
      </c>
      <c r="D1435" t="s">
        <v>4385</v>
      </c>
      <c r="E1435" t="str">
        <f t="shared" ca="1" si="44"/>
        <v>var m1434 = new Medicine { Code = "93483", Title = "NEURONTIN 100 mg trde kaps.20x", Active = true, Cost = 15 };</v>
      </c>
      <c r="F1435">
        <f t="shared" ca="1" si="45"/>
        <v>15</v>
      </c>
    </row>
    <row r="1436" spans="1:6" x14ac:dyDescent="0.25">
      <c r="A1436">
        <v>93505</v>
      </c>
      <c r="B1436" t="s">
        <v>1436</v>
      </c>
      <c r="D1436" t="s">
        <v>4386</v>
      </c>
      <c r="E1436" t="str">
        <f t="shared" ca="1" si="44"/>
        <v>var m1435 = new Medicine { Code = "93505", Title = "NEURONTIN 300 mg trde kaps.50x", Active = true, Cost = 25 };</v>
      </c>
      <c r="F1436">
        <f t="shared" ca="1" si="45"/>
        <v>25</v>
      </c>
    </row>
    <row r="1437" spans="1:6" x14ac:dyDescent="0.25">
      <c r="A1437">
        <v>93521</v>
      </c>
      <c r="B1437" t="s">
        <v>1437</v>
      </c>
      <c r="D1437" t="s">
        <v>4387</v>
      </c>
      <c r="E1437" t="str">
        <f t="shared" ca="1" si="44"/>
        <v>var m1436 = new Medicine { Code = "93521", Title = "NEURONTIN 400 mg trde kaps.50x", Active = true, Cost = 25 };</v>
      </c>
      <c r="F1437">
        <f t="shared" ca="1" si="45"/>
        <v>25</v>
      </c>
    </row>
    <row r="1438" spans="1:6" x14ac:dyDescent="0.25">
      <c r="A1438">
        <v>93696</v>
      </c>
      <c r="B1438" t="s">
        <v>1438</v>
      </c>
      <c r="D1438" t="s">
        <v>4388</v>
      </c>
      <c r="E1438" t="str">
        <f t="shared" ca="1" si="44"/>
        <v>var m1437 = new Medicine { Code = "93696", Title = "GLANDOSANE oralno pršilo 50 ml", Active = true, Cost = 25 };</v>
      </c>
      <c r="F1438">
        <f t="shared" ca="1" si="45"/>
        <v>25</v>
      </c>
    </row>
    <row r="1439" spans="1:6" x14ac:dyDescent="0.25">
      <c r="A1439">
        <v>93785</v>
      </c>
      <c r="B1439" t="s">
        <v>1439</v>
      </c>
      <c r="D1439" t="s">
        <v>4389</v>
      </c>
      <c r="E1439" t="str">
        <f t="shared" ca="1" si="44"/>
        <v>var m1438 = new Medicine { Code = "93785", Title = "VALTREX 500 mg film.obl.tbl. 42x", Active = true, Cost = 18 };</v>
      </c>
      <c r="F1439">
        <f t="shared" ca="1" si="45"/>
        <v>18</v>
      </c>
    </row>
    <row r="1440" spans="1:6" x14ac:dyDescent="0.25">
      <c r="A1440">
        <v>93793</v>
      </c>
      <c r="B1440" t="s">
        <v>1440</v>
      </c>
      <c r="D1440" t="s">
        <v>4390</v>
      </c>
      <c r="E1440" t="str">
        <f t="shared" ca="1" si="44"/>
        <v>var m1439 = new Medicine { Code = "93793", Title = "VALTREX 500 mg film.obl.tbl. 10x", Active = true, Cost = 5 };</v>
      </c>
      <c r="F1440">
        <f t="shared" ca="1" si="45"/>
        <v>5</v>
      </c>
    </row>
    <row r="1441" spans="1:6" x14ac:dyDescent="0.25">
      <c r="A1441">
        <v>93866</v>
      </c>
      <c r="B1441" t="s">
        <v>1441</v>
      </c>
      <c r="D1441" t="s">
        <v>4391</v>
      </c>
      <c r="E1441" t="str">
        <f t="shared" ca="1" si="44"/>
        <v>var m1440 = new Medicine { Code = "93866", Title = "Climara 50 mcg/24 ur transdermal.obliž 4x", Active = true, Cost = 6 };</v>
      </c>
      <c r="F1441">
        <f t="shared" ca="1" si="45"/>
        <v>6</v>
      </c>
    </row>
    <row r="1442" spans="1:6" x14ac:dyDescent="0.25">
      <c r="A1442">
        <v>94064</v>
      </c>
      <c r="B1442" t="s">
        <v>1442</v>
      </c>
      <c r="D1442" t="s">
        <v>4392</v>
      </c>
      <c r="E1442" t="str">
        <f t="shared" ca="1" si="44"/>
        <v>var m1441 = new Medicine { Code = "94064", Title = "Ursosan 250 mg trde kaps. 50x", Active = true, Cost = 22 };</v>
      </c>
      <c r="F1442">
        <f t="shared" ca="1" si="45"/>
        <v>22</v>
      </c>
    </row>
    <row r="1443" spans="1:6" x14ac:dyDescent="0.25">
      <c r="A1443">
        <v>94110</v>
      </c>
      <c r="B1443" t="s">
        <v>1443</v>
      </c>
      <c r="D1443" t="s">
        <v>4393</v>
      </c>
      <c r="E1443" t="str">
        <f t="shared" ca="1" si="44"/>
        <v>var m1442 = new Medicine { Code = "94110", Title = "Zaldiar 37,5 mg/325 mg film.obl.tbl. 60x", Active = true, Cost = 11 };</v>
      </c>
      <c r="F1443">
        <f t="shared" ca="1" si="45"/>
        <v>11</v>
      </c>
    </row>
    <row r="1444" spans="1:6" x14ac:dyDescent="0.25">
      <c r="A1444">
        <v>94145</v>
      </c>
      <c r="B1444" t="s">
        <v>1444</v>
      </c>
      <c r="D1444" t="s">
        <v>4394</v>
      </c>
      <c r="E1444" t="str">
        <f t="shared" ca="1" si="44"/>
        <v>var m1443 = new Medicine { Code = "94145", Title = "Zaldiar 37,5 mg/325 mg film.obl.tbl. 40x", Active = true, Cost = 15 };</v>
      </c>
      <c r="F1444">
        <f t="shared" ca="1" si="45"/>
        <v>15</v>
      </c>
    </row>
    <row r="1445" spans="1:6" x14ac:dyDescent="0.25">
      <c r="A1445">
        <v>94153</v>
      </c>
      <c r="B1445" t="s">
        <v>1445</v>
      </c>
      <c r="D1445" t="s">
        <v>4395</v>
      </c>
      <c r="E1445" t="str">
        <f t="shared" ca="1" si="44"/>
        <v>var m1444 = new Medicine { Code = "94153", Title = "Cimzia 200 mg razt.za inj. brizga 2x", Active = true, Cost = 26 };</v>
      </c>
      <c r="F1445">
        <f t="shared" ca="1" si="45"/>
        <v>26</v>
      </c>
    </row>
    <row r="1446" spans="1:6" x14ac:dyDescent="0.25">
      <c r="A1446">
        <v>94439</v>
      </c>
      <c r="B1446" t="s">
        <v>1446</v>
      </c>
      <c r="D1446" t="s">
        <v>4396</v>
      </c>
      <c r="E1446" t="str">
        <f t="shared" ca="1" si="44"/>
        <v>var m1445 = new Medicine { Code = "94439", Title = "Brufen 400 mg filmsko obl.tbl. 30x", Active = true, Cost = 23 };</v>
      </c>
      <c r="F1446">
        <f t="shared" ca="1" si="45"/>
        <v>23</v>
      </c>
    </row>
    <row r="1447" spans="1:6" x14ac:dyDescent="0.25">
      <c r="A1447">
        <v>94447</v>
      </c>
      <c r="B1447" t="s">
        <v>1447</v>
      </c>
      <c r="D1447" t="s">
        <v>4397</v>
      </c>
      <c r="E1447" t="str">
        <f t="shared" ca="1" si="44"/>
        <v>var m1446 = new Medicine { Code = "94447", Title = "Brufen 600 mg filmsko obl.tbl. 30x", Active = true, Cost = 25 };</v>
      </c>
      <c r="F1447">
        <f t="shared" ca="1" si="45"/>
        <v>25</v>
      </c>
    </row>
    <row r="1448" spans="1:6" x14ac:dyDescent="0.25">
      <c r="A1448">
        <v>94455</v>
      </c>
      <c r="B1448" t="s">
        <v>1448</v>
      </c>
      <c r="D1448" t="s">
        <v>4398</v>
      </c>
      <c r="E1448" t="str">
        <f t="shared" ca="1" si="44"/>
        <v>var m1447 = new Medicine { Code = "94455", Title = "Concor COR 1,25 mg film.obl.tbl. 20x", Active = true, Cost = 25 };</v>
      </c>
      <c r="F1448">
        <f t="shared" ca="1" si="45"/>
        <v>25</v>
      </c>
    </row>
    <row r="1449" spans="1:6" x14ac:dyDescent="0.25">
      <c r="A1449">
        <v>94471</v>
      </c>
      <c r="B1449" t="s">
        <v>1449</v>
      </c>
      <c r="D1449" t="s">
        <v>4399</v>
      </c>
      <c r="E1449" t="str">
        <f t="shared" ca="1" si="44"/>
        <v>var m1448 = new Medicine { Code = "94471", Title = "Concor COR 7,5 mg film.obl.tbl. 30x", Active = true, Cost = 16 };</v>
      </c>
      <c r="F1449">
        <f t="shared" ca="1" si="45"/>
        <v>16</v>
      </c>
    </row>
    <row r="1450" spans="1:6" x14ac:dyDescent="0.25">
      <c r="A1450">
        <v>94692</v>
      </c>
      <c r="B1450" t="s">
        <v>1450</v>
      </c>
      <c r="D1450" t="s">
        <v>4400</v>
      </c>
      <c r="E1450" t="str">
        <f t="shared" ca="1" si="44"/>
        <v>var m1449 = new Medicine { Code = "94692", Title = "Irbesartan Actavis 150 mg film.obl.tbl. 28x", Active = true, Cost = 5 };</v>
      </c>
      <c r="F1450">
        <f t="shared" ca="1" si="45"/>
        <v>5</v>
      </c>
    </row>
    <row r="1451" spans="1:6" x14ac:dyDescent="0.25">
      <c r="A1451">
        <v>94714</v>
      </c>
      <c r="B1451" t="s">
        <v>1451</v>
      </c>
      <c r="D1451" t="s">
        <v>4401</v>
      </c>
      <c r="E1451" t="str">
        <f t="shared" ca="1" si="44"/>
        <v>var m1450 = new Medicine { Code = "94714", Title = "Irbesartan Actavis 300 mg film.obl.tbl. 28x", Active = true, Cost = 6 };</v>
      </c>
      <c r="F1451">
        <f t="shared" ca="1" si="45"/>
        <v>6</v>
      </c>
    </row>
    <row r="1452" spans="1:6" x14ac:dyDescent="0.25">
      <c r="A1452">
        <v>94889</v>
      </c>
      <c r="B1452" t="s">
        <v>1452</v>
      </c>
      <c r="D1452" t="s">
        <v>4402</v>
      </c>
      <c r="E1452" t="str">
        <f t="shared" ca="1" si="44"/>
        <v>var m1451 = new Medicine { Code = "94889", Title = "Voltaren 12,5 mg svečke 10x", Active = true, Cost = 29 };</v>
      </c>
      <c r="F1452">
        <f t="shared" ca="1" si="45"/>
        <v>29</v>
      </c>
    </row>
    <row r="1453" spans="1:6" x14ac:dyDescent="0.25">
      <c r="A1453">
        <v>95052</v>
      </c>
      <c r="B1453" t="s">
        <v>1453</v>
      </c>
      <c r="D1453" t="s">
        <v>4403</v>
      </c>
      <c r="E1453" t="str">
        <f t="shared" ca="1" si="44"/>
        <v>var m1452 = new Medicine { Code = "95052", Title = "Humalog 100 i.e./ml vložki za inj.pero 3 ml 5x", Active = true, Cost = 13 };</v>
      </c>
      <c r="F1453">
        <f t="shared" ca="1" si="45"/>
        <v>13</v>
      </c>
    </row>
    <row r="1454" spans="1:6" x14ac:dyDescent="0.25">
      <c r="A1454">
        <v>95206</v>
      </c>
      <c r="B1454" t="s">
        <v>1454</v>
      </c>
      <c r="D1454" t="s">
        <v>4404</v>
      </c>
      <c r="E1454" t="str">
        <f t="shared" ca="1" si="44"/>
        <v>var m1453 = new Medicine { Code = "95206", Title = "Paroksetin Actavis 20 mg film.obl.tbl. 30x", Active = true, Cost = 30 };</v>
      </c>
      <c r="F1454">
        <f t="shared" ca="1" si="45"/>
        <v>30</v>
      </c>
    </row>
    <row r="1455" spans="1:6" x14ac:dyDescent="0.25">
      <c r="A1455">
        <v>95222</v>
      </c>
      <c r="B1455" t="s">
        <v>1455</v>
      </c>
      <c r="D1455" t="s">
        <v>4405</v>
      </c>
      <c r="E1455" t="str">
        <f t="shared" ca="1" si="44"/>
        <v>var m1454 = new Medicine { Code = "95222", Title = "Caverject 20 mcg prašek in vehikel za inj.razt. 1x", Active = true, Cost = 10 };</v>
      </c>
      <c r="F1455">
        <f t="shared" ca="1" si="45"/>
        <v>10</v>
      </c>
    </row>
    <row r="1456" spans="1:6" x14ac:dyDescent="0.25">
      <c r="A1456">
        <v>95230</v>
      </c>
      <c r="B1456" t="s">
        <v>1456</v>
      </c>
      <c r="D1456" t="s">
        <v>4406</v>
      </c>
      <c r="E1456" t="str">
        <f t="shared" ca="1" si="44"/>
        <v>var m1455 = new Medicine { Code = "95230", Title = "Caverject 10 mcg prašek in vehikel za inj.razt. 1x", Active = true, Cost = 30 };</v>
      </c>
      <c r="F1456">
        <f t="shared" ca="1" si="45"/>
        <v>30</v>
      </c>
    </row>
    <row r="1457" spans="1:6" x14ac:dyDescent="0.25">
      <c r="A1457">
        <v>95257</v>
      </c>
      <c r="B1457" t="s">
        <v>1457</v>
      </c>
      <c r="D1457" t="s">
        <v>4407</v>
      </c>
      <c r="E1457" t="str">
        <f t="shared" ca="1" si="44"/>
        <v>var m1456 = new Medicine { Code = "95257", Title = "Paroksetin Actavis 30 mg film.obl.tbl. 30x", Active = true, Cost = 13 };</v>
      </c>
      <c r="F1457">
        <f t="shared" ca="1" si="45"/>
        <v>13</v>
      </c>
    </row>
    <row r="1458" spans="1:6" x14ac:dyDescent="0.25">
      <c r="A1458">
        <v>95320</v>
      </c>
      <c r="B1458" t="s">
        <v>1458</v>
      </c>
      <c r="D1458" t="s">
        <v>4408</v>
      </c>
      <c r="E1458" t="str">
        <f t="shared" ca="1" si="44"/>
        <v>var m1457 = new Medicine { Code = "95320", Title = "Valdacir 500 mg film.obl.tbl. 10x", Active = true, Cost = 27 };</v>
      </c>
      <c r="F1458">
        <f t="shared" ca="1" si="45"/>
        <v>27</v>
      </c>
    </row>
    <row r="1459" spans="1:6" x14ac:dyDescent="0.25">
      <c r="A1459">
        <v>95354</v>
      </c>
      <c r="B1459" t="s">
        <v>1459</v>
      </c>
      <c r="D1459" t="s">
        <v>4409</v>
      </c>
      <c r="E1459" t="str">
        <f t="shared" ca="1" si="44"/>
        <v>var m1458 = new Medicine { Code = "95354", Title = "DIAPREL MR 60 mg tbl.s prirej.sprošč. 30x", Active = true, Cost = 13 };</v>
      </c>
      <c r="F1459">
        <f t="shared" ca="1" si="45"/>
        <v>13</v>
      </c>
    </row>
    <row r="1460" spans="1:6" x14ac:dyDescent="0.25">
      <c r="A1460">
        <v>95435</v>
      </c>
      <c r="B1460" t="s">
        <v>1460</v>
      </c>
      <c r="D1460" t="s">
        <v>4410</v>
      </c>
      <c r="E1460" t="str">
        <f t="shared" ca="1" si="44"/>
        <v>var m1459 = new Medicine { Code = "95435", Title = "DIAPREL MR 60 mg tbl.s prirej.sprošč. 90x", Active = true, Cost = 11 };</v>
      </c>
      <c r="F1460">
        <f t="shared" ca="1" si="45"/>
        <v>11</v>
      </c>
    </row>
    <row r="1461" spans="1:6" x14ac:dyDescent="0.25">
      <c r="A1461">
        <v>95460</v>
      </c>
      <c r="B1461" t="s">
        <v>1461</v>
      </c>
      <c r="D1461" t="s">
        <v>4411</v>
      </c>
      <c r="E1461" t="str">
        <f t="shared" ca="1" si="44"/>
        <v>var m1460 = new Medicine { Code = "95460", Title = "Rasilez 150 mg film.obl.tbl. 28x", Active = true, Cost = 11 };</v>
      </c>
      <c r="F1461">
        <f t="shared" ca="1" si="45"/>
        <v>11</v>
      </c>
    </row>
    <row r="1462" spans="1:6" x14ac:dyDescent="0.25">
      <c r="A1462">
        <v>95591</v>
      </c>
      <c r="B1462" t="s">
        <v>1462</v>
      </c>
      <c r="D1462" t="s">
        <v>4412</v>
      </c>
      <c r="E1462" t="str">
        <f t="shared" ca="1" si="44"/>
        <v>var m1461 = new Medicine { Code = "95591", Title = "Tevagrastim 30.000 k.i.e./0,5 ml razt.za inj./inf. brizga 1x", Active = true, Cost = 26 };</v>
      </c>
      <c r="F1462">
        <f t="shared" ca="1" si="45"/>
        <v>26</v>
      </c>
    </row>
    <row r="1463" spans="1:6" x14ac:dyDescent="0.25">
      <c r="A1463">
        <v>95613</v>
      </c>
      <c r="B1463" t="s">
        <v>1463</v>
      </c>
      <c r="D1463" t="s">
        <v>4413</v>
      </c>
      <c r="E1463" t="str">
        <f t="shared" ca="1" si="44"/>
        <v>var m1462 = new Medicine { Code = "95613", Title = "Tevagrastim 48.000 k.i.e./0,8 ml razt.za inj./inf. brizga 1x", Active = true, Cost = 7 };</v>
      </c>
      <c r="F1463">
        <f t="shared" ca="1" si="45"/>
        <v>7</v>
      </c>
    </row>
    <row r="1464" spans="1:6" x14ac:dyDescent="0.25">
      <c r="A1464">
        <v>95923</v>
      </c>
      <c r="B1464" t="s">
        <v>1464</v>
      </c>
      <c r="D1464" t="s">
        <v>4414</v>
      </c>
      <c r="E1464" t="str">
        <f t="shared" ca="1" si="44"/>
        <v>var m1463 = new Medicine { Code = "95923", Title = "Humatrope 6 mg prašek in vehikel za inj.razt. 1x", Active = true, Cost = 7 };</v>
      </c>
      <c r="F1464">
        <f t="shared" ca="1" si="45"/>
        <v>7</v>
      </c>
    </row>
    <row r="1465" spans="1:6" x14ac:dyDescent="0.25">
      <c r="A1465">
        <v>95931</v>
      </c>
      <c r="B1465" t="s">
        <v>1465</v>
      </c>
      <c r="D1465" t="s">
        <v>4415</v>
      </c>
      <c r="E1465" t="str">
        <f t="shared" ca="1" si="44"/>
        <v>var m1464 = new Medicine { Code = "95931", Title = "Humatrope 12 mg prašek in vehikel za inj.razt. 1x", Active = true, Cost = 20 };</v>
      </c>
      <c r="F1465">
        <f t="shared" ca="1" si="45"/>
        <v>20</v>
      </c>
    </row>
    <row r="1466" spans="1:6" x14ac:dyDescent="0.25">
      <c r="A1466">
        <v>95958</v>
      </c>
      <c r="B1466" t="s">
        <v>1466</v>
      </c>
      <c r="D1466" t="s">
        <v>4416</v>
      </c>
      <c r="E1466" t="str">
        <f t="shared" ca="1" si="44"/>
        <v>var m1465 = new Medicine { Code = "95958", Title = "Humulin N 100 i.e./ml susp.za inj. vložek 3 ml 5x", Active = true, Cost = 5 };</v>
      </c>
      <c r="F1466">
        <f t="shared" ca="1" si="45"/>
        <v>5</v>
      </c>
    </row>
    <row r="1467" spans="1:6" x14ac:dyDescent="0.25">
      <c r="A1467">
        <v>95966</v>
      </c>
      <c r="B1467" t="s">
        <v>1467</v>
      </c>
      <c r="D1467" t="s">
        <v>4417</v>
      </c>
      <c r="E1467" t="str">
        <f t="shared" ca="1" si="44"/>
        <v>var m1466 = new Medicine { Code = "95966", Title = "Humulin R 100 i.e./ml razt.za inj. vložek 3 ml 5x", Active = true, Cost = 24 };</v>
      </c>
      <c r="F1467">
        <f t="shared" ca="1" si="45"/>
        <v>24</v>
      </c>
    </row>
    <row r="1468" spans="1:6" x14ac:dyDescent="0.25">
      <c r="A1468">
        <v>95990</v>
      </c>
      <c r="B1468" t="s">
        <v>1468</v>
      </c>
      <c r="D1468" t="s">
        <v>4418</v>
      </c>
      <c r="E1468" t="str">
        <f t="shared" ca="1" si="44"/>
        <v>var m1467 = new Medicine { Code = "95990", Title = "Humulin M3 100 i.e./ml susp. za inj. vložek 3 ml 5x", Active = true, Cost = 11 };</v>
      </c>
      <c r="F1468">
        <f t="shared" ca="1" si="45"/>
        <v>11</v>
      </c>
    </row>
    <row r="1469" spans="1:6" x14ac:dyDescent="0.25">
      <c r="A1469">
        <v>96040</v>
      </c>
      <c r="B1469" t="s">
        <v>1469</v>
      </c>
      <c r="D1469" t="s">
        <v>4419</v>
      </c>
      <c r="E1469" t="str">
        <f t="shared" ca="1" si="44"/>
        <v>var m1468 = new Medicine { Code = "96040", Title = "XANAX 1 mg tbl. 30x", Active = true, Cost = 28 };</v>
      </c>
      <c r="F1469">
        <f t="shared" ca="1" si="45"/>
        <v>28</v>
      </c>
    </row>
    <row r="1470" spans="1:6" x14ac:dyDescent="0.25">
      <c r="A1470">
        <v>96083</v>
      </c>
      <c r="B1470" t="s">
        <v>1470</v>
      </c>
      <c r="D1470" t="s">
        <v>4420</v>
      </c>
      <c r="E1470" t="str">
        <f t="shared" ca="1" si="44"/>
        <v>var m1469 = new Medicine { Code = "96083", Title = "TEGRETOL CR 400 mg tbl.s podaljš.sprošč. 30x", Active = true, Cost = 20 };</v>
      </c>
      <c r="F1470">
        <f t="shared" ca="1" si="45"/>
        <v>20</v>
      </c>
    </row>
    <row r="1471" spans="1:6" x14ac:dyDescent="0.25">
      <c r="A1471">
        <v>96601</v>
      </c>
      <c r="B1471" t="s">
        <v>1471</v>
      </c>
      <c r="D1471" t="s">
        <v>4421</v>
      </c>
      <c r="E1471" t="str">
        <f t="shared" ca="1" si="44"/>
        <v>var m1470 = new Medicine { Code = "96601", Title = "Nitro-Dur 0,2 mg/h transdermal.obliž 28x", Active = true, Cost = 26 };</v>
      </c>
      <c r="F1471">
        <f t="shared" ca="1" si="45"/>
        <v>26</v>
      </c>
    </row>
    <row r="1472" spans="1:6" x14ac:dyDescent="0.25">
      <c r="A1472">
        <v>96644</v>
      </c>
      <c r="B1472" t="s">
        <v>1472</v>
      </c>
      <c r="D1472" t="s">
        <v>4422</v>
      </c>
      <c r="E1472" t="str">
        <f t="shared" ca="1" si="44"/>
        <v>var m1471 = new Medicine { Code = "96644", Title = "Nitro-Dur 0,4 mg/h transdermal.obliž 28x", Active = true, Cost = 20 };</v>
      </c>
      <c r="F1472">
        <f t="shared" ca="1" si="45"/>
        <v>20</v>
      </c>
    </row>
    <row r="1473" spans="1:6" x14ac:dyDescent="0.25">
      <c r="A1473">
        <v>96660</v>
      </c>
      <c r="B1473" t="s">
        <v>1473</v>
      </c>
      <c r="D1473" t="s">
        <v>4423</v>
      </c>
      <c r="E1473" t="str">
        <f t="shared" ca="1" si="44"/>
        <v>var m1472 = new Medicine { Code = "96660", Title = "Nitro-Dur 0,6 mg/h transdermal.obliž 28x", Active = true, Cost = 18 };</v>
      </c>
      <c r="F1473">
        <f t="shared" ca="1" si="45"/>
        <v>18</v>
      </c>
    </row>
    <row r="1474" spans="1:6" x14ac:dyDescent="0.25">
      <c r="A1474">
        <v>96768</v>
      </c>
      <c r="B1474" t="s">
        <v>1474</v>
      </c>
      <c r="D1474" t="s">
        <v>4424</v>
      </c>
      <c r="E1474" t="str">
        <f t="shared" ca="1" si="44"/>
        <v>var m1473 = new Medicine { Code = "96768", Title = "Sumamed S 500 mg film.obl.tbl. 2x", Active = true, Cost = 28 };</v>
      </c>
      <c r="F1474">
        <f t="shared" ca="1" si="45"/>
        <v>28</v>
      </c>
    </row>
    <row r="1475" spans="1:6" x14ac:dyDescent="0.25">
      <c r="A1475">
        <v>96938</v>
      </c>
      <c r="B1475" t="s">
        <v>1475</v>
      </c>
      <c r="D1475" t="s">
        <v>4425</v>
      </c>
      <c r="E1475" t="str">
        <f t="shared" ref="E1475:E1538" ca="1" si="46">$C$2 &amp; " " &amp; D1475 &amp; " = new Medicine { Code = """ &amp; A1475 &amp; """, Title = """ &amp; B1475 &amp; """, Active = true, Cost = " &amp; F1475 &amp; " };"</f>
        <v>var m1474 = new Medicine { Code = "96938", Title = "Amoksiklav 400 mg/57 mg v 5 ml prašek za peroral.susp. 70 ml", Active = true, Cost = 17 };</v>
      </c>
      <c r="F1475">
        <f t="shared" ref="F1475:F1538" ca="1" si="47">RANDBETWEEN(5,30)</f>
        <v>17</v>
      </c>
    </row>
    <row r="1476" spans="1:6" x14ac:dyDescent="0.25">
      <c r="A1476">
        <v>96989</v>
      </c>
      <c r="B1476" t="s">
        <v>1476</v>
      </c>
      <c r="D1476" t="s">
        <v>4426</v>
      </c>
      <c r="E1476" t="str">
        <f t="shared" ca="1" si="46"/>
        <v>var m1475 = new Medicine { Code = "96989", Title = "Fromilid 250 mg film.obl.tbl. 14x", Active = true, Cost = 30 };</v>
      </c>
      <c r="F1476">
        <f t="shared" ca="1" si="47"/>
        <v>30</v>
      </c>
    </row>
    <row r="1477" spans="1:6" x14ac:dyDescent="0.25">
      <c r="A1477">
        <v>96997</v>
      </c>
      <c r="B1477" t="s">
        <v>1477</v>
      </c>
      <c r="D1477" t="s">
        <v>4427</v>
      </c>
      <c r="E1477" t="str">
        <f t="shared" ca="1" si="46"/>
        <v>var m1476 = new Medicine { Code = "96997", Title = "Fromilid 500 mg film.obl.tbl. 14x", Active = true, Cost = 8 };</v>
      </c>
      <c r="F1477">
        <f t="shared" ca="1" si="47"/>
        <v>8</v>
      </c>
    </row>
    <row r="1478" spans="1:6" x14ac:dyDescent="0.25">
      <c r="A1478">
        <v>97047</v>
      </c>
      <c r="B1478" t="s">
        <v>1478</v>
      </c>
      <c r="D1478" t="s">
        <v>4428</v>
      </c>
      <c r="E1478" t="str">
        <f t="shared" ca="1" si="46"/>
        <v>var m1477 = new Medicine { Code = "97047", Title = "ARAVA 10 mg film.obl.tbl. 30x", Active = true, Cost = 8 };</v>
      </c>
      <c r="F1478">
        <f t="shared" ca="1" si="47"/>
        <v>8</v>
      </c>
    </row>
    <row r="1479" spans="1:6" x14ac:dyDescent="0.25">
      <c r="A1479">
        <v>97128</v>
      </c>
      <c r="B1479" t="s">
        <v>1479</v>
      </c>
      <c r="D1479" t="s">
        <v>4429</v>
      </c>
      <c r="E1479" t="str">
        <f t="shared" ca="1" si="46"/>
        <v>var m1478 = new Medicine { Code = "97128", Title = "Glucotrol XL 5 mg tbl.s podaljš.sprošč. 30x", Active = true, Cost = 10 };</v>
      </c>
      <c r="F1479">
        <f t="shared" ca="1" si="47"/>
        <v>10</v>
      </c>
    </row>
    <row r="1480" spans="1:6" x14ac:dyDescent="0.25">
      <c r="A1480">
        <v>97187</v>
      </c>
      <c r="B1480" t="s">
        <v>1480</v>
      </c>
      <c r="D1480" t="s">
        <v>4430</v>
      </c>
      <c r="E1480" t="str">
        <f t="shared" ca="1" si="46"/>
        <v>var m1479 = new Medicine { Code = "97187", Title = "PROSTIDE 5 mg film.obl.tbl. 28x", Active = true, Cost = 24 };</v>
      </c>
      <c r="F1480">
        <f t="shared" ca="1" si="47"/>
        <v>24</v>
      </c>
    </row>
    <row r="1481" spans="1:6" x14ac:dyDescent="0.25">
      <c r="A1481">
        <v>97349</v>
      </c>
      <c r="B1481" t="s">
        <v>1481</v>
      </c>
      <c r="D1481" t="s">
        <v>4431</v>
      </c>
      <c r="E1481" t="str">
        <f t="shared" ca="1" si="46"/>
        <v>var m1480 = new Medicine { Code = "97349", Title = "XANAX SR 0,5 mg tbl.s podaljš.sprošč.30x", Active = true, Cost = 24 };</v>
      </c>
      <c r="F1481">
        <f t="shared" ca="1" si="47"/>
        <v>24</v>
      </c>
    </row>
    <row r="1482" spans="1:6" x14ac:dyDescent="0.25">
      <c r="A1482">
        <v>97357</v>
      </c>
      <c r="B1482" t="s">
        <v>1482</v>
      </c>
      <c r="D1482" t="s">
        <v>4432</v>
      </c>
      <c r="E1482" t="str">
        <f t="shared" ca="1" si="46"/>
        <v>var m1481 = new Medicine { Code = "97357", Title = "XANAX SR 1 mg tbl.s podaljš.sprošč.30x", Active = true, Cost = 11 };</v>
      </c>
      <c r="F1482">
        <f t="shared" ca="1" si="47"/>
        <v>11</v>
      </c>
    </row>
    <row r="1483" spans="1:6" x14ac:dyDescent="0.25">
      <c r="A1483">
        <v>97365</v>
      </c>
      <c r="B1483" t="s">
        <v>1483</v>
      </c>
      <c r="D1483" t="s">
        <v>4433</v>
      </c>
      <c r="E1483" t="str">
        <f t="shared" ca="1" si="46"/>
        <v>var m1482 = new Medicine { Code = "97365", Title = "XANAX SR 2 mg tbl.s podaljš.sprošč.30x", Active = true, Cost = 29 };</v>
      </c>
      <c r="F1483">
        <f t="shared" ca="1" si="47"/>
        <v>29</v>
      </c>
    </row>
    <row r="1484" spans="1:6" x14ac:dyDescent="0.25">
      <c r="A1484">
        <v>97381</v>
      </c>
      <c r="B1484" t="s">
        <v>1484</v>
      </c>
      <c r="D1484" t="s">
        <v>4434</v>
      </c>
      <c r="E1484" t="str">
        <f t="shared" ca="1" si="46"/>
        <v>var m1483 = new Medicine { Code = "97381", Title = "Estrofem 2 mg film.obl.tbl. 28x", Active = true, Cost = 27 };</v>
      </c>
      <c r="F1484">
        <f t="shared" ca="1" si="47"/>
        <v>27</v>
      </c>
    </row>
    <row r="1485" spans="1:6" x14ac:dyDescent="0.25">
      <c r="A1485">
        <v>97438</v>
      </c>
      <c r="B1485" t="s">
        <v>1485</v>
      </c>
      <c r="D1485" t="s">
        <v>4435</v>
      </c>
      <c r="E1485" t="str">
        <f t="shared" ca="1" si="46"/>
        <v>var m1484 = new Medicine { Code = "97438", Title = "GlucaGen HypoKit 1 mg razt.za inj. viala 1x", Active = true, Cost = 14 };</v>
      </c>
      <c r="F1485">
        <f t="shared" ca="1" si="47"/>
        <v>14</v>
      </c>
    </row>
    <row r="1486" spans="1:6" x14ac:dyDescent="0.25">
      <c r="A1486">
        <v>97489</v>
      </c>
      <c r="B1486" t="s">
        <v>1486</v>
      </c>
      <c r="D1486" t="s">
        <v>4436</v>
      </c>
      <c r="E1486" t="str">
        <f t="shared" ca="1" si="46"/>
        <v>var m1485 = new Medicine { Code = "97489", Title = "TRISEQUENS obl.tbl. 28x", Active = true, Cost = 19 };</v>
      </c>
      <c r="F1486">
        <f t="shared" ca="1" si="47"/>
        <v>19</v>
      </c>
    </row>
    <row r="1487" spans="1:6" x14ac:dyDescent="0.25">
      <c r="A1487">
        <v>97535</v>
      </c>
      <c r="B1487" t="s">
        <v>1487</v>
      </c>
      <c r="D1487" t="s">
        <v>4437</v>
      </c>
      <c r="E1487" t="str">
        <f t="shared" ca="1" si="46"/>
        <v>var m1486 = new Medicine { Code = "97535", Title = "ARAVA 20 mg film.obl.tbl. 30x", Active = true, Cost = 26 };</v>
      </c>
      <c r="F1487">
        <f t="shared" ca="1" si="47"/>
        <v>26</v>
      </c>
    </row>
    <row r="1488" spans="1:6" x14ac:dyDescent="0.25">
      <c r="A1488">
        <v>97560</v>
      </c>
      <c r="B1488" t="s">
        <v>1488</v>
      </c>
      <c r="D1488" t="s">
        <v>4438</v>
      </c>
      <c r="E1488" t="str">
        <f t="shared" ca="1" si="46"/>
        <v>var m1487 = new Medicine { Code = "97560", Title = "Depakine 300 mg/ml peroral.razt. 60 ml", Active = true, Cost = 22 };</v>
      </c>
      <c r="F1488">
        <f t="shared" ca="1" si="47"/>
        <v>22</v>
      </c>
    </row>
    <row r="1489" spans="1:6" x14ac:dyDescent="0.25">
      <c r="A1489">
        <v>97640</v>
      </c>
      <c r="B1489" t="s">
        <v>1489</v>
      </c>
      <c r="D1489" t="s">
        <v>4439</v>
      </c>
      <c r="E1489" t="str">
        <f t="shared" ca="1" si="46"/>
        <v>var m1488 = new Medicine { Code = "97640", Title = "Cardosin Retard 4 mg tbl.s podaljš.sprošč. 30x", Active = true, Cost = 22 };</v>
      </c>
      <c r="F1489">
        <f t="shared" ca="1" si="47"/>
        <v>22</v>
      </c>
    </row>
    <row r="1490" spans="1:6" x14ac:dyDescent="0.25">
      <c r="A1490">
        <v>97691</v>
      </c>
      <c r="B1490" t="s">
        <v>1490</v>
      </c>
      <c r="D1490" t="s">
        <v>4440</v>
      </c>
      <c r="E1490" t="str">
        <f t="shared" ca="1" si="46"/>
        <v>var m1489 = new Medicine { Code = "97691", Title = "Crestor 5 mg film.obl.tbl. 28x", Active = true, Cost = 5 };</v>
      </c>
      <c r="F1490">
        <f t="shared" ca="1" si="47"/>
        <v>5</v>
      </c>
    </row>
    <row r="1491" spans="1:6" x14ac:dyDescent="0.25">
      <c r="A1491">
        <v>97934</v>
      </c>
      <c r="B1491" t="s">
        <v>1491</v>
      </c>
      <c r="D1491" t="s">
        <v>4441</v>
      </c>
      <c r="E1491" t="str">
        <f t="shared" ca="1" si="46"/>
        <v>var m1490 = new Medicine { Code = "97934", Title = "Seroquel SR 150 mg tbl.s podaljš.sprošč. 60x", Active = true, Cost = 16 };</v>
      </c>
      <c r="F1491">
        <f t="shared" ca="1" si="47"/>
        <v>16</v>
      </c>
    </row>
    <row r="1492" spans="1:6" x14ac:dyDescent="0.25">
      <c r="A1492">
        <v>98299</v>
      </c>
      <c r="B1492" t="s">
        <v>1492</v>
      </c>
      <c r="D1492" t="s">
        <v>4442</v>
      </c>
      <c r="E1492" t="str">
        <f t="shared" ca="1" si="46"/>
        <v>var m1491 = new Medicine { Code = "98299", Title = "ALOMIDE 1 mg/ml kapljice za oko razt. 5 ml", Active = true, Cost = 25 };</v>
      </c>
      <c r="F1492">
        <f t="shared" ca="1" si="47"/>
        <v>25</v>
      </c>
    </row>
    <row r="1493" spans="1:6" x14ac:dyDescent="0.25">
      <c r="A1493">
        <v>98329</v>
      </c>
      <c r="B1493" t="s">
        <v>1493</v>
      </c>
      <c r="D1493" t="s">
        <v>4443</v>
      </c>
      <c r="E1493" t="str">
        <f t="shared" ca="1" si="46"/>
        <v>var m1492 = new Medicine { Code = "98329", Title = "MST CONTINUS 30 mg film.obl.tbl. 60x", Active = true, Cost = 30 };</v>
      </c>
      <c r="F1493">
        <f t="shared" ca="1" si="47"/>
        <v>30</v>
      </c>
    </row>
    <row r="1494" spans="1:6" x14ac:dyDescent="0.25">
      <c r="A1494">
        <v>98337</v>
      </c>
      <c r="B1494" t="s">
        <v>1494</v>
      </c>
      <c r="D1494" t="s">
        <v>4444</v>
      </c>
      <c r="E1494" t="str">
        <f t="shared" ca="1" si="46"/>
        <v>var m1493 = new Medicine { Code = "98337", Title = "MST CONTINUS 60 mg film.obl.tbl. 60x", Active = true, Cost = 9 };</v>
      </c>
      <c r="F1494">
        <f t="shared" ca="1" si="47"/>
        <v>9</v>
      </c>
    </row>
    <row r="1495" spans="1:6" x14ac:dyDescent="0.25">
      <c r="A1495">
        <v>98345</v>
      </c>
      <c r="B1495" t="s">
        <v>1495</v>
      </c>
      <c r="D1495" t="s">
        <v>4445</v>
      </c>
      <c r="E1495" t="str">
        <f t="shared" ca="1" si="46"/>
        <v>var m1494 = new Medicine { Code = "98345", Title = "MST CONTINUS 100 mg film.obl.tbl. 60x", Active = true, Cost = 21 };</v>
      </c>
      <c r="F1495">
        <f t="shared" ca="1" si="47"/>
        <v>21</v>
      </c>
    </row>
    <row r="1496" spans="1:6" x14ac:dyDescent="0.25">
      <c r="A1496">
        <v>98361</v>
      </c>
      <c r="B1496" t="s">
        <v>1496</v>
      </c>
      <c r="D1496" t="s">
        <v>4446</v>
      </c>
      <c r="E1496" t="str">
        <f t="shared" ca="1" si="46"/>
        <v>var m1495 = new Medicine { Code = "98361", Title = "Oxis Turbuhaler 4,5 mcg/odm. prašek za inhal. 60 odm.", Active = true, Cost = 13 };</v>
      </c>
      <c r="F1496">
        <f t="shared" ca="1" si="47"/>
        <v>13</v>
      </c>
    </row>
    <row r="1497" spans="1:6" x14ac:dyDescent="0.25">
      <c r="A1497">
        <v>98388</v>
      </c>
      <c r="B1497" t="s">
        <v>1497</v>
      </c>
      <c r="D1497" t="s">
        <v>4447</v>
      </c>
      <c r="E1497" t="str">
        <f t="shared" ca="1" si="46"/>
        <v>var m1496 = new Medicine { Code = "98388", Title = "Oxis Turbuhaler 9 mcg/odm. prašek za inhal. 60 odm.", Active = true, Cost = 12 };</v>
      </c>
      <c r="F1497">
        <f t="shared" ca="1" si="47"/>
        <v>12</v>
      </c>
    </row>
    <row r="1498" spans="1:6" x14ac:dyDescent="0.25">
      <c r="A1498">
        <v>98418</v>
      </c>
      <c r="B1498" t="s">
        <v>1498</v>
      </c>
      <c r="D1498" t="s">
        <v>4448</v>
      </c>
      <c r="E1498" t="str">
        <f t="shared" ca="1" si="46"/>
        <v>var m1497 = new Medicine { Code = "98418", Title = "Inovelon 200 mg film.obl.tbl. 60x", Active = true, Cost = 12 };</v>
      </c>
      <c r="F1498">
        <f t="shared" ca="1" si="47"/>
        <v>12</v>
      </c>
    </row>
    <row r="1499" spans="1:6" x14ac:dyDescent="0.25">
      <c r="A1499">
        <v>98426</v>
      </c>
      <c r="B1499" t="s">
        <v>1499</v>
      </c>
      <c r="D1499" t="s">
        <v>4449</v>
      </c>
      <c r="E1499" t="str">
        <f t="shared" ca="1" si="46"/>
        <v>var m1498 = new Medicine { Code = "98426", Title = "Inovelon 400 mg film.obl.tbl. 100x", Active = true, Cost = 23 };</v>
      </c>
      <c r="F1499">
        <f t="shared" ca="1" si="47"/>
        <v>23</v>
      </c>
    </row>
    <row r="1500" spans="1:6" x14ac:dyDescent="0.25">
      <c r="A1500">
        <v>98442</v>
      </c>
      <c r="B1500" t="s">
        <v>1500</v>
      </c>
      <c r="D1500" t="s">
        <v>4450</v>
      </c>
      <c r="E1500" t="str">
        <f t="shared" ca="1" si="46"/>
        <v>var m1499 = new Medicine { Code = "98442", Title = "Aranesp 20 mcg razt.za inj.brizga s ščitnikom igle 0,5 ml 1x", Active = true, Cost = 20 };</v>
      </c>
      <c r="F1500">
        <f t="shared" ca="1" si="47"/>
        <v>20</v>
      </c>
    </row>
    <row r="1501" spans="1:6" x14ac:dyDescent="0.25">
      <c r="A1501">
        <v>98450</v>
      </c>
      <c r="B1501" t="s">
        <v>1501</v>
      </c>
      <c r="D1501" t="s">
        <v>4451</v>
      </c>
      <c r="E1501" t="str">
        <f t="shared" ca="1" si="46"/>
        <v>var m1500 = new Medicine { Code = "98450", Title = "Aranesp 30 mcg razt.za inj.brizga s ščitnikom igle 0,3 ml 1x", Active = true, Cost = 19 };</v>
      </c>
      <c r="F1501">
        <f t="shared" ca="1" si="47"/>
        <v>19</v>
      </c>
    </row>
    <row r="1502" spans="1:6" x14ac:dyDescent="0.25">
      <c r="A1502">
        <v>98469</v>
      </c>
      <c r="B1502" t="s">
        <v>1502</v>
      </c>
      <c r="D1502" t="s">
        <v>4452</v>
      </c>
      <c r="E1502" t="str">
        <f t="shared" ca="1" si="46"/>
        <v>var m1501 = new Medicine { Code = "98469", Title = "Aranesp 40 mcg razt.za inj.brizga s ščitnikom igle 0,4 ml 1x", Active = true, Cost = 14 };</v>
      </c>
      <c r="F1502">
        <f t="shared" ca="1" si="47"/>
        <v>14</v>
      </c>
    </row>
    <row r="1503" spans="1:6" x14ac:dyDescent="0.25">
      <c r="A1503">
        <v>98477</v>
      </c>
      <c r="B1503" t="s">
        <v>1503</v>
      </c>
      <c r="D1503" t="s">
        <v>4453</v>
      </c>
      <c r="E1503" t="str">
        <f t="shared" ca="1" si="46"/>
        <v>var m1502 = new Medicine { Code = "98477", Title = "Aranesp 50 mcg razt.za inj.brizga s ščitnikom igle 0,5 ml 1x", Active = true, Cost = 8 };</v>
      </c>
      <c r="F1503">
        <f t="shared" ca="1" si="47"/>
        <v>8</v>
      </c>
    </row>
    <row r="1504" spans="1:6" x14ac:dyDescent="0.25">
      <c r="A1504">
        <v>98485</v>
      </c>
      <c r="B1504" t="s">
        <v>1504</v>
      </c>
      <c r="D1504" t="s">
        <v>4454</v>
      </c>
      <c r="E1504" t="str">
        <f t="shared" ca="1" si="46"/>
        <v>var m1503 = new Medicine { Code = "98485", Title = "Aranesp 60 mcg razt.za inj.brizga s ščitnikom igle 0,3 ml 1x", Active = true, Cost = 11 };</v>
      </c>
      <c r="F1504">
        <f t="shared" ca="1" si="47"/>
        <v>11</v>
      </c>
    </row>
    <row r="1505" spans="1:6" x14ac:dyDescent="0.25">
      <c r="A1505">
        <v>98493</v>
      </c>
      <c r="B1505" t="s">
        <v>1505</v>
      </c>
      <c r="D1505" t="s">
        <v>4455</v>
      </c>
      <c r="E1505" t="str">
        <f t="shared" ca="1" si="46"/>
        <v>var m1504 = new Medicine { Code = "98493", Title = "Aranesp 80 mcg razt.za inj.brizga s ščitnikom igle 0,4 ml 1x", Active = true, Cost = 24 };</v>
      </c>
      <c r="F1505">
        <f t="shared" ca="1" si="47"/>
        <v>24</v>
      </c>
    </row>
    <row r="1506" spans="1:6" x14ac:dyDescent="0.25">
      <c r="A1506">
        <v>98507</v>
      </c>
      <c r="B1506" t="s">
        <v>1506</v>
      </c>
      <c r="D1506" t="s">
        <v>4456</v>
      </c>
      <c r="E1506" t="str">
        <f t="shared" ca="1" si="46"/>
        <v>var m1505 = new Medicine { Code = "98507", Title = "MST CONTINUS 10 mg film.obl.tbl. 60x", Active = true, Cost = 15 };</v>
      </c>
      <c r="F1506">
        <f t="shared" ca="1" si="47"/>
        <v>15</v>
      </c>
    </row>
    <row r="1507" spans="1:6" x14ac:dyDescent="0.25">
      <c r="A1507">
        <v>98515</v>
      </c>
      <c r="B1507" t="s">
        <v>1507</v>
      </c>
      <c r="D1507" t="s">
        <v>4457</v>
      </c>
      <c r="E1507" t="str">
        <f t="shared" ca="1" si="46"/>
        <v>var m1506 = new Medicine { Code = "98515", Title = "Aranesp 100 mcg razt.za inj.brizga s ščitnikom igle 0,5 ml 1x", Active = true, Cost = 28 };</v>
      </c>
      <c r="F1507">
        <f t="shared" ca="1" si="47"/>
        <v>28</v>
      </c>
    </row>
    <row r="1508" spans="1:6" x14ac:dyDescent="0.25">
      <c r="A1508">
        <v>98531</v>
      </c>
      <c r="B1508" t="s">
        <v>1508</v>
      </c>
      <c r="D1508" t="s">
        <v>4458</v>
      </c>
      <c r="E1508" t="str">
        <f t="shared" ca="1" si="46"/>
        <v>var m1507 = new Medicine { Code = "98531", Title = "Aranesp 150 mcg razt.za inj.brizga s ščitnikom igle 0,3 ml 1x", Active = true, Cost = 6 };</v>
      </c>
      <c r="F1508">
        <f t="shared" ca="1" si="47"/>
        <v>6</v>
      </c>
    </row>
    <row r="1509" spans="1:6" x14ac:dyDescent="0.25">
      <c r="A1509">
        <v>98540</v>
      </c>
      <c r="B1509" t="s">
        <v>1509</v>
      </c>
      <c r="D1509" t="s">
        <v>4459</v>
      </c>
      <c r="E1509" t="str">
        <f t="shared" ca="1" si="46"/>
        <v>var m1508 = new Medicine { Code = "98540", Title = "Aranesp 300 mcg razt.za inj.brizga s ščitnikom igle 0,6 ml 1x", Active = true, Cost = 19 };</v>
      </c>
      <c r="F1509">
        <f t="shared" ca="1" si="47"/>
        <v>19</v>
      </c>
    </row>
    <row r="1510" spans="1:6" x14ac:dyDescent="0.25">
      <c r="A1510">
        <v>98558</v>
      </c>
      <c r="B1510" t="s">
        <v>1510</v>
      </c>
      <c r="D1510" t="s">
        <v>4460</v>
      </c>
      <c r="E1510" t="str">
        <f t="shared" ca="1" si="46"/>
        <v>var m1509 = new Medicine { Code = "98558", Title = "Aranesp 500 mcg razt.za inj.brizga s ščitnikom igle 1 ml 1x", Active = true, Cost = 13 };</v>
      </c>
      <c r="F1510">
        <f t="shared" ca="1" si="47"/>
        <v>13</v>
      </c>
    </row>
    <row r="1511" spans="1:6" x14ac:dyDescent="0.25">
      <c r="A1511">
        <v>98566</v>
      </c>
      <c r="B1511" t="s">
        <v>1511</v>
      </c>
      <c r="D1511" t="s">
        <v>4461</v>
      </c>
      <c r="E1511" t="str">
        <f t="shared" ca="1" si="46"/>
        <v>var m1510 = new Medicine { Code = "98566", Title = "Neulasta 6 mg razt.za inj. brizga s ščitnikom igle 10 mg/ml 0,6 ml 1x", Active = true, Cost = 15 };</v>
      </c>
      <c r="F1511">
        <f t="shared" ca="1" si="47"/>
        <v>15</v>
      </c>
    </row>
    <row r="1512" spans="1:6" x14ac:dyDescent="0.25">
      <c r="A1512">
        <v>98574</v>
      </c>
      <c r="B1512" t="s">
        <v>1512</v>
      </c>
      <c r="D1512" t="s">
        <v>4462</v>
      </c>
      <c r="E1512" t="str">
        <f t="shared" ca="1" si="46"/>
        <v>var m1511 = new Medicine { Code = "98574", Title = "Nplate 250 mcg razt.za inj. viala 1x", Active = true, Cost = 19 };</v>
      </c>
      <c r="F1512">
        <f t="shared" ca="1" si="47"/>
        <v>19</v>
      </c>
    </row>
    <row r="1513" spans="1:6" x14ac:dyDescent="0.25">
      <c r="A1513">
        <v>98582</v>
      </c>
      <c r="B1513" t="s">
        <v>1513</v>
      </c>
      <c r="D1513" t="s">
        <v>4463</v>
      </c>
      <c r="E1513" t="str">
        <f t="shared" ca="1" si="46"/>
        <v>var m1512 = new Medicine { Code = "98582", Title = "Nplate 500 mcg razt.za inj. viala 1x", Active = true, Cost = 17 };</v>
      </c>
      <c r="F1513">
        <f t="shared" ca="1" si="47"/>
        <v>17</v>
      </c>
    </row>
    <row r="1514" spans="1:6" x14ac:dyDescent="0.25">
      <c r="A1514">
        <v>98701</v>
      </c>
      <c r="B1514" t="s">
        <v>1514</v>
      </c>
      <c r="D1514" t="s">
        <v>4464</v>
      </c>
      <c r="E1514" t="str">
        <f t="shared" ca="1" si="46"/>
        <v>var m1513 = new Medicine { Code = "98701", Title = "Minirin Melt 120 mcg peroral.liofilizat 30x", Active = true, Cost = 23 };</v>
      </c>
      <c r="F1514">
        <f t="shared" ca="1" si="47"/>
        <v>23</v>
      </c>
    </row>
    <row r="1515" spans="1:6" x14ac:dyDescent="0.25">
      <c r="A1515">
        <v>98710</v>
      </c>
      <c r="B1515" t="s">
        <v>1515</v>
      </c>
      <c r="D1515" t="s">
        <v>4465</v>
      </c>
      <c r="E1515" t="str">
        <f t="shared" ca="1" si="46"/>
        <v>var m1514 = new Medicine { Code = "98710", Title = "Minirin Melt 60 mcg peroral.liofilizat 30x", Active = true, Cost = 28 };</v>
      </c>
      <c r="F1515">
        <f t="shared" ca="1" si="47"/>
        <v>28</v>
      </c>
    </row>
    <row r="1516" spans="1:6" x14ac:dyDescent="0.25">
      <c r="A1516">
        <v>98787</v>
      </c>
      <c r="B1516" t="s">
        <v>1516</v>
      </c>
      <c r="D1516" t="s">
        <v>4466</v>
      </c>
      <c r="E1516" t="str">
        <f t="shared" ca="1" si="46"/>
        <v>var m1515 = new Medicine { Code = "98787", Title = "Bionoliprel 10 mg/2,5 mg film.obl.tbl. 30x", Active = true, Cost = 21 };</v>
      </c>
      <c r="F1516">
        <f t="shared" ca="1" si="47"/>
        <v>21</v>
      </c>
    </row>
    <row r="1517" spans="1:6" x14ac:dyDescent="0.25">
      <c r="A1517">
        <v>98825</v>
      </c>
      <c r="B1517" t="s">
        <v>1517</v>
      </c>
      <c r="D1517" t="s">
        <v>4467</v>
      </c>
      <c r="E1517" t="str">
        <f t="shared" ca="1" si="46"/>
        <v>var m1516 = new Medicine { Code = "98825", Title = "TertensifKomb 10 mg/2,5 mg film.obl.tbl. 30x", Active = true, Cost = 20 };</v>
      </c>
      <c r="F1517">
        <f t="shared" ca="1" si="47"/>
        <v>20</v>
      </c>
    </row>
    <row r="1518" spans="1:6" x14ac:dyDescent="0.25">
      <c r="A1518">
        <v>98841</v>
      </c>
      <c r="B1518" t="s">
        <v>1518</v>
      </c>
      <c r="D1518" t="s">
        <v>4468</v>
      </c>
      <c r="E1518" t="str">
        <f t="shared" ca="1" si="46"/>
        <v>var m1517 = new Medicine { Code = "98841", Title = "Visanne 2 mg tbl. 28x", Active = true, Cost = 29 };</v>
      </c>
      <c r="F1518">
        <f t="shared" ca="1" si="47"/>
        <v>29</v>
      </c>
    </row>
    <row r="1519" spans="1:6" x14ac:dyDescent="0.25">
      <c r="A1519">
        <v>98965</v>
      </c>
      <c r="B1519" t="s">
        <v>1519</v>
      </c>
      <c r="D1519" t="s">
        <v>4469</v>
      </c>
      <c r="E1519" t="str">
        <f t="shared" ca="1" si="46"/>
        <v>var m1518 = new Medicine { Code = "98965", Title = "Vimpat 50 mg film.obl.tbl. 56x", Active = true, Cost = 5 };</v>
      </c>
      <c r="F1519">
        <f t="shared" ca="1" si="47"/>
        <v>5</v>
      </c>
    </row>
    <row r="1520" spans="1:6" x14ac:dyDescent="0.25">
      <c r="A1520">
        <v>98990</v>
      </c>
      <c r="B1520" t="s">
        <v>1520</v>
      </c>
      <c r="D1520" t="s">
        <v>4470</v>
      </c>
      <c r="E1520" t="str">
        <f t="shared" ca="1" si="46"/>
        <v>var m1519 = new Medicine { Code = "98990", Title = "Vimpat 100 mg film.obl.tbl. 56x", Active = true, Cost = 23 };</v>
      </c>
      <c r="F1520">
        <f t="shared" ca="1" si="47"/>
        <v>23</v>
      </c>
    </row>
    <row r="1521" spans="1:6" x14ac:dyDescent="0.25">
      <c r="A1521">
        <v>99139</v>
      </c>
      <c r="B1521" t="s">
        <v>1521</v>
      </c>
      <c r="D1521" t="s">
        <v>4471</v>
      </c>
      <c r="E1521" t="str">
        <f t="shared" ca="1" si="46"/>
        <v>var m1520 = new Medicine { Code = "99139", Title = "Vimpat 150 mg film.obl.tbl. 56x", Active = true, Cost = 6 };</v>
      </c>
      <c r="F1521">
        <f t="shared" ca="1" si="47"/>
        <v>6</v>
      </c>
    </row>
    <row r="1522" spans="1:6" x14ac:dyDescent="0.25">
      <c r="A1522">
        <v>99163</v>
      </c>
      <c r="B1522" t="s">
        <v>1522</v>
      </c>
      <c r="D1522" t="s">
        <v>4472</v>
      </c>
      <c r="E1522" t="str">
        <f t="shared" ca="1" si="46"/>
        <v>var m1521 = new Medicine { Code = "99163", Title = "DALACIN 20 mg/g vaginal.krema 40 g + 7 aplikatorjev", Active = true, Cost = 20 };</v>
      </c>
      <c r="F1522">
        <f t="shared" ca="1" si="47"/>
        <v>20</v>
      </c>
    </row>
    <row r="1523" spans="1:6" x14ac:dyDescent="0.25">
      <c r="A1523">
        <v>99500</v>
      </c>
      <c r="B1523" t="s">
        <v>1523</v>
      </c>
      <c r="D1523" t="s">
        <v>4473</v>
      </c>
      <c r="E1523" t="str">
        <f t="shared" ca="1" si="46"/>
        <v>var m1522 = new Medicine { Code = "99500", Title = "STRATTERA 10 mg trde kaps. 7x", Active = true, Cost = 16 };</v>
      </c>
      <c r="F1523">
        <f t="shared" ca="1" si="47"/>
        <v>16</v>
      </c>
    </row>
    <row r="1524" spans="1:6" x14ac:dyDescent="0.25">
      <c r="A1524">
        <v>99513</v>
      </c>
      <c r="B1524" t="s">
        <v>1524</v>
      </c>
      <c r="D1524" t="s">
        <v>4474</v>
      </c>
      <c r="E1524" t="str">
        <f t="shared" ca="1" si="46"/>
        <v>var m1523 = new Medicine { Code = "99513", Title = "STRATTERA 18 mg trde kaps. 7x", Active = true, Cost = 26 };</v>
      </c>
      <c r="F1524">
        <f t="shared" ca="1" si="47"/>
        <v>26</v>
      </c>
    </row>
    <row r="1525" spans="1:6" x14ac:dyDescent="0.25">
      <c r="A1525">
        <v>99527</v>
      </c>
      <c r="B1525" t="s">
        <v>1525</v>
      </c>
      <c r="D1525" t="s">
        <v>4475</v>
      </c>
      <c r="E1525" t="str">
        <f t="shared" ca="1" si="46"/>
        <v>var m1524 = new Medicine { Code = "99527", Title = "STRATTERA 25 mg trde kaps. 28x", Active = true, Cost = 10 };</v>
      </c>
      <c r="F1525">
        <f t="shared" ca="1" si="47"/>
        <v>10</v>
      </c>
    </row>
    <row r="1526" spans="1:6" x14ac:dyDescent="0.25">
      <c r="A1526">
        <v>99530</v>
      </c>
      <c r="B1526" t="s">
        <v>1526</v>
      </c>
      <c r="D1526" t="s">
        <v>4476</v>
      </c>
      <c r="E1526" t="str">
        <f t="shared" ca="1" si="46"/>
        <v>var m1525 = new Medicine { Code = "99530", Title = "STRATTERA 40 mg trde kaps. 28x", Active = true, Cost = 23 };</v>
      </c>
      <c r="F1526">
        <f t="shared" ca="1" si="47"/>
        <v>23</v>
      </c>
    </row>
    <row r="1527" spans="1:6" x14ac:dyDescent="0.25">
      <c r="A1527">
        <v>99544</v>
      </c>
      <c r="B1527" t="s">
        <v>1527</v>
      </c>
      <c r="D1527" t="s">
        <v>4477</v>
      </c>
      <c r="E1527" t="str">
        <f t="shared" ca="1" si="46"/>
        <v>var m1526 = new Medicine { Code = "99544", Title = "STRATTERA 60 mg trde kaps. 28x", Active = true, Cost = 19 };</v>
      </c>
      <c r="F1527">
        <f t="shared" ca="1" si="47"/>
        <v>19</v>
      </c>
    </row>
    <row r="1528" spans="1:6" x14ac:dyDescent="0.25">
      <c r="A1528">
        <v>99649</v>
      </c>
      <c r="B1528" t="s">
        <v>1528</v>
      </c>
      <c r="D1528" t="s">
        <v>4478</v>
      </c>
      <c r="E1528" t="str">
        <f t="shared" ca="1" si="46"/>
        <v>var m1527 = new Medicine { Code = "99649", Title = "Lorista 100 mg film.obl.tbl. 28x", Active = true, Cost = 22 };</v>
      </c>
      <c r="F1528">
        <f t="shared" ca="1" si="47"/>
        <v>22</v>
      </c>
    </row>
    <row r="1529" spans="1:6" x14ac:dyDescent="0.25">
      <c r="A1529">
        <v>99774</v>
      </c>
      <c r="B1529" t="s">
        <v>1529</v>
      </c>
      <c r="D1529" t="s">
        <v>4479</v>
      </c>
      <c r="E1529" t="str">
        <f t="shared" ca="1" si="46"/>
        <v>var m1528 = new Medicine { Code = "99774", Title = "Prenessa 8 mg tbl. 30x", Active = true, Cost = 12 };</v>
      </c>
      <c r="F1529">
        <f t="shared" ca="1" si="47"/>
        <v>12</v>
      </c>
    </row>
    <row r="1530" spans="1:6" x14ac:dyDescent="0.25">
      <c r="A1530">
        <v>99896</v>
      </c>
      <c r="B1530" t="s">
        <v>1530</v>
      </c>
      <c r="D1530" t="s">
        <v>4480</v>
      </c>
      <c r="E1530" t="str">
        <f t="shared" ca="1" si="46"/>
        <v>var m1529 = new Medicine { Code = "99896", Title = "Prenessa 8 mg tbl. 90x", Active = true, Cost = 13 };</v>
      </c>
      <c r="F1530">
        <f t="shared" ca="1" si="47"/>
        <v>13</v>
      </c>
    </row>
    <row r="1531" spans="1:6" x14ac:dyDescent="0.25">
      <c r="A1531">
        <v>100005</v>
      </c>
      <c r="B1531" t="s">
        <v>1531</v>
      </c>
      <c r="D1531" t="s">
        <v>4481</v>
      </c>
      <c r="E1531" t="str">
        <f t="shared" ca="1" si="46"/>
        <v>var m1530 = new Medicine { Code = "100005", Title = "Vimpat 200 mg film.obl.tbl. 56x", Active = true, Cost = 21 };</v>
      </c>
      <c r="F1531">
        <f t="shared" ca="1" si="47"/>
        <v>21</v>
      </c>
    </row>
    <row r="1532" spans="1:6" x14ac:dyDescent="0.25">
      <c r="A1532">
        <v>102121</v>
      </c>
      <c r="B1532" t="s">
        <v>1532</v>
      </c>
      <c r="D1532" t="s">
        <v>4482</v>
      </c>
      <c r="E1532" t="str">
        <f t="shared" ca="1" si="46"/>
        <v>var m1531 = new Medicine { Code = "102121", Title = "STELARA 45 mg razt.za inj.brizga 1x", Active = true, Cost = 15 };</v>
      </c>
      <c r="F1532">
        <f t="shared" ca="1" si="47"/>
        <v>15</v>
      </c>
    </row>
    <row r="1533" spans="1:6" x14ac:dyDescent="0.25">
      <c r="A1533">
        <v>102130</v>
      </c>
      <c r="B1533" t="s">
        <v>1533</v>
      </c>
      <c r="D1533" t="s">
        <v>4483</v>
      </c>
      <c r="E1533" t="str">
        <f t="shared" ca="1" si="46"/>
        <v>var m1532 = new Medicine { Code = "102130", Title = "STELARA 90 mg razt.za inj.brizga 1x", Active = true, Cost = 14 };</v>
      </c>
      <c r="F1533">
        <f t="shared" ca="1" si="47"/>
        <v>14</v>
      </c>
    </row>
    <row r="1534" spans="1:6" x14ac:dyDescent="0.25">
      <c r="A1534">
        <v>102164</v>
      </c>
      <c r="B1534" t="s">
        <v>1534</v>
      </c>
      <c r="D1534" t="s">
        <v>4484</v>
      </c>
      <c r="E1534" t="str">
        <f t="shared" ca="1" si="46"/>
        <v>var m1533 = new Medicine { Code = "102164", Title = "Revolade 25 mg film.obl.tbl. 14x", Active = true, Cost = 29 };</v>
      </c>
      <c r="F1534">
        <f t="shared" ca="1" si="47"/>
        <v>29</v>
      </c>
    </row>
    <row r="1535" spans="1:6" x14ac:dyDescent="0.25">
      <c r="A1535">
        <v>102172</v>
      </c>
      <c r="B1535" t="s">
        <v>1535</v>
      </c>
      <c r="D1535" t="s">
        <v>4485</v>
      </c>
      <c r="E1535" t="str">
        <f t="shared" ca="1" si="46"/>
        <v>var m1534 = new Medicine { Code = "102172", Title = "Revolade 50 mg film.obl.tbl. 14x", Active = true, Cost = 21 };</v>
      </c>
      <c r="F1535">
        <f t="shared" ca="1" si="47"/>
        <v>21</v>
      </c>
    </row>
    <row r="1536" spans="1:6" x14ac:dyDescent="0.25">
      <c r="A1536">
        <v>102229</v>
      </c>
      <c r="B1536" t="s">
        <v>1536</v>
      </c>
      <c r="D1536" t="s">
        <v>4486</v>
      </c>
      <c r="E1536" t="str">
        <f t="shared" ca="1" si="46"/>
        <v>var m1535 = new Medicine { Code = "102229", Title = "LUMIGAN 0,1 mg/ml kapljice za oko razt. plastenka 3 ml 1x", Active = true, Cost = 17 };</v>
      </c>
      <c r="F1536">
        <f t="shared" ca="1" si="47"/>
        <v>17</v>
      </c>
    </row>
    <row r="1537" spans="1:6" x14ac:dyDescent="0.25">
      <c r="A1537">
        <v>102830</v>
      </c>
      <c r="B1537" t="s">
        <v>1537</v>
      </c>
      <c r="D1537" t="s">
        <v>4487</v>
      </c>
      <c r="E1537" t="str">
        <f t="shared" ca="1" si="46"/>
        <v>var m1536 = new Medicine { Code = "102830", Title = "FOLKODIN ALKALOID-INT 10 mg trde kaps. 20x", Active = true, Cost = 7 };</v>
      </c>
      <c r="F1537">
        <f t="shared" ca="1" si="47"/>
        <v>7</v>
      </c>
    </row>
    <row r="1538" spans="1:6" x14ac:dyDescent="0.25">
      <c r="A1538">
        <v>103489</v>
      </c>
      <c r="B1538" t="s">
        <v>1538</v>
      </c>
      <c r="D1538" t="s">
        <v>4488</v>
      </c>
      <c r="E1538" t="str">
        <f t="shared" ca="1" si="46"/>
        <v>var m1537 = new Medicine { Code = "103489", Title = "Lutinus 100 mg vaginalne tbl. 21x", Active = true, Cost = 19 };</v>
      </c>
      <c r="F1538">
        <f t="shared" ca="1" si="47"/>
        <v>19</v>
      </c>
    </row>
    <row r="1539" spans="1:6" x14ac:dyDescent="0.25">
      <c r="A1539">
        <v>103683</v>
      </c>
      <c r="B1539" t="s">
        <v>1539</v>
      </c>
      <c r="D1539" t="s">
        <v>4489</v>
      </c>
      <c r="E1539" t="str">
        <f t="shared" ref="E1539:E1602" ca="1" si="48">$C$2 &amp; " " &amp; D1539 &amp; " = new Medicine { Code = """ &amp; A1539 &amp; """, Title = """ &amp; B1539 &amp; """, Active = true, Cost = " &amp; F1539 &amp; " };"</f>
        <v>var m1538 = new Medicine { Code = "103683", Title = "Daonil 5 mg tbl. 30x (2x15)", Active = true, Cost = 9 };</v>
      </c>
      <c r="F1539">
        <f t="shared" ref="F1539:F1602" ca="1" si="49">RANDBETWEEN(5,30)</f>
        <v>9</v>
      </c>
    </row>
    <row r="1540" spans="1:6" x14ac:dyDescent="0.25">
      <c r="A1540">
        <v>104213</v>
      </c>
      <c r="B1540" t="s">
        <v>1540</v>
      </c>
      <c r="D1540" t="s">
        <v>4490</v>
      </c>
      <c r="E1540" t="str">
        <f t="shared" ca="1" si="48"/>
        <v>var m1539 = new Medicine { Code = "104213", Title = "Solatcit 10 mg film.obl.tbl. 28x", Active = true, Cost = 15 };</v>
      </c>
      <c r="F1540">
        <f t="shared" ca="1" si="49"/>
        <v>15</v>
      </c>
    </row>
    <row r="1541" spans="1:6" x14ac:dyDescent="0.25">
      <c r="A1541">
        <v>104264</v>
      </c>
      <c r="B1541" t="s">
        <v>1541</v>
      </c>
      <c r="D1541" t="s">
        <v>4491</v>
      </c>
      <c r="E1541" t="str">
        <f t="shared" ca="1" si="48"/>
        <v>var m1540 = new Medicine { Code = "104264", Title = "Valsacor 320 mg film.obl.tbl. 28x", Active = true, Cost = 19 };</v>
      </c>
      <c r="F1541">
        <f t="shared" ca="1" si="49"/>
        <v>19</v>
      </c>
    </row>
    <row r="1542" spans="1:6" x14ac:dyDescent="0.25">
      <c r="A1542">
        <v>104310</v>
      </c>
      <c r="B1542" t="s">
        <v>1542</v>
      </c>
      <c r="D1542" t="s">
        <v>4492</v>
      </c>
      <c r="E1542" t="str">
        <f t="shared" ca="1" si="48"/>
        <v>var m1541 = new Medicine { Code = "104310", Title = "Valsotens 160 mg film.obl.tbl. 28x", Active = true, Cost = 18 };</v>
      </c>
      <c r="F1542">
        <f t="shared" ca="1" si="49"/>
        <v>18</v>
      </c>
    </row>
    <row r="1543" spans="1:6" x14ac:dyDescent="0.25">
      <c r="A1543">
        <v>104329</v>
      </c>
      <c r="B1543" t="s">
        <v>1543</v>
      </c>
      <c r="D1543" t="s">
        <v>4493</v>
      </c>
      <c r="E1543" t="str">
        <f t="shared" ca="1" si="48"/>
        <v>var m1542 = new Medicine { Code = "104329", Title = "Valsotens 40 mg film.obl.tbl. 28x", Active = true, Cost = 25 };</v>
      </c>
      <c r="F1543">
        <f t="shared" ca="1" si="49"/>
        <v>25</v>
      </c>
    </row>
    <row r="1544" spans="1:6" x14ac:dyDescent="0.25">
      <c r="A1544">
        <v>104337</v>
      </c>
      <c r="B1544" t="s">
        <v>1544</v>
      </c>
      <c r="D1544" t="s">
        <v>4494</v>
      </c>
      <c r="E1544" t="str">
        <f t="shared" ca="1" si="48"/>
        <v>var m1543 = new Medicine { Code = "104337", Title = "Valsotens 80 mg film.obl.tbl. 28x", Active = true, Cost = 10 };</v>
      </c>
      <c r="F1544">
        <f t="shared" ca="1" si="49"/>
        <v>10</v>
      </c>
    </row>
    <row r="1545" spans="1:6" x14ac:dyDescent="0.25">
      <c r="A1545">
        <v>104400</v>
      </c>
      <c r="B1545" t="s">
        <v>1545</v>
      </c>
      <c r="D1545" t="s">
        <v>4495</v>
      </c>
      <c r="E1545" t="str">
        <f t="shared" ca="1" si="48"/>
        <v>var m1544 = new Medicine { Code = "104400", Title = "Coupet 10 mg film.obl.tbl. 28x", Active = true, Cost = 28 };</v>
      </c>
      <c r="F1545">
        <f t="shared" ca="1" si="49"/>
        <v>28</v>
      </c>
    </row>
    <row r="1546" spans="1:6" x14ac:dyDescent="0.25">
      <c r="A1546">
        <v>104426</v>
      </c>
      <c r="B1546" t="s">
        <v>1546</v>
      </c>
      <c r="D1546" t="s">
        <v>4496</v>
      </c>
      <c r="E1546" t="str">
        <f t="shared" ca="1" si="48"/>
        <v>var m1545 = new Medicine { Code = "104426", Title = "Coupet 20 mg film.obl.tbl. 28x", Active = true, Cost = 12 };</v>
      </c>
      <c r="F1546">
        <f t="shared" ca="1" si="49"/>
        <v>12</v>
      </c>
    </row>
    <row r="1547" spans="1:6" x14ac:dyDescent="0.25">
      <c r="A1547">
        <v>104434</v>
      </c>
      <c r="B1547" t="s">
        <v>1547</v>
      </c>
      <c r="D1547" t="s">
        <v>4497</v>
      </c>
      <c r="E1547" t="str">
        <f t="shared" ca="1" si="48"/>
        <v>var m1546 = new Medicine { Code = "104434", Title = "Coupet 40 mg film.obl.tbl. 28x", Active = true, Cost = 20 };</v>
      </c>
      <c r="F1547">
        <f t="shared" ca="1" si="49"/>
        <v>20</v>
      </c>
    </row>
    <row r="1548" spans="1:6" x14ac:dyDescent="0.25">
      <c r="A1548">
        <v>104450</v>
      </c>
      <c r="B1548" t="s">
        <v>1548</v>
      </c>
      <c r="D1548" t="s">
        <v>4498</v>
      </c>
      <c r="E1548" t="str">
        <f t="shared" ca="1" si="48"/>
        <v>var m1547 = new Medicine { Code = "104450", Title = "Coupet 5 mg film.obl.tbl. 28x", Active = true, Cost = 23 };</v>
      </c>
      <c r="F1548">
        <f t="shared" ca="1" si="49"/>
        <v>23</v>
      </c>
    </row>
    <row r="1549" spans="1:6" x14ac:dyDescent="0.25">
      <c r="A1549">
        <v>104469</v>
      </c>
      <c r="B1549" t="s">
        <v>1549</v>
      </c>
      <c r="D1549" t="s">
        <v>4499</v>
      </c>
      <c r="E1549" t="str">
        <f t="shared" ca="1" si="48"/>
        <v>var m1548 = new Medicine { Code = "104469", Title = "Loquen 100 mg film.obl.tbl. 60x", Active = true, Cost = 30 };</v>
      </c>
      <c r="F1549">
        <f t="shared" ca="1" si="49"/>
        <v>30</v>
      </c>
    </row>
    <row r="1550" spans="1:6" x14ac:dyDescent="0.25">
      <c r="A1550">
        <v>104477</v>
      </c>
      <c r="B1550" t="s">
        <v>1550</v>
      </c>
      <c r="D1550" t="s">
        <v>4500</v>
      </c>
      <c r="E1550" t="str">
        <f t="shared" ca="1" si="48"/>
        <v>var m1549 = new Medicine { Code = "104477", Title = "Loquen 200 mg film.obl.tbl. 60x", Active = true, Cost = 27 };</v>
      </c>
      <c r="F1550">
        <f t="shared" ca="1" si="49"/>
        <v>27</v>
      </c>
    </row>
    <row r="1551" spans="1:6" x14ac:dyDescent="0.25">
      <c r="A1551">
        <v>104485</v>
      </c>
      <c r="B1551" t="s">
        <v>1551</v>
      </c>
      <c r="D1551" t="s">
        <v>4501</v>
      </c>
      <c r="E1551" t="str">
        <f t="shared" ca="1" si="48"/>
        <v>var m1550 = new Medicine { Code = "104485", Title = "Loquen 25 mg film.obl.tbl. 60x", Active = true, Cost = 11 };</v>
      </c>
      <c r="F1551">
        <f t="shared" ca="1" si="49"/>
        <v>11</v>
      </c>
    </row>
    <row r="1552" spans="1:6" x14ac:dyDescent="0.25">
      <c r="A1552">
        <v>104493</v>
      </c>
      <c r="B1552" t="s">
        <v>1552</v>
      </c>
      <c r="D1552" t="s">
        <v>4502</v>
      </c>
      <c r="E1552" t="str">
        <f t="shared" ca="1" si="48"/>
        <v>var m1551 = new Medicine { Code = "104493", Title = "Loquen 300 mg film.obl.tbl. 60x", Active = true, Cost = 11 };</v>
      </c>
      <c r="F1552">
        <f t="shared" ca="1" si="49"/>
        <v>11</v>
      </c>
    </row>
    <row r="1553" spans="1:6" x14ac:dyDescent="0.25">
      <c r="A1553">
        <v>104736</v>
      </c>
      <c r="B1553" t="s">
        <v>1553</v>
      </c>
      <c r="D1553" t="s">
        <v>4503</v>
      </c>
      <c r="E1553" t="str">
        <f t="shared" ca="1" si="48"/>
        <v>var m1552 = new Medicine { Code = "104736", Title = "ORALAIR 100 IR in 300 IR podjezične tbl. (3x 100 IR in 28x 300 IR)", Active = true, Cost = 9 };</v>
      </c>
      <c r="F1553">
        <f t="shared" ca="1" si="49"/>
        <v>9</v>
      </c>
    </row>
    <row r="1554" spans="1:6" x14ac:dyDescent="0.25">
      <c r="A1554">
        <v>104752</v>
      </c>
      <c r="B1554" t="s">
        <v>1554</v>
      </c>
      <c r="D1554" t="s">
        <v>4504</v>
      </c>
      <c r="E1554" t="str">
        <f t="shared" ca="1" si="48"/>
        <v>var m1553 = new Medicine { Code = "104752", Title = "ORALAIR 300 IR podjezične tbl. 30x", Active = true, Cost = 19 };</v>
      </c>
      <c r="F1554">
        <f t="shared" ca="1" si="49"/>
        <v>19</v>
      </c>
    </row>
    <row r="1555" spans="1:6" x14ac:dyDescent="0.25">
      <c r="A1555">
        <v>104760</v>
      </c>
      <c r="B1555" t="s">
        <v>1555</v>
      </c>
      <c r="D1555" t="s">
        <v>4505</v>
      </c>
      <c r="E1555" t="str">
        <f t="shared" ca="1" si="48"/>
        <v>var m1554 = new Medicine { Code = "104760", Title = "ORALAIR 300 IR podjezične tbl. 90x", Active = true, Cost = 24 };</v>
      </c>
      <c r="F1555">
        <f t="shared" ca="1" si="49"/>
        <v>24</v>
      </c>
    </row>
    <row r="1556" spans="1:6" x14ac:dyDescent="0.25">
      <c r="A1556">
        <v>104833</v>
      </c>
      <c r="B1556" t="s">
        <v>1556</v>
      </c>
      <c r="D1556" t="s">
        <v>4506</v>
      </c>
      <c r="E1556" t="str">
        <f t="shared" ca="1" si="48"/>
        <v>var m1555 = new Medicine { Code = "104833", Title = "ADENURIC 80 mg film.obl.tbl. 28x", Active = true, Cost = 5 };</v>
      </c>
      <c r="F1556">
        <f t="shared" ca="1" si="49"/>
        <v>5</v>
      </c>
    </row>
    <row r="1557" spans="1:6" x14ac:dyDescent="0.25">
      <c r="A1557">
        <v>104868</v>
      </c>
      <c r="B1557" t="s">
        <v>1557</v>
      </c>
      <c r="D1557" t="s">
        <v>4507</v>
      </c>
      <c r="E1557" t="str">
        <f t="shared" ca="1" si="48"/>
        <v>var m1556 = new Medicine { Code = "104868", Title = "ADENURIC 120 mg film.obl.tbl. 28x", Active = true, Cost = 15 };</v>
      </c>
      <c r="F1557">
        <f t="shared" ca="1" si="49"/>
        <v>15</v>
      </c>
    </row>
    <row r="1558" spans="1:6" x14ac:dyDescent="0.25">
      <c r="A1558">
        <v>104906</v>
      </c>
      <c r="B1558" t="s">
        <v>1558</v>
      </c>
      <c r="D1558" t="s">
        <v>4508</v>
      </c>
      <c r="E1558" t="str">
        <f t="shared" ca="1" si="48"/>
        <v>var m1557 = new Medicine { Code = "104906", Title = "Temozolomide Teva 20 mg trde kaps. 5x", Active = true, Cost = 28 };</v>
      </c>
      <c r="F1558">
        <f t="shared" ca="1" si="49"/>
        <v>28</v>
      </c>
    </row>
    <row r="1559" spans="1:6" x14ac:dyDescent="0.25">
      <c r="A1559">
        <v>104914</v>
      </c>
      <c r="B1559" t="s">
        <v>1559</v>
      </c>
      <c r="D1559" t="s">
        <v>4509</v>
      </c>
      <c r="E1559" t="str">
        <f t="shared" ca="1" si="48"/>
        <v>var m1558 = new Medicine { Code = "104914", Title = "Temozolomide Teva 100 mg trde kaps. 5x", Active = true, Cost = 29 };</v>
      </c>
      <c r="F1559">
        <f t="shared" ca="1" si="49"/>
        <v>29</v>
      </c>
    </row>
    <row r="1560" spans="1:6" x14ac:dyDescent="0.25">
      <c r="A1560">
        <v>104922</v>
      </c>
      <c r="B1560" t="s">
        <v>1560</v>
      </c>
      <c r="D1560" t="s">
        <v>4510</v>
      </c>
      <c r="E1560" t="str">
        <f t="shared" ca="1" si="48"/>
        <v>var m1559 = new Medicine { Code = "104922", Title = "Temozolomide Teva 140 mg trde kaps. 5x", Active = true, Cost = 14 };</v>
      </c>
      <c r="F1560">
        <f t="shared" ca="1" si="49"/>
        <v>14</v>
      </c>
    </row>
    <row r="1561" spans="1:6" x14ac:dyDescent="0.25">
      <c r="A1561">
        <v>104930</v>
      </c>
      <c r="B1561" t="s">
        <v>1561</v>
      </c>
      <c r="D1561" t="s">
        <v>4511</v>
      </c>
      <c r="E1561" t="str">
        <f t="shared" ca="1" si="48"/>
        <v>var m1560 = new Medicine { Code = "104930", Title = "Temozolomide Teva 180 mg trde kaps. 5x", Active = true, Cost = 25 };</v>
      </c>
      <c r="F1561">
        <f t="shared" ca="1" si="49"/>
        <v>25</v>
      </c>
    </row>
    <row r="1562" spans="1:6" x14ac:dyDescent="0.25">
      <c r="A1562">
        <v>104949</v>
      </c>
      <c r="B1562" t="s">
        <v>1562</v>
      </c>
      <c r="D1562" t="s">
        <v>4512</v>
      </c>
      <c r="E1562" t="str">
        <f t="shared" ca="1" si="48"/>
        <v>var m1561 = new Medicine { Code = "104949", Title = "Temozolomide Teva 250 mg trde kaps. 5x", Active = true, Cost = 17 };</v>
      </c>
      <c r="F1562">
        <f t="shared" ca="1" si="49"/>
        <v>17</v>
      </c>
    </row>
    <row r="1563" spans="1:6" x14ac:dyDescent="0.25">
      <c r="A1563">
        <v>104990</v>
      </c>
      <c r="B1563" t="s">
        <v>1563</v>
      </c>
      <c r="D1563" t="s">
        <v>4513</v>
      </c>
      <c r="E1563" t="str">
        <f t="shared" ca="1" si="48"/>
        <v>var m1562 = new Medicine { Code = "104990", Title = "Temozolomid Accord 20 mg trde kaps. 5x", Active = true, Cost = 11 };</v>
      </c>
      <c r="F1563">
        <f t="shared" ca="1" si="49"/>
        <v>11</v>
      </c>
    </row>
    <row r="1564" spans="1:6" x14ac:dyDescent="0.25">
      <c r="A1564">
        <v>105031</v>
      </c>
      <c r="B1564" t="s">
        <v>1564</v>
      </c>
      <c r="D1564" t="s">
        <v>4514</v>
      </c>
      <c r="E1564" t="str">
        <f t="shared" ca="1" si="48"/>
        <v>var m1563 = new Medicine { Code = "105031", Title = "Temozolomid Accord 100 mg trde kaps. 5x", Active = true, Cost = 17 };</v>
      </c>
      <c r="F1564">
        <f t="shared" ca="1" si="49"/>
        <v>17</v>
      </c>
    </row>
    <row r="1565" spans="1:6" x14ac:dyDescent="0.25">
      <c r="A1565">
        <v>105074</v>
      </c>
      <c r="B1565" t="s">
        <v>1565</v>
      </c>
      <c r="D1565" t="s">
        <v>4515</v>
      </c>
      <c r="E1565" t="str">
        <f t="shared" ca="1" si="48"/>
        <v>var m1564 = new Medicine { Code = "105074", Title = "Temozolomid Accord 140 mg trde kaps. 5x", Active = true, Cost = 26 };</v>
      </c>
      <c r="F1565">
        <f t="shared" ca="1" si="49"/>
        <v>26</v>
      </c>
    </row>
    <row r="1566" spans="1:6" x14ac:dyDescent="0.25">
      <c r="A1566">
        <v>105090</v>
      </c>
      <c r="B1566" t="s">
        <v>1566</v>
      </c>
      <c r="D1566" t="s">
        <v>4516</v>
      </c>
      <c r="E1566" t="str">
        <f t="shared" ca="1" si="48"/>
        <v>var m1565 = new Medicine { Code = "105090", Title = "Temozolomid Accord 180 mg trde kaps. 5x", Active = true, Cost = 9 };</v>
      </c>
      <c r="F1566">
        <f t="shared" ca="1" si="49"/>
        <v>9</v>
      </c>
    </row>
    <row r="1567" spans="1:6" x14ac:dyDescent="0.25">
      <c r="A1567">
        <v>105139</v>
      </c>
      <c r="B1567" t="s">
        <v>1567</v>
      </c>
      <c r="D1567" t="s">
        <v>4517</v>
      </c>
      <c r="E1567" t="str">
        <f t="shared" ca="1" si="48"/>
        <v>var m1566 = new Medicine { Code = "105139", Title = "Temozolomid Accord 250 mg trde kaps. 5x", Active = true, Cost = 27 };</v>
      </c>
      <c r="F1567">
        <f t="shared" ca="1" si="49"/>
        <v>27</v>
      </c>
    </row>
    <row r="1568" spans="1:6" x14ac:dyDescent="0.25">
      <c r="A1568">
        <v>105201</v>
      </c>
      <c r="B1568" t="s">
        <v>1568</v>
      </c>
      <c r="D1568" t="s">
        <v>4518</v>
      </c>
      <c r="E1568" t="str">
        <f t="shared" ca="1" si="48"/>
        <v>var m1567 = new Medicine { Code = "105201", Title = "Binocrit 30.000 i.e./0,75 ml razt.za inj.brizga 1x", Active = true, Cost = 18 };</v>
      </c>
      <c r="F1568">
        <f t="shared" ca="1" si="49"/>
        <v>18</v>
      </c>
    </row>
    <row r="1569" spans="1:6" x14ac:dyDescent="0.25">
      <c r="A1569">
        <v>105210</v>
      </c>
      <c r="B1569" t="s">
        <v>1569</v>
      </c>
      <c r="D1569" t="s">
        <v>4519</v>
      </c>
      <c r="E1569" t="str">
        <f t="shared" ca="1" si="48"/>
        <v>var m1568 = new Medicine { Code = "105210", Title = "Binocrit 40.000 i.e./1 ml razt.za inj.brizga 1x", Active = true, Cost = 26 };</v>
      </c>
      <c r="F1569">
        <f t="shared" ca="1" si="49"/>
        <v>26</v>
      </c>
    </row>
    <row r="1570" spans="1:6" x14ac:dyDescent="0.25">
      <c r="A1570">
        <v>105392</v>
      </c>
      <c r="B1570" t="s">
        <v>1570</v>
      </c>
      <c r="D1570" t="s">
        <v>4520</v>
      </c>
      <c r="E1570" t="str">
        <f t="shared" ca="1" si="48"/>
        <v>var m1569 = new Medicine { Code = "105392", Title = "Toctino 10 mg mehke kaps. 30x", Active = true, Cost = 21 };</v>
      </c>
      <c r="F1570">
        <f t="shared" ca="1" si="49"/>
        <v>21</v>
      </c>
    </row>
    <row r="1571" spans="1:6" x14ac:dyDescent="0.25">
      <c r="A1571">
        <v>105406</v>
      </c>
      <c r="B1571" t="s">
        <v>1571</v>
      </c>
      <c r="D1571" t="s">
        <v>4521</v>
      </c>
      <c r="E1571" t="str">
        <f t="shared" ca="1" si="48"/>
        <v>var m1570 = new Medicine { Code = "105406", Title = "Toctino 30 mg mehke kaps. 30x", Active = true, Cost = 14 };</v>
      </c>
      <c r="F1571">
        <f t="shared" ca="1" si="49"/>
        <v>14</v>
      </c>
    </row>
    <row r="1572" spans="1:6" x14ac:dyDescent="0.25">
      <c r="A1572">
        <v>105708</v>
      </c>
      <c r="B1572" t="s">
        <v>1572</v>
      </c>
      <c r="D1572" t="s">
        <v>4522</v>
      </c>
      <c r="E1572" t="str">
        <f t="shared" ca="1" si="48"/>
        <v>var m1571 = new Medicine { Code = "105708", Title = "Mofenstra 10 mg film.obl.tbl. 28x", Active = true, Cost = 20 };</v>
      </c>
      <c r="F1572">
        <f t="shared" ca="1" si="49"/>
        <v>20</v>
      </c>
    </row>
    <row r="1573" spans="1:6" x14ac:dyDescent="0.25">
      <c r="A1573">
        <v>105724</v>
      </c>
      <c r="B1573" t="s">
        <v>1573</v>
      </c>
      <c r="D1573" t="s">
        <v>4523</v>
      </c>
      <c r="E1573" t="str">
        <f t="shared" ca="1" si="48"/>
        <v>var m1572 = new Medicine { Code = "105724", Title = "Mofenstra 5 mg žvečlj.tbl. 28x", Active = true, Cost = 5 };</v>
      </c>
      <c r="F1573">
        <f t="shared" ca="1" si="49"/>
        <v>5</v>
      </c>
    </row>
    <row r="1574" spans="1:6" x14ac:dyDescent="0.25">
      <c r="A1574">
        <v>105767</v>
      </c>
      <c r="B1574" t="s">
        <v>1574</v>
      </c>
      <c r="D1574" t="s">
        <v>4524</v>
      </c>
      <c r="E1574" t="str">
        <f t="shared" ca="1" si="48"/>
        <v>var m1573 = new Medicine { Code = "105767", Title = "Lecalpin 10 mg film.obl.tbl. 28x", Active = true, Cost = 11 };</v>
      </c>
      <c r="F1574">
        <f t="shared" ca="1" si="49"/>
        <v>11</v>
      </c>
    </row>
    <row r="1575" spans="1:6" x14ac:dyDescent="0.25">
      <c r="A1575">
        <v>105775</v>
      </c>
      <c r="B1575" t="s">
        <v>1575</v>
      </c>
      <c r="D1575" t="s">
        <v>4525</v>
      </c>
      <c r="E1575" t="str">
        <f t="shared" ca="1" si="48"/>
        <v>var m1574 = new Medicine { Code = "105775", Title = "Lecalpin 20 mg film.obl.tbl. 28x", Active = true, Cost = 10 };</v>
      </c>
      <c r="F1575">
        <f t="shared" ca="1" si="49"/>
        <v>10</v>
      </c>
    </row>
    <row r="1576" spans="1:6" x14ac:dyDescent="0.25">
      <c r="A1576">
        <v>105813</v>
      </c>
      <c r="B1576" t="s">
        <v>1576</v>
      </c>
      <c r="D1576" t="s">
        <v>4526</v>
      </c>
      <c r="E1576" t="str">
        <f t="shared" ca="1" si="48"/>
        <v>var m1575 = new Medicine { Code = "105813", Title = "Ibandronska kislina Mylan 150 mg film.obl.tbl. 3x", Active = true, Cost = 18 };</v>
      </c>
      <c r="F1576">
        <f t="shared" ca="1" si="49"/>
        <v>18</v>
      </c>
    </row>
    <row r="1577" spans="1:6" x14ac:dyDescent="0.25">
      <c r="A1577">
        <v>105864</v>
      </c>
      <c r="B1577" t="s">
        <v>1577</v>
      </c>
      <c r="D1577" t="s">
        <v>4527</v>
      </c>
      <c r="E1577" t="str">
        <f t="shared" ca="1" si="48"/>
        <v>var m1576 = new Medicine { Code = "105864", Title = "Combodart 0,5 mg/0,4 mg trde kaps. 30x", Active = true, Cost = 23 };</v>
      </c>
      <c r="F1577">
        <f t="shared" ca="1" si="49"/>
        <v>23</v>
      </c>
    </row>
    <row r="1578" spans="1:6" x14ac:dyDescent="0.25">
      <c r="A1578">
        <v>106100</v>
      </c>
      <c r="B1578" t="s">
        <v>1578</v>
      </c>
      <c r="D1578" t="s">
        <v>4528</v>
      </c>
      <c r="E1578" t="str">
        <f t="shared" ca="1" si="48"/>
        <v>var m1577 = new Medicine { Code = "106100", Title = "Acuver 8 mg/odm. peroral.razt. 120 ml", Active = true, Cost = 14 };</v>
      </c>
      <c r="F1578">
        <f t="shared" ca="1" si="49"/>
        <v>14</v>
      </c>
    </row>
    <row r="1579" spans="1:6" x14ac:dyDescent="0.25">
      <c r="A1579">
        <v>106119</v>
      </c>
      <c r="B1579" t="s">
        <v>1579</v>
      </c>
      <c r="D1579" t="s">
        <v>4529</v>
      </c>
      <c r="E1579" t="str">
        <f t="shared" ca="1" si="48"/>
        <v>var m1578 = new Medicine { Code = "106119", Title = "Firazyr 30 mg razt.za inj.brizga 1x", Active = true, Cost = 13 };</v>
      </c>
      <c r="F1579">
        <f t="shared" ca="1" si="49"/>
        <v>13</v>
      </c>
    </row>
    <row r="1580" spans="1:6" x14ac:dyDescent="0.25">
      <c r="A1580">
        <v>106160</v>
      </c>
      <c r="B1580" t="s">
        <v>1580</v>
      </c>
      <c r="D1580" t="s">
        <v>4530</v>
      </c>
      <c r="E1580" t="str">
        <f t="shared" ca="1" si="48"/>
        <v>var m1579 = new Medicine { Code = "106160", Title = "Temozolomid Sandoz 20 mg trde kaps. 5x", Active = true, Cost = 29 };</v>
      </c>
      <c r="F1580">
        <f t="shared" ca="1" si="49"/>
        <v>29</v>
      </c>
    </row>
    <row r="1581" spans="1:6" x14ac:dyDescent="0.25">
      <c r="A1581">
        <v>106178</v>
      </c>
      <c r="B1581" t="s">
        <v>1581</v>
      </c>
      <c r="D1581" t="s">
        <v>4531</v>
      </c>
      <c r="E1581" t="str">
        <f t="shared" ca="1" si="48"/>
        <v>var m1580 = new Medicine { Code = "106178", Title = "Temozolomid Sandoz 100 mg trde kaps. 5x", Active = true, Cost = 17 };</v>
      </c>
      <c r="F1581">
        <f t="shared" ca="1" si="49"/>
        <v>17</v>
      </c>
    </row>
    <row r="1582" spans="1:6" x14ac:dyDescent="0.25">
      <c r="A1582">
        <v>106186</v>
      </c>
      <c r="B1582" t="s">
        <v>1582</v>
      </c>
      <c r="D1582" t="s">
        <v>4532</v>
      </c>
      <c r="E1582" t="str">
        <f t="shared" ca="1" si="48"/>
        <v>var m1581 = new Medicine { Code = "106186", Title = "Temozolomid Sandoz 140 mg trde kaps. 5x", Active = true, Cost = 13 };</v>
      </c>
      <c r="F1582">
        <f t="shared" ca="1" si="49"/>
        <v>13</v>
      </c>
    </row>
    <row r="1583" spans="1:6" x14ac:dyDescent="0.25">
      <c r="A1583">
        <v>106208</v>
      </c>
      <c r="B1583" t="s">
        <v>1583</v>
      </c>
      <c r="D1583" t="s">
        <v>4533</v>
      </c>
      <c r="E1583" t="str">
        <f t="shared" ca="1" si="48"/>
        <v>var m1582 = new Medicine { Code = "106208", Title = "Temozolomid Sandoz 180 mg trde kaps. 5x", Active = true, Cost = 26 };</v>
      </c>
      <c r="F1583">
        <f t="shared" ca="1" si="49"/>
        <v>26</v>
      </c>
    </row>
    <row r="1584" spans="1:6" x14ac:dyDescent="0.25">
      <c r="A1584">
        <v>106216</v>
      </c>
      <c r="B1584" t="s">
        <v>1584</v>
      </c>
      <c r="D1584" t="s">
        <v>4534</v>
      </c>
      <c r="E1584" t="str">
        <f t="shared" ca="1" si="48"/>
        <v>var m1583 = new Medicine { Code = "106216", Title = "Temozolomid Sandoz 250 mg trde kaps. 5x", Active = true, Cost = 6 };</v>
      </c>
      <c r="F1584">
        <f t="shared" ca="1" si="49"/>
        <v>6</v>
      </c>
    </row>
    <row r="1585" spans="1:6" x14ac:dyDescent="0.25">
      <c r="A1585">
        <v>106399</v>
      </c>
      <c r="B1585" t="s">
        <v>1585</v>
      </c>
      <c r="D1585" t="s">
        <v>4535</v>
      </c>
      <c r="E1585" t="str">
        <f t="shared" ca="1" si="48"/>
        <v>var m1584 = new Medicine { Code = "106399", Title = "Sortis 10 mg film.obl.tbl. 90x", Active = true, Cost = 7 };</v>
      </c>
      <c r="F1585">
        <f t="shared" ca="1" si="49"/>
        <v>7</v>
      </c>
    </row>
    <row r="1586" spans="1:6" x14ac:dyDescent="0.25">
      <c r="A1586">
        <v>106402</v>
      </c>
      <c r="B1586" t="s">
        <v>1586</v>
      </c>
      <c r="D1586" t="s">
        <v>4536</v>
      </c>
      <c r="E1586" t="str">
        <f t="shared" ca="1" si="48"/>
        <v>var m1585 = new Medicine { Code = "106402", Title = "Sortis 20 mg film.obl.tbl. 90x", Active = true, Cost = 26 };</v>
      </c>
      <c r="F1586">
        <f t="shared" ca="1" si="49"/>
        <v>26</v>
      </c>
    </row>
    <row r="1587" spans="1:6" x14ac:dyDescent="0.25">
      <c r="A1587">
        <v>106410</v>
      </c>
      <c r="B1587" t="s">
        <v>1587</v>
      </c>
      <c r="D1587" t="s">
        <v>4537</v>
      </c>
      <c r="E1587" t="str">
        <f t="shared" ca="1" si="48"/>
        <v>var m1586 = new Medicine { Code = "106410", Title = "Sortis 40 mg film.obl.tbl. 90x", Active = true, Cost = 26 };</v>
      </c>
      <c r="F1587">
        <f t="shared" ca="1" si="49"/>
        <v>26</v>
      </c>
    </row>
    <row r="1588" spans="1:6" x14ac:dyDescent="0.25">
      <c r="A1588">
        <v>106429</v>
      </c>
      <c r="B1588" t="s">
        <v>1588</v>
      </c>
      <c r="D1588" t="s">
        <v>4538</v>
      </c>
      <c r="E1588" t="str">
        <f t="shared" ca="1" si="48"/>
        <v>var m1587 = new Medicine { Code = "106429", Title = "Sortis 80 mg film.obl.tbl. 90x", Active = true, Cost = 18 };</v>
      </c>
      <c r="F1588">
        <f t="shared" ca="1" si="49"/>
        <v>18</v>
      </c>
    </row>
    <row r="1589" spans="1:6" x14ac:dyDescent="0.25">
      <c r="A1589">
        <v>106453</v>
      </c>
      <c r="B1589" t="s">
        <v>1589</v>
      </c>
      <c r="D1589" t="s">
        <v>4539</v>
      </c>
      <c r="E1589" t="str">
        <f t="shared" ca="1" si="48"/>
        <v>var m1588 = new Medicine { Code = "106453", Title = "Repaglinid STADA 0,5 mg tbl. 90x", Active = true, Cost = 23 };</v>
      </c>
      <c r="F1589">
        <f t="shared" ca="1" si="49"/>
        <v>23</v>
      </c>
    </row>
    <row r="1590" spans="1:6" x14ac:dyDescent="0.25">
      <c r="A1590">
        <v>106470</v>
      </c>
      <c r="B1590" t="s">
        <v>1590</v>
      </c>
      <c r="D1590" t="s">
        <v>4540</v>
      </c>
      <c r="E1590" t="str">
        <f t="shared" ca="1" si="48"/>
        <v>var m1589 = new Medicine { Code = "106470", Title = "Repaglinid STADA 1 mg tbl. 90x", Active = true, Cost = 11 };</v>
      </c>
      <c r="F1590">
        <f t="shared" ca="1" si="49"/>
        <v>11</v>
      </c>
    </row>
    <row r="1591" spans="1:6" x14ac:dyDescent="0.25">
      <c r="A1591">
        <v>106500</v>
      </c>
      <c r="B1591" t="s">
        <v>1591</v>
      </c>
      <c r="D1591" t="s">
        <v>4541</v>
      </c>
      <c r="E1591" t="str">
        <f t="shared" ca="1" si="48"/>
        <v>var m1590 = new Medicine { Code = "106500", Title = "Repaglinid STADA 2 mg tbl. 90x", Active = true, Cost = 12 };</v>
      </c>
      <c r="F1591">
        <f t="shared" ca="1" si="49"/>
        <v>12</v>
      </c>
    </row>
    <row r="1592" spans="1:6" x14ac:dyDescent="0.25">
      <c r="A1592">
        <v>106763</v>
      </c>
      <c r="B1592" t="s">
        <v>1592</v>
      </c>
      <c r="D1592" t="s">
        <v>4542</v>
      </c>
      <c r="E1592" t="str">
        <f t="shared" ca="1" si="48"/>
        <v>var m1591 = new Medicine { Code = "106763", Title = "Budenofalk 2 mg/odm. rektalna pena 14 odm.", Active = true, Cost = 5 };</v>
      </c>
      <c r="F1592">
        <f t="shared" ca="1" si="49"/>
        <v>5</v>
      </c>
    </row>
    <row r="1593" spans="1:6" x14ac:dyDescent="0.25">
      <c r="A1593">
        <v>106780</v>
      </c>
      <c r="B1593" t="s">
        <v>1593</v>
      </c>
      <c r="D1593" t="s">
        <v>4543</v>
      </c>
      <c r="E1593" t="str">
        <f t="shared" ca="1" si="48"/>
        <v>var m1592 = new Medicine { Code = "106780", Title = "Candea HCT 16 mg/12,5 mg tbl. 28x", Active = true, Cost = 28 };</v>
      </c>
      <c r="F1593">
        <f t="shared" ca="1" si="49"/>
        <v>28</v>
      </c>
    </row>
    <row r="1594" spans="1:6" x14ac:dyDescent="0.25">
      <c r="A1594">
        <v>106950</v>
      </c>
      <c r="B1594" t="s">
        <v>1594</v>
      </c>
      <c r="D1594" t="s">
        <v>4544</v>
      </c>
      <c r="E1594" t="str">
        <f t="shared" ca="1" si="48"/>
        <v>var m1593 = new Medicine { Code = "106950", Title = "Fosicard HCT 20 mg/12,5 mg tbl. 30x", Active = true, Cost = 6 };</v>
      </c>
      <c r="F1594">
        <f t="shared" ca="1" si="49"/>
        <v>6</v>
      </c>
    </row>
    <row r="1595" spans="1:6" x14ac:dyDescent="0.25">
      <c r="A1595">
        <v>107182</v>
      </c>
      <c r="B1595" t="s">
        <v>1595</v>
      </c>
      <c r="D1595" t="s">
        <v>4545</v>
      </c>
      <c r="E1595" t="str">
        <f t="shared" ca="1" si="48"/>
        <v>var m1594 = new Medicine { Code = "107182", Title = "Levoxa 500 mg film.obl.tbl. 10x", Active = true, Cost = 30 };</v>
      </c>
      <c r="F1595">
        <f t="shared" ca="1" si="49"/>
        <v>30</v>
      </c>
    </row>
    <row r="1596" spans="1:6" x14ac:dyDescent="0.25">
      <c r="A1596">
        <v>107611</v>
      </c>
      <c r="B1596" t="s">
        <v>1596</v>
      </c>
      <c r="D1596" t="s">
        <v>4546</v>
      </c>
      <c r="E1596" t="str">
        <f t="shared" ca="1" si="48"/>
        <v>var m1595 = new Medicine { Code = "107611", Title = "Ursofalk 250 mg/5 ml peroral.susp. 250 ml", Active = true, Cost = 22 };</v>
      </c>
      <c r="F1596">
        <f t="shared" ca="1" si="49"/>
        <v>22</v>
      </c>
    </row>
    <row r="1597" spans="1:6" x14ac:dyDescent="0.25">
      <c r="A1597">
        <v>107654</v>
      </c>
      <c r="B1597" t="s">
        <v>1597</v>
      </c>
      <c r="D1597" t="s">
        <v>4547</v>
      </c>
      <c r="E1597" t="str">
        <f t="shared" ca="1" si="48"/>
        <v>var m1596 = new Medicine { Code = "107654", Title = "Prolia 60 mg razt.za inj.brizga 1x", Active = true, Cost = 11 };</v>
      </c>
      <c r="F1597">
        <f t="shared" ca="1" si="49"/>
        <v>11</v>
      </c>
    </row>
    <row r="1598" spans="1:6" x14ac:dyDescent="0.25">
      <c r="A1598">
        <v>107689</v>
      </c>
      <c r="B1598" t="s">
        <v>1598</v>
      </c>
      <c r="D1598" t="s">
        <v>4548</v>
      </c>
      <c r="E1598" t="str">
        <f t="shared" ca="1" si="48"/>
        <v>var m1597 = new Medicine { Code = "107689", Title = "Votrient 200 mg film.obl.tbl. 30x", Active = true, Cost = 17 };</v>
      </c>
      <c r="F1598">
        <f t="shared" ca="1" si="49"/>
        <v>17</v>
      </c>
    </row>
    <row r="1599" spans="1:6" x14ac:dyDescent="0.25">
      <c r="A1599">
        <v>107700</v>
      </c>
      <c r="B1599" t="s">
        <v>1599</v>
      </c>
      <c r="D1599" t="s">
        <v>4549</v>
      </c>
      <c r="E1599" t="str">
        <f t="shared" ca="1" si="48"/>
        <v>var m1598 = new Medicine { Code = "107700", Title = "Votrient 400 mg film.obl.tbl. 30x", Active = true, Cost = 26 };</v>
      </c>
      <c r="F1599">
        <f t="shared" ca="1" si="49"/>
        <v>26</v>
      </c>
    </row>
    <row r="1600" spans="1:6" x14ac:dyDescent="0.25">
      <c r="A1600">
        <v>107751</v>
      </c>
      <c r="B1600" t="s">
        <v>1600</v>
      </c>
      <c r="D1600" t="s">
        <v>4550</v>
      </c>
      <c r="E1600" t="str">
        <f t="shared" ca="1" si="48"/>
        <v>var m1599 = new Medicine { Code = "107751", Title = "Clopixol 10 mg film.obl.tbl. 100x", Active = true, Cost = 29 };</v>
      </c>
      <c r="F1600">
        <f t="shared" ca="1" si="49"/>
        <v>29</v>
      </c>
    </row>
    <row r="1601" spans="1:6" x14ac:dyDescent="0.25">
      <c r="A1601">
        <v>107778</v>
      </c>
      <c r="B1601" t="s">
        <v>1601</v>
      </c>
      <c r="D1601" t="s">
        <v>4551</v>
      </c>
      <c r="E1601" t="str">
        <f t="shared" ca="1" si="48"/>
        <v>var m1600 = new Medicine { Code = "107778", Title = "Voxin Combo 2 mg/0,625 mg tbl. 30x", Active = true, Cost = 11 };</v>
      </c>
      <c r="F1601">
        <f t="shared" ca="1" si="49"/>
        <v>11</v>
      </c>
    </row>
    <row r="1602" spans="1:6" x14ac:dyDescent="0.25">
      <c r="A1602">
        <v>107786</v>
      </c>
      <c r="B1602" t="s">
        <v>1602</v>
      </c>
      <c r="D1602" t="s">
        <v>4552</v>
      </c>
      <c r="E1602" t="str">
        <f t="shared" ca="1" si="48"/>
        <v>var m1601 = new Medicine { Code = "107786", Title = "Voxin Combo 4 mg/1,25 mg tbl. 30x", Active = true, Cost = 22 };</v>
      </c>
      <c r="F1602">
        <f t="shared" ca="1" si="49"/>
        <v>22</v>
      </c>
    </row>
    <row r="1603" spans="1:6" x14ac:dyDescent="0.25">
      <c r="A1603">
        <v>107921</v>
      </c>
      <c r="B1603" t="s">
        <v>1603</v>
      </c>
      <c r="D1603" t="s">
        <v>4553</v>
      </c>
      <c r="E1603" t="str">
        <f t="shared" ref="E1603:E1666" ca="1" si="50">$C$2 &amp; " " &amp; D1603 &amp; " = new Medicine { Code = """ &amp; A1603 &amp; """, Title = """ &amp; B1603 &amp; """, Active = true, Cost = " &amp; F1603 &amp; " };"</f>
        <v>var m1602 = new Medicine { Code = "107921", Title = "Vagifem 10 mcg vaginal.tbl. 18x", Active = true, Cost = 10 };</v>
      </c>
      <c r="F1603">
        <f t="shared" ref="F1603:F1666" ca="1" si="51">RANDBETWEEN(5,30)</f>
        <v>10</v>
      </c>
    </row>
    <row r="1604" spans="1:6" x14ac:dyDescent="0.25">
      <c r="A1604">
        <v>108006</v>
      </c>
      <c r="B1604" t="s">
        <v>1604</v>
      </c>
      <c r="D1604" t="s">
        <v>4554</v>
      </c>
      <c r="E1604" t="str">
        <f t="shared" ca="1" si="50"/>
        <v>var m1603 = new Medicine { Code = "108006", Title = "Ebixa 20 mg film.obl.tbl. 28x", Active = true, Cost = 27 };</v>
      </c>
      <c r="F1604">
        <f t="shared" ca="1" si="51"/>
        <v>27</v>
      </c>
    </row>
    <row r="1605" spans="1:6" x14ac:dyDescent="0.25">
      <c r="A1605">
        <v>108138</v>
      </c>
      <c r="B1605" t="s">
        <v>1605</v>
      </c>
      <c r="D1605" t="s">
        <v>4555</v>
      </c>
      <c r="E1605" t="str">
        <f t="shared" ca="1" si="50"/>
        <v>var m1604 = new Medicine { Code = "108138", Title = "Daxas 500 mcg film.obl.tbl. 30x", Active = true, Cost = 9 };</v>
      </c>
      <c r="F1605">
        <f t="shared" ca="1" si="51"/>
        <v>9</v>
      </c>
    </row>
    <row r="1606" spans="1:6" x14ac:dyDescent="0.25">
      <c r="A1606">
        <v>109240</v>
      </c>
      <c r="B1606" t="s">
        <v>1606</v>
      </c>
      <c r="D1606" t="s">
        <v>4556</v>
      </c>
      <c r="E1606" t="str">
        <f t="shared" ca="1" si="50"/>
        <v>var m1605 = new Medicine { Code = "109240", Title = "Metotreksat Ebewe 10 mg/ml razt.za inj.brizga 1 ml 1x", Active = true, Cost = 10 };</v>
      </c>
      <c r="F1606">
        <f t="shared" ca="1" si="51"/>
        <v>10</v>
      </c>
    </row>
    <row r="1607" spans="1:6" x14ac:dyDescent="0.25">
      <c r="A1607">
        <v>109266</v>
      </c>
      <c r="B1607" t="s">
        <v>1607</v>
      </c>
      <c r="D1607" t="s">
        <v>4557</v>
      </c>
      <c r="E1607" t="str">
        <f t="shared" ca="1" si="50"/>
        <v>var m1606 = new Medicine { Code = "109266", Title = "Metotreksat Ebewe 10 mg/ml razt.za inj.brizga 1,5 ml 1x", Active = true, Cost = 19 };</v>
      </c>
      <c r="F1607">
        <f t="shared" ca="1" si="51"/>
        <v>19</v>
      </c>
    </row>
    <row r="1608" spans="1:6" x14ac:dyDescent="0.25">
      <c r="A1608">
        <v>109282</v>
      </c>
      <c r="B1608" t="s">
        <v>1608</v>
      </c>
      <c r="D1608" t="s">
        <v>4558</v>
      </c>
      <c r="E1608" t="str">
        <f t="shared" ca="1" si="50"/>
        <v>var m1607 = new Medicine { Code = "109282", Title = "Metotreksat Ebewe 20 mg/ml razt.za inj.brizga 1 ml 1x", Active = true, Cost = 13 };</v>
      </c>
      <c r="F1608">
        <f t="shared" ca="1" si="51"/>
        <v>13</v>
      </c>
    </row>
    <row r="1609" spans="1:6" x14ac:dyDescent="0.25">
      <c r="A1609">
        <v>109290</v>
      </c>
      <c r="B1609" t="s">
        <v>1609</v>
      </c>
      <c r="D1609" t="s">
        <v>4559</v>
      </c>
      <c r="E1609" t="str">
        <f t="shared" ca="1" si="50"/>
        <v>var m1608 = new Medicine { Code = "109290", Title = "Metotreksat Ebewe 20 mg/ml razt.za inj.brizga 1,25 ml 1x", Active = true, Cost = 22 };</v>
      </c>
      <c r="F1609">
        <f t="shared" ca="1" si="51"/>
        <v>22</v>
      </c>
    </row>
    <row r="1610" spans="1:6" x14ac:dyDescent="0.25">
      <c r="A1610">
        <v>109622</v>
      </c>
      <c r="B1610" t="s">
        <v>1610</v>
      </c>
      <c r="D1610" t="s">
        <v>4560</v>
      </c>
      <c r="E1610" t="str">
        <f t="shared" ca="1" si="50"/>
        <v>var m1609 = new Medicine { Code = "109622", Title = "Prenewel 8 mg/2,5 mg tbl. 30x", Active = true, Cost = 8 };</v>
      </c>
      <c r="F1610">
        <f t="shared" ca="1" si="51"/>
        <v>8</v>
      </c>
    </row>
    <row r="1611" spans="1:6" x14ac:dyDescent="0.25">
      <c r="A1611">
        <v>109630</v>
      </c>
      <c r="B1611" t="s">
        <v>1611</v>
      </c>
      <c r="D1611" t="s">
        <v>4561</v>
      </c>
      <c r="E1611" t="str">
        <f t="shared" ca="1" si="50"/>
        <v>var m1610 = new Medicine { Code = "109630", Title = "Prenewel 8 mg/2,5 mg tbl. 90x", Active = true, Cost = 15 };</v>
      </c>
      <c r="F1611">
        <f t="shared" ca="1" si="51"/>
        <v>15</v>
      </c>
    </row>
    <row r="1612" spans="1:6" x14ac:dyDescent="0.25">
      <c r="A1612">
        <v>109681</v>
      </c>
      <c r="B1612" t="s">
        <v>1612</v>
      </c>
      <c r="D1612" t="s">
        <v>4562</v>
      </c>
      <c r="E1612" t="str">
        <f t="shared" ca="1" si="50"/>
        <v>var m1611 = new Medicine { Code = "109681", Title = "Rosuvastatin Teva 10 mg film.obl.tbl. 28x", Active = true, Cost = 17 };</v>
      </c>
      <c r="F1612">
        <f t="shared" ca="1" si="51"/>
        <v>17</v>
      </c>
    </row>
    <row r="1613" spans="1:6" x14ac:dyDescent="0.25">
      <c r="A1613">
        <v>109690</v>
      </c>
      <c r="B1613" t="s">
        <v>1613</v>
      </c>
      <c r="D1613" t="s">
        <v>4563</v>
      </c>
      <c r="E1613" t="str">
        <f t="shared" ca="1" si="50"/>
        <v>var m1612 = new Medicine { Code = "109690", Title = "Rosuvastatin Teva 20 mg film.obl.tbl. 28x", Active = true, Cost = 23 };</v>
      </c>
      <c r="F1613">
        <f t="shared" ca="1" si="51"/>
        <v>23</v>
      </c>
    </row>
    <row r="1614" spans="1:6" x14ac:dyDescent="0.25">
      <c r="A1614">
        <v>109711</v>
      </c>
      <c r="B1614" t="s">
        <v>1614</v>
      </c>
      <c r="D1614" t="s">
        <v>4564</v>
      </c>
      <c r="E1614" t="str">
        <f t="shared" ca="1" si="50"/>
        <v>var m1613 = new Medicine { Code = "109711", Title = "Rosuvastatin Teva 40 mg film.obl.tbl. 28x", Active = true, Cost = 13 };</v>
      </c>
      <c r="F1614">
        <f t="shared" ca="1" si="51"/>
        <v>13</v>
      </c>
    </row>
    <row r="1615" spans="1:6" x14ac:dyDescent="0.25">
      <c r="A1615">
        <v>109738</v>
      </c>
      <c r="B1615" t="s">
        <v>1615</v>
      </c>
      <c r="D1615" t="s">
        <v>4565</v>
      </c>
      <c r="E1615" t="str">
        <f t="shared" ca="1" si="50"/>
        <v>var m1614 = new Medicine { Code = "109738", Title = "Rosuvastatin Teva 5 mg film.obl.tbl. 28x", Active = true, Cost = 21 };</v>
      </c>
      <c r="F1615">
        <f t="shared" ca="1" si="51"/>
        <v>21</v>
      </c>
    </row>
    <row r="1616" spans="1:6" x14ac:dyDescent="0.25">
      <c r="A1616">
        <v>109800</v>
      </c>
      <c r="B1616" t="s">
        <v>1616</v>
      </c>
      <c r="D1616" t="s">
        <v>4566</v>
      </c>
      <c r="E1616" t="str">
        <f t="shared" ca="1" si="50"/>
        <v>var m1615 = new Medicine { Code = "109800", Title = "Sorvasta 10 mg film.obl.tbl. 84x", Active = true, Cost = 14 };</v>
      </c>
      <c r="F1616">
        <f t="shared" ca="1" si="51"/>
        <v>14</v>
      </c>
    </row>
    <row r="1617" spans="1:6" x14ac:dyDescent="0.25">
      <c r="A1617">
        <v>109819</v>
      </c>
      <c r="B1617" t="s">
        <v>1617</v>
      </c>
      <c r="D1617" t="s">
        <v>4567</v>
      </c>
      <c r="E1617" t="str">
        <f t="shared" ca="1" si="50"/>
        <v>var m1616 = new Medicine { Code = "109819", Title = "Sorvasta 10 mg film.obl.tbl. 28x", Active = true, Cost = 10 };</v>
      </c>
      <c r="F1617">
        <f t="shared" ca="1" si="51"/>
        <v>10</v>
      </c>
    </row>
    <row r="1618" spans="1:6" x14ac:dyDescent="0.25">
      <c r="A1618">
        <v>109827</v>
      </c>
      <c r="B1618" t="s">
        <v>1618</v>
      </c>
      <c r="D1618" t="s">
        <v>4568</v>
      </c>
      <c r="E1618" t="str">
        <f t="shared" ca="1" si="50"/>
        <v>var m1617 = new Medicine { Code = "109827", Title = "Sorvasta 20 mg film.obl.tbl. 28x", Active = true, Cost = 26 };</v>
      </c>
      <c r="F1618">
        <f t="shared" ca="1" si="51"/>
        <v>26</v>
      </c>
    </row>
    <row r="1619" spans="1:6" x14ac:dyDescent="0.25">
      <c r="A1619">
        <v>109835</v>
      </c>
      <c r="B1619" t="s">
        <v>1619</v>
      </c>
      <c r="D1619" t="s">
        <v>4569</v>
      </c>
      <c r="E1619" t="str">
        <f t="shared" ca="1" si="50"/>
        <v>var m1618 = new Medicine { Code = "109835", Title = "Sorvasta 20 mg film.obl.tbl. 84x", Active = true, Cost = 30 };</v>
      </c>
      <c r="F1619">
        <f t="shared" ca="1" si="51"/>
        <v>30</v>
      </c>
    </row>
    <row r="1620" spans="1:6" x14ac:dyDescent="0.25">
      <c r="A1620">
        <v>109851</v>
      </c>
      <c r="B1620" t="s">
        <v>1620</v>
      </c>
      <c r="D1620" t="s">
        <v>4570</v>
      </c>
      <c r="E1620" t="str">
        <f t="shared" ca="1" si="50"/>
        <v>var m1619 = new Medicine { Code = "109851", Title = "Sorvasta 40 mg film.obl.tbl. 28x", Active = true, Cost = 6 };</v>
      </c>
      <c r="F1620">
        <f t="shared" ca="1" si="51"/>
        <v>6</v>
      </c>
    </row>
    <row r="1621" spans="1:6" x14ac:dyDescent="0.25">
      <c r="A1621">
        <v>109860</v>
      </c>
      <c r="B1621" t="s">
        <v>1621</v>
      </c>
      <c r="D1621" t="s">
        <v>4571</v>
      </c>
      <c r="E1621" t="str">
        <f t="shared" ca="1" si="50"/>
        <v>var m1620 = new Medicine { Code = "109860", Title = "Sorvasta 40 mg film.obl.tbl. 84x", Active = true, Cost = 16 };</v>
      </c>
      <c r="F1621">
        <f t="shared" ca="1" si="51"/>
        <v>16</v>
      </c>
    </row>
    <row r="1622" spans="1:6" x14ac:dyDescent="0.25">
      <c r="A1622">
        <v>109878</v>
      </c>
      <c r="B1622" t="s">
        <v>1622</v>
      </c>
      <c r="D1622" t="s">
        <v>4572</v>
      </c>
      <c r="E1622" t="str">
        <f t="shared" ca="1" si="50"/>
        <v>var m1621 = new Medicine { Code = "109878", Title = "Sorvasta 5 mg film.obl.tbl. 28x", Active = true, Cost = 20 };</v>
      </c>
      <c r="F1622">
        <f t="shared" ca="1" si="51"/>
        <v>20</v>
      </c>
    </row>
    <row r="1623" spans="1:6" x14ac:dyDescent="0.25">
      <c r="A1623">
        <v>109886</v>
      </c>
      <c r="B1623" t="s">
        <v>1623</v>
      </c>
      <c r="D1623" t="s">
        <v>4573</v>
      </c>
      <c r="E1623" t="str">
        <f t="shared" ca="1" si="50"/>
        <v>var m1622 = new Medicine { Code = "109886", Title = "Sorvasta 5 mg film.obl.tbl. 84x", Active = true, Cost = 18 };</v>
      </c>
      <c r="F1623">
        <f t="shared" ca="1" si="51"/>
        <v>18</v>
      </c>
    </row>
    <row r="1624" spans="1:6" x14ac:dyDescent="0.25">
      <c r="A1624">
        <v>110299</v>
      </c>
      <c r="B1624" t="s">
        <v>1624</v>
      </c>
      <c r="D1624" t="s">
        <v>4574</v>
      </c>
      <c r="E1624" t="str">
        <f t="shared" ca="1" si="50"/>
        <v>var m1623 = new Medicine { Code = "110299", Title = "Advagraf 0,5 mg trde kaps.s podaljš.sprošč. 30x", Active = true, Cost = 30 };</v>
      </c>
      <c r="F1624">
        <f t="shared" ca="1" si="51"/>
        <v>30</v>
      </c>
    </row>
    <row r="1625" spans="1:6" x14ac:dyDescent="0.25">
      <c r="A1625">
        <v>110329</v>
      </c>
      <c r="B1625" t="s">
        <v>1625</v>
      </c>
      <c r="D1625" t="s">
        <v>4575</v>
      </c>
      <c r="E1625" t="str">
        <f t="shared" ca="1" si="50"/>
        <v>var m1624 = new Medicine { Code = "110329", Title = "Advagraf 1 mg trde kaps.s podaljš.sprošč. 30x", Active = true, Cost = 6 };</v>
      </c>
      <c r="F1625">
        <f t="shared" ca="1" si="51"/>
        <v>6</v>
      </c>
    </row>
    <row r="1626" spans="1:6" x14ac:dyDescent="0.25">
      <c r="A1626">
        <v>110345</v>
      </c>
      <c r="B1626" t="s">
        <v>1626</v>
      </c>
      <c r="D1626" t="s">
        <v>4576</v>
      </c>
      <c r="E1626" t="str">
        <f t="shared" ca="1" si="50"/>
        <v>var m1625 = new Medicine { Code = "110345", Title = "Advagraf 1 mg trde kaps.s podaljš.sprošč. 60x", Active = true, Cost = 10 };</v>
      </c>
      <c r="F1626">
        <f t="shared" ca="1" si="51"/>
        <v>10</v>
      </c>
    </row>
    <row r="1627" spans="1:6" x14ac:dyDescent="0.25">
      <c r="A1627">
        <v>110361</v>
      </c>
      <c r="B1627" t="s">
        <v>1627</v>
      </c>
      <c r="D1627" t="s">
        <v>4577</v>
      </c>
      <c r="E1627" t="str">
        <f t="shared" ca="1" si="50"/>
        <v>var m1626 = new Medicine { Code = "110361", Title = "Advagraf 5 mg trde kaps.s podaljš.sprošč. 30x", Active = true, Cost = 27 };</v>
      </c>
      <c r="F1627">
        <f t="shared" ca="1" si="51"/>
        <v>27</v>
      </c>
    </row>
    <row r="1628" spans="1:6" x14ac:dyDescent="0.25">
      <c r="A1628">
        <v>110400</v>
      </c>
      <c r="B1628" t="s">
        <v>1628</v>
      </c>
      <c r="D1628" t="s">
        <v>4578</v>
      </c>
      <c r="E1628" t="str">
        <f t="shared" ca="1" si="50"/>
        <v>var m1627 = new Medicine { Code = "110400", Title = "Advagraf 3 mg trde kaps.s podaljš.sprošč. 50x", Active = true, Cost = 22 };</v>
      </c>
      <c r="F1628">
        <f t="shared" ca="1" si="51"/>
        <v>22</v>
      </c>
    </row>
    <row r="1629" spans="1:6" x14ac:dyDescent="0.25">
      <c r="A1629">
        <v>110531</v>
      </c>
      <c r="B1629" t="s">
        <v>1629</v>
      </c>
      <c r="D1629" t="s">
        <v>4579</v>
      </c>
      <c r="E1629" t="str">
        <f t="shared" ca="1" si="50"/>
        <v>var m1628 = new Medicine { Code = "110531", Title = "Lercapress 10 mg film.obl.tbl. 90x", Active = true, Cost = 10 };</v>
      </c>
      <c r="F1629">
        <f t="shared" ca="1" si="51"/>
        <v>10</v>
      </c>
    </row>
    <row r="1630" spans="1:6" x14ac:dyDescent="0.25">
      <c r="A1630">
        <v>110558</v>
      </c>
      <c r="B1630" t="s">
        <v>1630</v>
      </c>
      <c r="D1630" t="s">
        <v>4580</v>
      </c>
      <c r="E1630" t="str">
        <f t="shared" ca="1" si="50"/>
        <v>var m1629 = new Medicine { Code = "110558", Title = "Lercapress 20 mg film.obl.tbl. 90x", Active = true, Cost = 7 };</v>
      </c>
      <c r="F1630">
        <f t="shared" ca="1" si="51"/>
        <v>7</v>
      </c>
    </row>
    <row r="1631" spans="1:6" x14ac:dyDescent="0.25">
      <c r="A1631">
        <v>110590</v>
      </c>
      <c r="B1631" t="s">
        <v>1631</v>
      </c>
      <c r="D1631" t="s">
        <v>4581</v>
      </c>
      <c r="E1631" t="str">
        <f t="shared" ca="1" si="50"/>
        <v>var m1630 = new Medicine { Code = "110590", Title = "Paluxon 20 mg film.obl.tbl. 30x", Active = true, Cost = 8 };</v>
      </c>
      <c r="F1631">
        <f t="shared" ca="1" si="51"/>
        <v>8</v>
      </c>
    </row>
    <row r="1632" spans="1:6" x14ac:dyDescent="0.25">
      <c r="A1632">
        <v>110701</v>
      </c>
      <c r="B1632" t="s">
        <v>1632</v>
      </c>
      <c r="D1632" t="s">
        <v>4582</v>
      </c>
      <c r="E1632" t="str">
        <f t="shared" ca="1" si="50"/>
        <v>var m1631 = new Medicine { Code = "110701", Title = "Amlodipin Actavis 10 mg tbl. 30x", Active = true, Cost = 27 };</v>
      </c>
      <c r="F1632">
        <f t="shared" ca="1" si="51"/>
        <v>27</v>
      </c>
    </row>
    <row r="1633" spans="1:6" x14ac:dyDescent="0.25">
      <c r="A1633">
        <v>110736</v>
      </c>
      <c r="B1633" t="s">
        <v>1633</v>
      </c>
      <c r="D1633" t="s">
        <v>4583</v>
      </c>
      <c r="E1633" t="str">
        <f t="shared" ca="1" si="50"/>
        <v>var m1632 = new Medicine { Code = "110736", Title = "Amlodipin Actavis 5 mg tbl. 30x", Active = true, Cost = 5 };</v>
      </c>
      <c r="F1633">
        <f t="shared" ca="1" si="51"/>
        <v>5</v>
      </c>
    </row>
    <row r="1634" spans="1:6" x14ac:dyDescent="0.25">
      <c r="A1634">
        <v>110787</v>
      </c>
      <c r="B1634" t="s">
        <v>1634</v>
      </c>
      <c r="D1634" t="s">
        <v>4584</v>
      </c>
      <c r="E1634" t="str">
        <f t="shared" ca="1" si="50"/>
        <v>var m1633 = new Medicine { Code = "110787", Title = "Klopidogrel Actavis 75 mg film.obl.tbl. 28x", Active = true, Cost = 10 };</v>
      </c>
      <c r="F1634">
        <f t="shared" ca="1" si="51"/>
        <v>10</v>
      </c>
    </row>
    <row r="1635" spans="1:6" x14ac:dyDescent="0.25">
      <c r="A1635">
        <v>111171</v>
      </c>
      <c r="B1635" t="s">
        <v>1635</v>
      </c>
      <c r="D1635" t="s">
        <v>4585</v>
      </c>
      <c r="E1635" t="str">
        <f t="shared" ca="1" si="50"/>
        <v>var m1634 = new Medicine { Code = "111171", Title = "Olanzapin Actavis 10 mg film.obl.tbl. 28x", Active = true, Cost = 11 };</v>
      </c>
      <c r="F1635">
        <f t="shared" ca="1" si="51"/>
        <v>11</v>
      </c>
    </row>
    <row r="1636" spans="1:6" x14ac:dyDescent="0.25">
      <c r="A1636">
        <v>111228</v>
      </c>
      <c r="B1636" t="s">
        <v>1636</v>
      </c>
      <c r="D1636" t="s">
        <v>4586</v>
      </c>
      <c r="E1636" t="str">
        <f t="shared" ca="1" si="50"/>
        <v>var m1635 = new Medicine { Code = "111228", Title = "Olanzapin Actavis 5 mg film.obl.tbl. 28x", Active = true, Cost = 28 };</v>
      </c>
      <c r="F1636">
        <f t="shared" ca="1" si="51"/>
        <v>28</v>
      </c>
    </row>
    <row r="1637" spans="1:6" x14ac:dyDescent="0.25">
      <c r="A1637">
        <v>111520</v>
      </c>
      <c r="B1637" t="s">
        <v>1637</v>
      </c>
      <c r="D1637" t="s">
        <v>4587</v>
      </c>
      <c r="E1637" t="str">
        <f t="shared" ca="1" si="50"/>
        <v>var m1636 = new Medicine { Code = "111520", Title = "PROPAFENON ALKALOID-INT 150 mg film.obl.tbl. 40x", Active = true, Cost = 21 };</v>
      </c>
      <c r="F1637">
        <f t="shared" ca="1" si="51"/>
        <v>21</v>
      </c>
    </row>
    <row r="1638" spans="1:6" x14ac:dyDescent="0.25">
      <c r="A1638">
        <v>111600</v>
      </c>
      <c r="B1638" t="s">
        <v>1638</v>
      </c>
      <c r="D1638" t="s">
        <v>4588</v>
      </c>
      <c r="E1638" t="str">
        <f t="shared" ca="1" si="50"/>
        <v>var m1637 = new Medicine { Code = "111600", Title = "Risset 1 mg film.obl.tbl. 20x", Active = true, Cost = 12 };</v>
      </c>
      <c r="F1638">
        <f t="shared" ca="1" si="51"/>
        <v>12</v>
      </c>
    </row>
    <row r="1639" spans="1:6" x14ac:dyDescent="0.25">
      <c r="A1639">
        <v>111619</v>
      </c>
      <c r="B1639" t="s">
        <v>1639</v>
      </c>
      <c r="D1639" t="s">
        <v>4589</v>
      </c>
      <c r="E1639" t="str">
        <f t="shared" ca="1" si="50"/>
        <v>var m1638 = new Medicine { Code = "111619", Title = "Risset 2 mg film.obl.tbl. 20x", Active = true, Cost = 21 };</v>
      </c>
      <c r="F1639">
        <f t="shared" ca="1" si="51"/>
        <v>21</v>
      </c>
    </row>
    <row r="1640" spans="1:6" x14ac:dyDescent="0.25">
      <c r="A1640">
        <v>111643</v>
      </c>
      <c r="B1640" t="s">
        <v>1640</v>
      </c>
      <c r="D1640" t="s">
        <v>4590</v>
      </c>
      <c r="E1640" t="str">
        <f t="shared" ca="1" si="50"/>
        <v>var m1639 = new Medicine { Code = "111643", Title = "Risset 3 mg film.obl.tbl. 20x", Active = true, Cost = 23 };</v>
      </c>
      <c r="F1640">
        <f t="shared" ca="1" si="51"/>
        <v>23</v>
      </c>
    </row>
    <row r="1641" spans="1:6" x14ac:dyDescent="0.25">
      <c r="A1641">
        <v>111660</v>
      </c>
      <c r="B1641" t="s">
        <v>1641</v>
      </c>
      <c r="D1641" t="s">
        <v>4591</v>
      </c>
      <c r="E1641" t="str">
        <f t="shared" ca="1" si="50"/>
        <v>var m1640 = new Medicine { Code = "111660", Title = "Risset 4 mg film.obl.tbl. 20x", Active = true, Cost = 30 };</v>
      </c>
      <c r="F1641">
        <f t="shared" ca="1" si="51"/>
        <v>30</v>
      </c>
    </row>
    <row r="1642" spans="1:6" x14ac:dyDescent="0.25">
      <c r="A1642">
        <v>111899</v>
      </c>
      <c r="B1642" t="s">
        <v>1642</v>
      </c>
      <c r="D1642" t="s">
        <v>4592</v>
      </c>
      <c r="E1642" t="str">
        <f t="shared" ca="1" si="50"/>
        <v>var m1641 = new Medicine { Code = "111899", Title = "Sycrest 5 mg podjezične tbl. 60x", Active = true, Cost = 8 };</v>
      </c>
      <c r="F1642">
        <f t="shared" ca="1" si="51"/>
        <v>8</v>
      </c>
    </row>
    <row r="1643" spans="1:6" x14ac:dyDescent="0.25">
      <c r="A1643">
        <v>111910</v>
      </c>
      <c r="B1643" t="s">
        <v>1643</v>
      </c>
      <c r="D1643" t="s">
        <v>4593</v>
      </c>
      <c r="E1643" t="str">
        <f t="shared" ca="1" si="50"/>
        <v>var m1642 = new Medicine { Code = "111910", Title = "Sycrest 10 mg podjezične tbl. 60x", Active = true, Cost = 20 };</v>
      </c>
      <c r="F1643">
        <f t="shared" ca="1" si="51"/>
        <v>20</v>
      </c>
    </row>
    <row r="1644" spans="1:6" x14ac:dyDescent="0.25">
      <c r="A1644">
        <v>112348</v>
      </c>
      <c r="B1644" t="s">
        <v>1644</v>
      </c>
      <c r="D1644" t="s">
        <v>4594</v>
      </c>
      <c r="E1644" t="str">
        <f t="shared" ca="1" si="50"/>
        <v>var m1643 = new Medicine { Code = "112348", Title = "Donepezil Mylan 10 mg orodisperz.tbl. 28x", Active = true, Cost = 8 };</v>
      </c>
      <c r="F1644">
        <f t="shared" ca="1" si="51"/>
        <v>8</v>
      </c>
    </row>
    <row r="1645" spans="1:6" x14ac:dyDescent="0.25">
      <c r="A1645">
        <v>112356</v>
      </c>
      <c r="B1645" t="s">
        <v>1645</v>
      </c>
      <c r="D1645" t="s">
        <v>4595</v>
      </c>
      <c r="E1645" t="str">
        <f t="shared" ca="1" si="50"/>
        <v>var m1644 = new Medicine { Code = "112356", Title = "Donepezil Mylan 5 mg orodisperz.tbl. 28x", Active = true, Cost = 17 };</v>
      </c>
      <c r="F1645">
        <f t="shared" ca="1" si="51"/>
        <v>17</v>
      </c>
    </row>
    <row r="1646" spans="1:6" x14ac:dyDescent="0.25">
      <c r="A1646">
        <v>112380</v>
      </c>
      <c r="B1646" t="s">
        <v>1646</v>
      </c>
      <c r="D1646" t="s">
        <v>4596</v>
      </c>
      <c r="E1646" t="str">
        <f t="shared" ca="1" si="50"/>
        <v>var m1645 = new Medicine { Code = "112380", Title = "Metoject 50 mg/ml razt.za inj. brizga 0,2 ml 1x", Active = true, Cost = 21 };</v>
      </c>
      <c r="F1646">
        <f t="shared" ca="1" si="51"/>
        <v>21</v>
      </c>
    </row>
    <row r="1647" spans="1:6" x14ac:dyDescent="0.25">
      <c r="A1647">
        <v>112402</v>
      </c>
      <c r="B1647" t="s">
        <v>1647</v>
      </c>
      <c r="D1647" t="s">
        <v>4597</v>
      </c>
      <c r="E1647" t="str">
        <f t="shared" ca="1" si="50"/>
        <v>var m1646 = new Medicine { Code = "112402", Title = "Metoject 50 mg/ml razt.za inj. brizga 0,3 ml 1x", Active = true, Cost = 13 };</v>
      </c>
      <c r="F1647">
        <f t="shared" ca="1" si="51"/>
        <v>13</v>
      </c>
    </row>
    <row r="1648" spans="1:6" x14ac:dyDescent="0.25">
      <c r="A1648">
        <v>112410</v>
      </c>
      <c r="B1648" t="s">
        <v>1648</v>
      </c>
      <c r="D1648" t="s">
        <v>4598</v>
      </c>
      <c r="E1648" t="str">
        <f t="shared" ca="1" si="50"/>
        <v>var m1647 = new Medicine { Code = "112410", Title = "Metoject 50 mg/ml razt.za inj. brizga 0,4 ml 1x", Active = true, Cost = 10 };</v>
      </c>
      <c r="F1648">
        <f t="shared" ca="1" si="51"/>
        <v>10</v>
      </c>
    </row>
    <row r="1649" spans="1:6" x14ac:dyDescent="0.25">
      <c r="A1649">
        <v>112429</v>
      </c>
      <c r="B1649" t="s">
        <v>1649</v>
      </c>
      <c r="D1649" t="s">
        <v>4599</v>
      </c>
      <c r="E1649" t="str">
        <f t="shared" ca="1" si="50"/>
        <v>var m1648 = new Medicine { Code = "112429", Title = "Metoject 50 mg/ml razt.za inj. brizga 0,5 ml 1x", Active = true, Cost = 5 };</v>
      </c>
      <c r="F1649">
        <f t="shared" ca="1" si="51"/>
        <v>5</v>
      </c>
    </row>
    <row r="1650" spans="1:6" x14ac:dyDescent="0.25">
      <c r="A1650">
        <v>112755</v>
      </c>
      <c r="B1650" t="s">
        <v>1650</v>
      </c>
      <c r="D1650" t="s">
        <v>4600</v>
      </c>
      <c r="E1650" t="str">
        <f t="shared" ca="1" si="50"/>
        <v>var m1649 = new Medicine { Code = "112755", Title = "Tramadol/paracetamol Teva 37,5 mg/325 mg film.obl.tbl. 20x", Active = true, Cost = 30 };</v>
      </c>
      <c r="F1650">
        <f t="shared" ca="1" si="51"/>
        <v>30</v>
      </c>
    </row>
    <row r="1651" spans="1:6" x14ac:dyDescent="0.25">
      <c r="A1651">
        <v>112763</v>
      </c>
      <c r="B1651" t="s">
        <v>1651</v>
      </c>
      <c r="D1651" t="s">
        <v>4601</v>
      </c>
      <c r="E1651" t="str">
        <f t="shared" ca="1" si="50"/>
        <v>var m1650 = new Medicine { Code = "112763", Title = "Valsartan/hidroklorotiazid Actavis 160 mg/12,5 mg film.obl.tbl. 28x", Active = true, Cost = 9 };</v>
      </c>
      <c r="F1651">
        <f t="shared" ca="1" si="51"/>
        <v>9</v>
      </c>
    </row>
    <row r="1652" spans="1:6" x14ac:dyDescent="0.25">
      <c r="A1652">
        <v>112771</v>
      </c>
      <c r="B1652" t="s">
        <v>1652</v>
      </c>
      <c r="D1652" t="s">
        <v>4602</v>
      </c>
      <c r="E1652" t="str">
        <f t="shared" ca="1" si="50"/>
        <v>var m1651 = new Medicine { Code = "112771", Title = "Valsartan/hidroklorotiazid Actavis 160 mg/25 mg film.obl.tbl. 28x", Active = true, Cost = 27 };</v>
      </c>
      <c r="F1652">
        <f t="shared" ca="1" si="51"/>
        <v>27</v>
      </c>
    </row>
    <row r="1653" spans="1:6" x14ac:dyDescent="0.25">
      <c r="A1653">
        <v>112780</v>
      </c>
      <c r="B1653" t="s">
        <v>1653</v>
      </c>
      <c r="D1653" t="s">
        <v>4603</v>
      </c>
      <c r="E1653" t="str">
        <f t="shared" ca="1" si="50"/>
        <v>var m1652 = new Medicine { Code = "112780", Title = "Valsartan/hidroklorotiazid Actavis 80 mg/12,5 mg film.obl.tbl. 28x", Active = true, Cost = 27 };</v>
      </c>
      <c r="F1653">
        <f t="shared" ca="1" si="51"/>
        <v>27</v>
      </c>
    </row>
    <row r="1654" spans="1:6" x14ac:dyDescent="0.25">
      <c r="A1654">
        <v>113077</v>
      </c>
      <c r="B1654" t="s">
        <v>1654</v>
      </c>
      <c r="D1654" t="s">
        <v>4604</v>
      </c>
      <c r="E1654" t="str">
        <f t="shared" ca="1" si="50"/>
        <v>var m1653 = new Medicine { Code = "113077", Title = "Twynsta 40 mg/5 mg tbl. 28x", Active = true, Cost = 26 };</v>
      </c>
      <c r="F1654">
        <f t="shared" ca="1" si="51"/>
        <v>26</v>
      </c>
    </row>
    <row r="1655" spans="1:6" x14ac:dyDescent="0.25">
      <c r="A1655">
        <v>113107</v>
      </c>
      <c r="B1655" t="s">
        <v>1655</v>
      </c>
      <c r="D1655" t="s">
        <v>4605</v>
      </c>
      <c r="E1655" t="str">
        <f t="shared" ca="1" si="50"/>
        <v>var m1654 = new Medicine { Code = "113107", Title = "Twynsta 40 mg/10 mg tbl. 28x", Active = true, Cost = 15 };</v>
      </c>
      <c r="F1655">
        <f t="shared" ca="1" si="51"/>
        <v>15</v>
      </c>
    </row>
    <row r="1656" spans="1:6" x14ac:dyDescent="0.25">
      <c r="A1656">
        <v>113123</v>
      </c>
      <c r="B1656" t="s">
        <v>1656</v>
      </c>
      <c r="D1656" t="s">
        <v>4606</v>
      </c>
      <c r="E1656" t="str">
        <f t="shared" ca="1" si="50"/>
        <v>var m1655 = new Medicine { Code = "113123", Title = "Twynsta 80 mg/5 mg tbl. 28x", Active = true, Cost = 14 };</v>
      </c>
      <c r="F1656">
        <f t="shared" ca="1" si="51"/>
        <v>14</v>
      </c>
    </row>
    <row r="1657" spans="1:6" x14ac:dyDescent="0.25">
      <c r="A1657">
        <v>113140</v>
      </c>
      <c r="B1657" t="s">
        <v>1657</v>
      </c>
      <c r="D1657" t="s">
        <v>4607</v>
      </c>
      <c r="E1657" t="str">
        <f t="shared" ca="1" si="50"/>
        <v>var m1656 = new Medicine { Code = "113140", Title = "Twynsta 80 mg/10 mg tbl. 28x", Active = true, Cost = 25 };</v>
      </c>
      <c r="F1657">
        <f t="shared" ca="1" si="51"/>
        <v>25</v>
      </c>
    </row>
    <row r="1658" spans="1:6" x14ac:dyDescent="0.25">
      <c r="A1658">
        <v>113255</v>
      </c>
      <c r="B1658" t="s">
        <v>1658</v>
      </c>
      <c r="D1658" t="s">
        <v>4608</v>
      </c>
      <c r="E1658" t="str">
        <f t="shared" ca="1" si="50"/>
        <v>var m1657 = new Medicine { Code = "113255", Title = "VPRIV 400 enot prašek za razt.za inf. viala 1x", Active = true, Cost = 11 };</v>
      </c>
      <c r="F1658">
        <f t="shared" ca="1" si="51"/>
        <v>11</v>
      </c>
    </row>
    <row r="1659" spans="1:6" x14ac:dyDescent="0.25">
      <c r="A1659">
        <v>113620</v>
      </c>
      <c r="B1659" t="s">
        <v>1659</v>
      </c>
      <c r="D1659" t="s">
        <v>4609</v>
      </c>
      <c r="E1659" t="str">
        <f t="shared" ca="1" si="50"/>
        <v>var m1658 = new Medicine { Code = "113620", Title = "Asolfena 10 mg film.obl.tbl. 30x", Active = true, Cost = 18 };</v>
      </c>
      <c r="F1659">
        <f t="shared" ca="1" si="51"/>
        <v>18</v>
      </c>
    </row>
    <row r="1660" spans="1:6" x14ac:dyDescent="0.25">
      <c r="A1660">
        <v>113662</v>
      </c>
      <c r="B1660" t="s">
        <v>1660</v>
      </c>
      <c r="D1660" t="s">
        <v>4610</v>
      </c>
      <c r="E1660" t="str">
        <f t="shared" ca="1" si="50"/>
        <v>var m1659 = new Medicine { Code = "113662", Title = "Asolfena 5 mg film.obl.tbl. 30x", Active = true, Cost = 27 };</v>
      </c>
      <c r="F1660">
        <f t="shared" ca="1" si="51"/>
        <v>27</v>
      </c>
    </row>
    <row r="1661" spans="1:6" x14ac:dyDescent="0.25">
      <c r="A1661">
        <v>114006</v>
      </c>
      <c r="B1661" t="s">
        <v>1661</v>
      </c>
      <c r="D1661" t="s">
        <v>4611</v>
      </c>
      <c r="E1661" t="str">
        <f t="shared" ca="1" si="50"/>
        <v>var m1660 = new Medicine { Code = "114006", Title = "Latanox 50 mcg/ml kapljice za oko razt. 2,5 ml", Active = true, Cost = 18 };</v>
      </c>
      <c r="F1661">
        <f t="shared" ca="1" si="51"/>
        <v>18</v>
      </c>
    </row>
    <row r="1662" spans="1:6" x14ac:dyDescent="0.25">
      <c r="A1662">
        <v>114138</v>
      </c>
      <c r="B1662" t="s">
        <v>1662</v>
      </c>
      <c r="D1662" t="s">
        <v>4612</v>
      </c>
      <c r="E1662" t="str">
        <f t="shared" ca="1" si="50"/>
        <v>var m1661 = new Medicine { Code = "114138", Title = "Altasomil 100 mg tbl. 30x", Active = true, Cost = 24 };</v>
      </c>
      <c r="F1662">
        <f t="shared" ca="1" si="51"/>
        <v>24</v>
      </c>
    </row>
    <row r="1663" spans="1:6" x14ac:dyDescent="0.25">
      <c r="A1663">
        <v>114367</v>
      </c>
      <c r="B1663" t="s">
        <v>1663</v>
      </c>
      <c r="D1663" t="s">
        <v>4613</v>
      </c>
      <c r="E1663" t="str">
        <f t="shared" ca="1" si="50"/>
        <v>var m1662 = new Medicine { Code = "114367", Title = "Ulzol 20 mg trde gastrorezist.kaps. 14x", Active = true, Cost = 9 };</v>
      </c>
      <c r="F1663">
        <f t="shared" ca="1" si="51"/>
        <v>9</v>
      </c>
    </row>
    <row r="1664" spans="1:6" x14ac:dyDescent="0.25">
      <c r="A1664">
        <v>114375</v>
      </c>
      <c r="B1664" t="s">
        <v>1664</v>
      </c>
      <c r="D1664" t="s">
        <v>4614</v>
      </c>
      <c r="E1664" t="str">
        <f t="shared" ca="1" si="50"/>
        <v>var m1663 = new Medicine { Code = "114375", Title = "Ulzol 20 mg trde gastrorezist.kaps. 28x", Active = true, Cost = 29 };</v>
      </c>
      <c r="F1664">
        <f t="shared" ca="1" si="51"/>
        <v>29</v>
      </c>
    </row>
    <row r="1665" spans="1:6" x14ac:dyDescent="0.25">
      <c r="A1665">
        <v>115355</v>
      </c>
      <c r="B1665" t="s">
        <v>1665</v>
      </c>
      <c r="D1665" t="s">
        <v>4615</v>
      </c>
      <c r="E1665" t="str">
        <f t="shared" ca="1" si="50"/>
        <v>var m1664 = new Medicine { Code = "115355", Title = "Ibandronska kislina Teva 150 mg film.obl.tbl. 3x", Active = true, Cost = 7 };</v>
      </c>
      <c r="F1665">
        <f t="shared" ca="1" si="51"/>
        <v>7</v>
      </c>
    </row>
    <row r="1666" spans="1:6" x14ac:dyDescent="0.25">
      <c r="A1666">
        <v>115584</v>
      </c>
      <c r="B1666" t="s">
        <v>1666</v>
      </c>
      <c r="D1666" t="s">
        <v>4616</v>
      </c>
      <c r="E1666" t="str">
        <f t="shared" ca="1" si="50"/>
        <v>var m1665 = new Medicine { Code = "115584", Title = "Bisatum 10 mg film.obl.tbl. 30x", Active = true, Cost = 21 };</v>
      </c>
      <c r="F1666">
        <f t="shared" ca="1" si="51"/>
        <v>21</v>
      </c>
    </row>
    <row r="1667" spans="1:6" x14ac:dyDescent="0.25">
      <c r="A1667">
        <v>115622</v>
      </c>
      <c r="B1667" t="s">
        <v>1667</v>
      </c>
      <c r="D1667" t="s">
        <v>4617</v>
      </c>
      <c r="E1667" t="str">
        <f t="shared" ref="E1667:E1730" ca="1" si="52">$C$2 &amp; " " &amp; D1667 &amp; " = new Medicine { Code = """ &amp; A1667 &amp; """, Title = """ &amp; B1667 &amp; """, Active = true, Cost = " &amp; F1667 &amp; " };"</f>
        <v>var m1666 = new Medicine { Code = "115622", Title = "Bisatum 20 mg film.obl.tbl. 30x", Active = true, Cost = 29 };</v>
      </c>
      <c r="F1667">
        <f t="shared" ref="F1667:F1730" ca="1" si="53">RANDBETWEEN(5,30)</f>
        <v>29</v>
      </c>
    </row>
    <row r="1668" spans="1:6" x14ac:dyDescent="0.25">
      <c r="A1668">
        <v>115665</v>
      </c>
      <c r="B1668" t="s">
        <v>1668</v>
      </c>
      <c r="D1668" t="s">
        <v>4618</v>
      </c>
      <c r="E1668" t="str">
        <f t="shared" ca="1" si="52"/>
        <v>var m1667 = new Medicine { Code = "115665", Title = "Bisatum 40 mg film.obl.tbl. 30x", Active = true, Cost = 15 };</v>
      </c>
      <c r="F1668">
        <f t="shared" ca="1" si="53"/>
        <v>15</v>
      </c>
    </row>
    <row r="1669" spans="1:6" x14ac:dyDescent="0.25">
      <c r="A1669">
        <v>115690</v>
      </c>
      <c r="B1669" t="s">
        <v>1669</v>
      </c>
      <c r="D1669" t="s">
        <v>4619</v>
      </c>
      <c r="E1669" t="str">
        <f t="shared" ca="1" si="52"/>
        <v>var m1668 = new Medicine { Code = "115690", Title = "Bisatum 80 mg film.obl.tbl. 30x", Active = true, Cost = 27 };</v>
      </c>
      <c r="F1669">
        <f t="shared" ca="1" si="53"/>
        <v>27</v>
      </c>
    </row>
    <row r="1670" spans="1:6" x14ac:dyDescent="0.25">
      <c r="A1670">
        <v>115711</v>
      </c>
      <c r="B1670" t="s">
        <v>1670</v>
      </c>
      <c r="D1670" t="s">
        <v>4620</v>
      </c>
      <c r="E1670" t="str">
        <f t="shared" ca="1" si="52"/>
        <v>var m1669 = new Medicine { Code = "115711", Title = "Byol 1,25 mg film.obl.tbl. 30x", Active = true, Cost = 15 };</v>
      </c>
      <c r="F1670">
        <f t="shared" ca="1" si="53"/>
        <v>15</v>
      </c>
    </row>
    <row r="1671" spans="1:6" x14ac:dyDescent="0.25">
      <c r="A1671">
        <v>115720</v>
      </c>
      <c r="B1671" t="s">
        <v>1671</v>
      </c>
      <c r="D1671" t="s">
        <v>4621</v>
      </c>
      <c r="E1671" t="str">
        <f t="shared" ca="1" si="52"/>
        <v>var m1670 = new Medicine { Code = "115720", Title = "Byol 10 mg film.obl.tbl. 30x", Active = true, Cost = 6 };</v>
      </c>
      <c r="F1671">
        <f t="shared" ca="1" si="53"/>
        <v>6</v>
      </c>
    </row>
    <row r="1672" spans="1:6" x14ac:dyDescent="0.25">
      <c r="A1672">
        <v>115738</v>
      </c>
      <c r="B1672" t="s">
        <v>1672</v>
      </c>
      <c r="D1672" t="s">
        <v>4622</v>
      </c>
      <c r="E1672" t="str">
        <f t="shared" ca="1" si="52"/>
        <v>var m1671 = new Medicine { Code = "115738", Title = "Byol 2,5 mg film.obl.tbl. 30x", Active = true, Cost = 25 };</v>
      </c>
      <c r="F1672">
        <f t="shared" ca="1" si="53"/>
        <v>25</v>
      </c>
    </row>
    <row r="1673" spans="1:6" x14ac:dyDescent="0.25">
      <c r="A1673">
        <v>115746</v>
      </c>
      <c r="B1673" t="s">
        <v>1673</v>
      </c>
      <c r="D1673" t="s">
        <v>4623</v>
      </c>
      <c r="E1673" t="str">
        <f t="shared" ca="1" si="52"/>
        <v>var m1672 = new Medicine { Code = "115746", Title = "Byol 5 mg film.obl.tbl. 30x", Active = true, Cost = 17 };</v>
      </c>
      <c r="F1673">
        <f t="shared" ca="1" si="53"/>
        <v>17</v>
      </c>
    </row>
    <row r="1674" spans="1:6" x14ac:dyDescent="0.25">
      <c r="A1674">
        <v>115967</v>
      </c>
      <c r="B1674" t="s">
        <v>1674</v>
      </c>
      <c r="D1674" t="s">
        <v>4624</v>
      </c>
      <c r="E1674" t="str">
        <f t="shared" ca="1" si="52"/>
        <v>var m1673 = new Medicine { Code = "115967", Title = "Zolmitriptan Actavis 2,5 mg orodisperz.tbl. 6x", Active = true, Cost = 22 };</v>
      </c>
      <c r="F1674">
        <f t="shared" ca="1" si="53"/>
        <v>22</v>
      </c>
    </row>
    <row r="1675" spans="1:6" x14ac:dyDescent="0.25">
      <c r="A1675">
        <v>116076</v>
      </c>
      <c r="B1675" t="s">
        <v>1675</v>
      </c>
      <c r="D1675" t="s">
        <v>4625</v>
      </c>
      <c r="E1675" t="str">
        <f t="shared" ca="1" si="52"/>
        <v>var m1674 = new Medicine { Code = "116076", Title = "Eporatio 1000 i.e./0,5 ml razt.za inj. brizga 6x", Active = true, Cost = 6 };</v>
      </c>
      <c r="F1675">
        <f t="shared" ca="1" si="53"/>
        <v>6</v>
      </c>
    </row>
    <row r="1676" spans="1:6" x14ac:dyDescent="0.25">
      <c r="A1676">
        <v>116106</v>
      </c>
      <c r="B1676" t="s">
        <v>1676</v>
      </c>
      <c r="D1676" t="s">
        <v>4626</v>
      </c>
      <c r="E1676" t="str">
        <f t="shared" ca="1" si="52"/>
        <v>var m1675 = new Medicine { Code = "116106", Title = "Eporatio 2000 i.e./0,5 ml razt.za inj. brizga 6x", Active = true, Cost = 22 };</v>
      </c>
      <c r="F1676">
        <f t="shared" ca="1" si="53"/>
        <v>22</v>
      </c>
    </row>
    <row r="1677" spans="1:6" x14ac:dyDescent="0.25">
      <c r="A1677">
        <v>116122</v>
      </c>
      <c r="B1677" t="s">
        <v>1677</v>
      </c>
      <c r="D1677" t="s">
        <v>4627</v>
      </c>
      <c r="E1677" t="str">
        <f t="shared" ca="1" si="52"/>
        <v>var m1676 = new Medicine { Code = "116122", Title = "Eporatio 3000 i.e./0,5 ml razt.za inj. brizga 6x", Active = true, Cost = 8 };</v>
      </c>
      <c r="F1677">
        <f t="shared" ca="1" si="53"/>
        <v>8</v>
      </c>
    </row>
    <row r="1678" spans="1:6" x14ac:dyDescent="0.25">
      <c r="A1678">
        <v>116149</v>
      </c>
      <c r="B1678" t="s">
        <v>1678</v>
      </c>
      <c r="D1678" t="s">
        <v>4628</v>
      </c>
      <c r="E1678" t="str">
        <f t="shared" ca="1" si="52"/>
        <v>var m1677 = new Medicine { Code = "116149", Title = "Eporatio 4000 i.e./0,5 ml razt.za inj. brizga 6x", Active = true, Cost = 29 };</v>
      </c>
      <c r="F1678">
        <f t="shared" ca="1" si="53"/>
        <v>29</v>
      </c>
    </row>
    <row r="1679" spans="1:6" x14ac:dyDescent="0.25">
      <c r="A1679">
        <v>116165</v>
      </c>
      <c r="B1679" t="s">
        <v>1679</v>
      </c>
      <c r="D1679" t="s">
        <v>4629</v>
      </c>
      <c r="E1679" t="str">
        <f t="shared" ca="1" si="52"/>
        <v>var m1678 = new Medicine { Code = "116165", Title = "Eporatio 5000 i.e./0,5 ml razt.za inj. brizga 6x", Active = true, Cost = 28 };</v>
      </c>
      <c r="F1679">
        <f t="shared" ca="1" si="53"/>
        <v>28</v>
      </c>
    </row>
    <row r="1680" spans="1:6" x14ac:dyDescent="0.25">
      <c r="A1680">
        <v>116181</v>
      </c>
      <c r="B1680" t="s">
        <v>1680</v>
      </c>
      <c r="D1680" t="s">
        <v>4630</v>
      </c>
      <c r="E1680" t="str">
        <f t="shared" ca="1" si="52"/>
        <v>var m1679 = new Medicine { Code = "116181", Title = "Eporatio 10.000 i.e./1 ml razt.za inj. brizga 6x", Active = true, Cost = 29 };</v>
      </c>
      <c r="F1680">
        <f t="shared" ca="1" si="53"/>
        <v>29</v>
      </c>
    </row>
    <row r="1681" spans="1:6" x14ac:dyDescent="0.25">
      <c r="A1681">
        <v>116319</v>
      </c>
      <c r="B1681" t="s">
        <v>1681</v>
      </c>
      <c r="D1681" t="s">
        <v>4631</v>
      </c>
      <c r="E1681" t="str">
        <f t="shared" ca="1" si="52"/>
        <v>var m1680 = new Medicine { Code = "116319", Title = "Bloonis 10 mg film.obl.tbl. 28x", Active = true, Cost = 15 };</v>
      </c>
      <c r="F1681">
        <f t="shared" ca="1" si="53"/>
        <v>15</v>
      </c>
    </row>
    <row r="1682" spans="1:6" x14ac:dyDescent="0.25">
      <c r="A1682">
        <v>116327</v>
      </c>
      <c r="B1682" t="s">
        <v>1682</v>
      </c>
      <c r="D1682" t="s">
        <v>4632</v>
      </c>
      <c r="E1682" t="str">
        <f t="shared" ca="1" si="52"/>
        <v>var m1681 = new Medicine { Code = "116327", Title = "Bloonis 10 mg orodisperz.tbl. 28x", Active = true, Cost = 24 };</v>
      </c>
      <c r="F1682">
        <f t="shared" ca="1" si="53"/>
        <v>24</v>
      </c>
    </row>
    <row r="1683" spans="1:6" x14ac:dyDescent="0.25">
      <c r="A1683">
        <v>116351</v>
      </c>
      <c r="B1683" t="s">
        <v>1683</v>
      </c>
      <c r="D1683" t="s">
        <v>4633</v>
      </c>
      <c r="E1683" t="str">
        <f t="shared" ca="1" si="52"/>
        <v>var m1682 = new Medicine { Code = "116351", Title = "Bloonis 15 mg orodisperz.tbl. 28x", Active = true, Cost = 29 };</v>
      </c>
      <c r="F1683">
        <f t="shared" ca="1" si="53"/>
        <v>29</v>
      </c>
    </row>
    <row r="1684" spans="1:6" x14ac:dyDescent="0.25">
      <c r="A1684">
        <v>116386</v>
      </c>
      <c r="B1684" t="s">
        <v>1684</v>
      </c>
      <c r="D1684" t="s">
        <v>4634</v>
      </c>
      <c r="E1684" t="str">
        <f t="shared" ca="1" si="52"/>
        <v>var m1683 = new Medicine { Code = "116386", Title = "Bloonis 20 mg orodisperz.tbl. 28x", Active = true, Cost = 8 };</v>
      </c>
      <c r="F1684">
        <f t="shared" ca="1" si="53"/>
        <v>8</v>
      </c>
    </row>
    <row r="1685" spans="1:6" x14ac:dyDescent="0.25">
      <c r="A1685">
        <v>116394</v>
      </c>
      <c r="B1685" t="s">
        <v>1685</v>
      </c>
      <c r="D1685" t="s">
        <v>4635</v>
      </c>
      <c r="E1685" t="str">
        <f t="shared" ca="1" si="52"/>
        <v>var m1684 = new Medicine { Code = "116394", Title = "Bloonis 5 mg film.obl.tbl. 28x", Active = true, Cost = 5 };</v>
      </c>
      <c r="F1685">
        <f t="shared" ca="1" si="53"/>
        <v>5</v>
      </c>
    </row>
    <row r="1686" spans="1:6" x14ac:dyDescent="0.25">
      <c r="A1686">
        <v>116408</v>
      </c>
      <c r="B1686" t="s">
        <v>1686</v>
      </c>
      <c r="D1686" t="s">
        <v>4636</v>
      </c>
      <c r="E1686" t="str">
        <f t="shared" ca="1" si="52"/>
        <v>var m1685 = new Medicine { Code = "116408", Title = "Bloonis 5 mg orodisperz.tbl. 28x", Active = true, Cost = 17 };</v>
      </c>
      <c r="F1686">
        <f t="shared" ca="1" si="53"/>
        <v>17</v>
      </c>
    </row>
    <row r="1687" spans="1:6" x14ac:dyDescent="0.25">
      <c r="A1687">
        <v>117196</v>
      </c>
      <c r="B1687" t="s">
        <v>1687</v>
      </c>
      <c r="D1687" t="s">
        <v>4637</v>
      </c>
      <c r="E1687" t="str">
        <f t="shared" ca="1" si="52"/>
        <v>var m1686 = new Medicine { Code = "117196", Title = "PALEXIA 50 mg film.obl.tbl. 60x", Active = true, Cost = 12 };</v>
      </c>
      <c r="F1687">
        <f t="shared" ca="1" si="53"/>
        <v>12</v>
      </c>
    </row>
    <row r="1688" spans="1:6" x14ac:dyDescent="0.25">
      <c r="A1688">
        <v>117218</v>
      </c>
      <c r="B1688" t="s">
        <v>1688</v>
      </c>
      <c r="D1688" t="s">
        <v>4638</v>
      </c>
      <c r="E1688" t="str">
        <f t="shared" ca="1" si="52"/>
        <v>var m1687 = new Medicine { Code = "117218", Title = "PALEXIA SR 100 mg tbl.s podaljš.sprošč. 60x", Active = true, Cost = 29 };</v>
      </c>
      <c r="F1688">
        <f t="shared" ca="1" si="53"/>
        <v>29</v>
      </c>
    </row>
    <row r="1689" spans="1:6" x14ac:dyDescent="0.25">
      <c r="A1689">
        <v>117226</v>
      </c>
      <c r="B1689" t="s">
        <v>1689</v>
      </c>
      <c r="D1689" t="s">
        <v>4639</v>
      </c>
      <c r="E1689" t="str">
        <f t="shared" ca="1" si="52"/>
        <v>var m1688 = new Medicine { Code = "117226", Title = "PALEXIA SR 150 mg tbl.s podaljš.sprošč. 60x", Active = true, Cost = 23 };</v>
      </c>
      <c r="F1689">
        <f t="shared" ca="1" si="53"/>
        <v>23</v>
      </c>
    </row>
    <row r="1690" spans="1:6" x14ac:dyDescent="0.25">
      <c r="A1690">
        <v>117234</v>
      </c>
      <c r="B1690" t="s">
        <v>1690</v>
      </c>
      <c r="D1690" t="s">
        <v>4640</v>
      </c>
      <c r="E1690" t="str">
        <f t="shared" ca="1" si="52"/>
        <v>var m1689 = new Medicine { Code = "117234", Title = "PALEXIA SR 200 mg tbl.s podaljš.sprošč. 60x", Active = true, Cost = 25 };</v>
      </c>
      <c r="F1690">
        <f t="shared" ca="1" si="53"/>
        <v>25</v>
      </c>
    </row>
    <row r="1691" spans="1:6" x14ac:dyDescent="0.25">
      <c r="A1691">
        <v>117269</v>
      </c>
      <c r="B1691" t="s">
        <v>1691</v>
      </c>
      <c r="D1691" t="s">
        <v>4641</v>
      </c>
      <c r="E1691" t="str">
        <f t="shared" ca="1" si="52"/>
        <v>var m1690 = new Medicine { Code = "117269", Title = "PALEXIA SR 50 mg tbl.s podaljš.sprošč. 60x", Active = true, Cost = 24 };</v>
      </c>
      <c r="F1691">
        <f t="shared" ca="1" si="53"/>
        <v>24</v>
      </c>
    </row>
    <row r="1692" spans="1:6" x14ac:dyDescent="0.25">
      <c r="A1692">
        <v>117625</v>
      </c>
      <c r="B1692" t="s">
        <v>1692</v>
      </c>
      <c r="D1692" t="s">
        <v>4642</v>
      </c>
      <c r="E1692" t="str">
        <f t="shared" ca="1" si="52"/>
        <v>var m1691 = new Medicine { Code = "117625", Title = "Brilique 90 mg film.obl.tbl. 56x", Active = true, Cost = 15 };</v>
      </c>
      <c r="F1692">
        <f t="shared" ca="1" si="53"/>
        <v>15</v>
      </c>
    </row>
    <row r="1693" spans="1:6" x14ac:dyDescent="0.25">
      <c r="A1693">
        <v>118010</v>
      </c>
      <c r="B1693" t="s">
        <v>1693</v>
      </c>
      <c r="D1693" t="s">
        <v>4643</v>
      </c>
      <c r="E1693" t="str">
        <f t="shared" ca="1" si="52"/>
        <v>var m1692 = new Medicine { Code = "118010", Title = "Tasigna 150 mg trde kaps. 112x", Active = true, Cost = 24 };</v>
      </c>
      <c r="F1693">
        <f t="shared" ca="1" si="53"/>
        <v>24</v>
      </c>
    </row>
    <row r="1694" spans="1:6" x14ac:dyDescent="0.25">
      <c r="A1694">
        <v>118290</v>
      </c>
      <c r="B1694" t="s">
        <v>1694</v>
      </c>
      <c r="D1694" t="s">
        <v>4644</v>
      </c>
      <c r="E1694" t="str">
        <f t="shared" ca="1" si="52"/>
        <v>var m1693 = new Medicine { Code = "118290", Title = "Lenizol 2,5 mg film.obl.tbl. 30x", Active = true, Cost = 11 };</v>
      </c>
      <c r="F1694">
        <f t="shared" ca="1" si="53"/>
        <v>11</v>
      </c>
    </row>
    <row r="1695" spans="1:6" x14ac:dyDescent="0.25">
      <c r="A1695">
        <v>118591</v>
      </c>
      <c r="B1695" t="s">
        <v>1695</v>
      </c>
      <c r="D1695" t="s">
        <v>4645</v>
      </c>
      <c r="E1695" t="str">
        <f t="shared" ca="1" si="52"/>
        <v>var m1694 = new Medicine { Code = "118591", Title = "Targinact 10 mg/5 mg tbl.s podaljš.sprošč. 30x", Active = true, Cost = 23 };</v>
      </c>
      <c r="F1695">
        <f t="shared" ca="1" si="53"/>
        <v>23</v>
      </c>
    </row>
    <row r="1696" spans="1:6" x14ac:dyDescent="0.25">
      <c r="A1696">
        <v>118613</v>
      </c>
      <c r="B1696" t="s">
        <v>1696</v>
      </c>
      <c r="D1696" t="s">
        <v>4646</v>
      </c>
      <c r="E1696" t="str">
        <f t="shared" ca="1" si="52"/>
        <v>var m1695 = new Medicine { Code = "118613", Title = "Targinact 10 mg/5 mg tbl.s podaljš.sprošč. 60x", Active = true, Cost = 23 };</v>
      </c>
      <c r="F1696">
        <f t="shared" ca="1" si="53"/>
        <v>23</v>
      </c>
    </row>
    <row r="1697" spans="1:6" x14ac:dyDescent="0.25">
      <c r="A1697">
        <v>118621</v>
      </c>
      <c r="B1697" t="s">
        <v>1697</v>
      </c>
      <c r="D1697" t="s">
        <v>4647</v>
      </c>
      <c r="E1697" t="str">
        <f t="shared" ca="1" si="52"/>
        <v>var m1696 = new Medicine { Code = "118621", Title = "Targinact 20 mg/10 mg tbl.s podaljš.sprošč. 30x", Active = true, Cost = 18 };</v>
      </c>
      <c r="F1697">
        <f t="shared" ca="1" si="53"/>
        <v>18</v>
      </c>
    </row>
    <row r="1698" spans="1:6" x14ac:dyDescent="0.25">
      <c r="A1698">
        <v>118630</v>
      </c>
      <c r="B1698" t="s">
        <v>1698</v>
      </c>
      <c r="D1698" t="s">
        <v>4648</v>
      </c>
      <c r="E1698" t="str">
        <f t="shared" ca="1" si="52"/>
        <v>var m1697 = new Medicine { Code = "118630", Title = "Targinact 20 mg/10 mg tbl.s podaljš.sprošč. 60x", Active = true, Cost = 21 };</v>
      </c>
      <c r="F1698">
        <f t="shared" ca="1" si="53"/>
        <v>21</v>
      </c>
    </row>
    <row r="1699" spans="1:6" x14ac:dyDescent="0.25">
      <c r="A1699">
        <v>118648</v>
      </c>
      <c r="B1699" t="s">
        <v>1699</v>
      </c>
      <c r="D1699" t="s">
        <v>4649</v>
      </c>
      <c r="E1699" t="str">
        <f t="shared" ca="1" si="52"/>
        <v>var m1698 = new Medicine { Code = "118648", Title = "Targinact 40 mg/20 mg tbl.s podaljš.sprošč. 30x", Active = true, Cost = 9 };</v>
      </c>
      <c r="F1699">
        <f t="shared" ca="1" si="53"/>
        <v>9</v>
      </c>
    </row>
    <row r="1700" spans="1:6" x14ac:dyDescent="0.25">
      <c r="A1700">
        <v>118656</v>
      </c>
      <c r="B1700" t="s">
        <v>1700</v>
      </c>
      <c r="D1700" t="s">
        <v>4650</v>
      </c>
      <c r="E1700" t="str">
        <f t="shared" ca="1" si="52"/>
        <v>var m1699 = new Medicine { Code = "118656", Title = "Targinact 40 mg/20 mg tbl.s podaljš.sprošč. 60x", Active = true, Cost = 17 };</v>
      </c>
      <c r="F1700">
        <f t="shared" ca="1" si="53"/>
        <v>17</v>
      </c>
    </row>
    <row r="1701" spans="1:6" x14ac:dyDescent="0.25">
      <c r="A1701">
        <v>118664</v>
      </c>
      <c r="B1701" t="s">
        <v>1701</v>
      </c>
      <c r="D1701" t="s">
        <v>4651</v>
      </c>
      <c r="E1701" t="str">
        <f t="shared" ca="1" si="52"/>
        <v>var m1700 = new Medicine { Code = "118664", Title = "Targinact 5 mg/2,5 mg tbl.s podaljš.sprošč. 30x", Active = true, Cost = 13 };</v>
      </c>
      <c r="F1701">
        <f t="shared" ca="1" si="53"/>
        <v>13</v>
      </c>
    </row>
    <row r="1702" spans="1:6" x14ac:dyDescent="0.25">
      <c r="A1702">
        <v>118672</v>
      </c>
      <c r="B1702" t="s">
        <v>1702</v>
      </c>
      <c r="D1702" t="s">
        <v>4652</v>
      </c>
      <c r="E1702" t="str">
        <f t="shared" ca="1" si="52"/>
        <v>var m1701 = new Medicine { Code = "118672", Title = "Targinact 5 mg/2,5 mg tbl.s podaljš.sprošč. 60x", Active = true, Cost = 8 };</v>
      </c>
      <c r="F1702">
        <f t="shared" ca="1" si="53"/>
        <v>8</v>
      </c>
    </row>
    <row r="1703" spans="1:6" x14ac:dyDescent="0.25">
      <c r="A1703">
        <v>118699</v>
      </c>
      <c r="B1703" t="s">
        <v>1703</v>
      </c>
      <c r="D1703" t="s">
        <v>4653</v>
      </c>
      <c r="E1703" t="str">
        <f t="shared" ca="1" si="52"/>
        <v>var m1702 = new Medicine { Code = "118699", Title = "URUTAL 24 mg tbl. 50x", Active = true, Cost = 18 };</v>
      </c>
      <c r="F1703">
        <f t="shared" ca="1" si="53"/>
        <v>18</v>
      </c>
    </row>
    <row r="1704" spans="1:6" x14ac:dyDescent="0.25">
      <c r="A1704">
        <v>118753</v>
      </c>
      <c r="B1704" t="s">
        <v>1704</v>
      </c>
      <c r="D1704" t="s">
        <v>4654</v>
      </c>
      <c r="E1704" t="str">
        <f t="shared" ca="1" si="52"/>
        <v>var m1703 = new Medicine { Code = "118753", Title = "Venlafaksin Actavis 150 mg trde kaps.s podaljš.sprošč. 28x", Active = true, Cost = 5 };</v>
      </c>
      <c r="F1704">
        <f t="shared" ca="1" si="53"/>
        <v>5</v>
      </c>
    </row>
    <row r="1705" spans="1:6" x14ac:dyDescent="0.25">
      <c r="A1705">
        <v>118761</v>
      </c>
      <c r="B1705" t="s">
        <v>1705</v>
      </c>
      <c r="D1705" t="s">
        <v>4655</v>
      </c>
      <c r="E1705" t="str">
        <f t="shared" ca="1" si="52"/>
        <v>var m1704 = new Medicine { Code = "118761", Title = "Venlafaksin Actavis 150 mg trde kaps.s podaljš.sprošč. 98x", Active = true, Cost = 14 };</v>
      </c>
      <c r="F1705">
        <f t="shared" ca="1" si="53"/>
        <v>14</v>
      </c>
    </row>
    <row r="1706" spans="1:6" x14ac:dyDescent="0.25">
      <c r="A1706">
        <v>118800</v>
      </c>
      <c r="B1706" t="s">
        <v>1706</v>
      </c>
      <c r="D1706" t="s">
        <v>4656</v>
      </c>
      <c r="E1706" t="str">
        <f t="shared" ca="1" si="52"/>
        <v>var m1705 = new Medicine { Code = "118800", Title = "Venlafaksin Actavis 75 mg trde kaps.s podaljš.sprošč. 28x", Active = true, Cost = 18 };</v>
      </c>
      <c r="F1706">
        <f t="shared" ca="1" si="53"/>
        <v>18</v>
      </c>
    </row>
    <row r="1707" spans="1:6" x14ac:dyDescent="0.25">
      <c r="A1707">
        <v>118818</v>
      </c>
      <c r="B1707" t="s">
        <v>1707</v>
      </c>
      <c r="D1707" t="s">
        <v>4657</v>
      </c>
      <c r="E1707" t="str">
        <f t="shared" ca="1" si="52"/>
        <v>var m1706 = new Medicine { Code = "118818", Title = "Venlafaksin Actavis 75 mg trde kaps.s podaljš.sprošč. 98x", Active = true, Cost = 25 };</v>
      </c>
      <c r="F1707">
        <f t="shared" ca="1" si="53"/>
        <v>25</v>
      </c>
    </row>
    <row r="1708" spans="1:6" x14ac:dyDescent="0.25">
      <c r="A1708">
        <v>118850</v>
      </c>
      <c r="B1708" t="s">
        <v>1708</v>
      </c>
      <c r="D1708" t="s">
        <v>4658</v>
      </c>
      <c r="E1708" t="str">
        <f t="shared" ca="1" si="52"/>
        <v>var m1707 = new Medicine { Code = "118850", Title = "Aranesp 10 mcg razt.za inj.brizga 1x", Active = true, Cost = 7 };</v>
      </c>
      <c r="F1708">
        <f t="shared" ca="1" si="53"/>
        <v>7</v>
      </c>
    </row>
    <row r="1709" spans="1:6" x14ac:dyDescent="0.25">
      <c r="A1709">
        <v>119059</v>
      </c>
      <c r="B1709" t="s">
        <v>1709</v>
      </c>
      <c r="D1709" t="s">
        <v>4659</v>
      </c>
      <c r="E1709" t="str">
        <f t="shared" ca="1" si="52"/>
        <v>var m1708 = new Medicine { Code = "119059", Title = "Eporatio 20.000 i.e./1 ml razt.za inj.brizga 1x", Active = true, Cost = 20 };</v>
      </c>
      <c r="F1709">
        <f t="shared" ca="1" si="53"/>
        <v>20</v>
      </c>
    </row>
    <row r="1710" spans="1:6" x14ac:dyDescent="0.25">
      <c r="A1710">
        <v>119075</v>
      </c>
      <c r="B1710" t="s">
        <v>1710</v>
      </c>
      <c r="D1710" t="s">
        <v>4660</v>
      </c>
      <c r="E1710" t="str">
        <f t="shared" ca="1" si="52"/>
        <v>var m1709 = new Medicine { Code = "119075", Title = "Eporatio 30.000 i.e./1 ml razt.za inj.brizga 1x", Active = true, Cost = 26 };</v>
      </c>
      <c r="F1710">
        <f t="shared" ca="1" si="53"/>
        <v>26</v>
      </c>
    </row>
    <row r="1711" spans="1:6" x14ac:dyDescent="0.25">
      <c r="A1711">
        <v>119229</v>
      </c>
      <c r="B1711" t="s">
        <v>1711</v>
      </c>
      <c r="D1711" t="s">
        <v>4661</v>
      </c>
      <c r="E1711" t="str">
        <f t="shared" ca="1" si="52"/>
        <v>var m1710 = new Medicine { Code = "119229", Title = "Telmisartan Actavis 40 mg tbl. 28x", Active = true, Cost = 22 };</v>
      </c>
      <c r="F1711">
        <f t="shared" ca="1" si="53"/>
        <v>22</v>
      </c>
    </row>
    <row r="1712" spans="1:6" x14ac:dyDescent="0.25">
      <c r="A1712">
        <v>119288</v>
      </c>
      <c r="B1712" t="s">
        <v>1712</v>
      </c>
      <c r="D1712" t="s">
        <v>4662</v>
      </c>
      <c r="E1712" t="str">
        <f t="shared" ca="1" si="52"/>
        <v>var m1711 = new Medicine { Code = "119288", Title = "Telmisartan Actavis 40 mg tbl. 98x", Active = true, Cost = 12 };</v>
      </c>
      <c r="F1712">
        <f t="shared" ca="1" si="53"/>
        <v>12</v>
      </c>
    </row>
    <row r="1713" spans="1:6" x14ac:dyDescent="0.25">
      <c r="A1713">
        <v>119350</v>
      </c>
      <c r="B1713" t="s">
        <v>1713</v>
      </c>
      <c r="D1713" t="s">
        <v>4663</v>
      </c>
      <c r="E1713" t="str">
        <f t="shared" ca="1" si="52"/>
        <v>var m1712 = new Medicine { Code = "119350", Title = "Telmisartan Actavis 80 mg tbl. 28x", Active = true, Cost = 19 };</v>
      </c>
      <c r="F1713">
        <f t="shared" ca="1" si="53"/>
        <v>19</v>
      </c>
    </row>
    <row r="1714" spans="1:6" x14ac:dyDescent="0.25">
      <c r="A1714">
        <v>119415</v>
      </c>
      <c r="B1714" t="s">
        <v>1714</v>
      </c>
      <c r="D1714" t="s">
        <v>4664</v>
      </c>
      <c r="E1714" t="str">
        <f t="shared" ca="1" si="52"/>
        <v>var m1713 = new Medicine { Code = "119415", Title = "Telmisartan Actavis 80 mg tbl. 98x", Active = true, Cost = 22 };</v>
      </c>
      <c r="F1714">
        <f t="shared" ca="1" si="53"/>
        <v>22</v>
      </c>
    </row>
    <row r="1715" spans="1:6" x14ac:dyDescent="0.25">
      <c r="A1715">
        <v>119628</v>
      </c>
      <c r="B1715" t="s">
        <v>1715</v>
      </c>
      <c r="D1715" t="s">
        <v>4665</v>
      </c>
      <c r="E1715" t="str">
        <f t="shared" ca="1" si="52"/>
        <v>var m1714 = new Medicine { Code = "119628", Title = "Nebilet 5 mg tbl. 90x", Active = true, Cost = 19 };</v>
      </c>
      <c r="F1715">
        <f t="shared" ca="1" si="53"/>
        <v>19</v>
      </c>
    </row>
    <row r="1716" spans="1:6" x14ac:dyDescent="0.25">
      <c r="A1716">
        <v>119750</v>
      </c>
      <c r="B1716" t="s">
        <v>1716</v>
      </c>
      <c r="D1716" t="s">
        <v>4666</v>
      </c>
      <c r="E1716" t="str">
        <f t="shared" ca="1" si="52"/>
        <v>var m1715 = new Medicine { Code = "119750", Title = "Pantoprazol Teva 20 mg gastrorezist.tbl. 28x", Active = true, Cost = 9 };</v>
      </c>
      <c r="F1716">
        <f t="shared" ca="1" si="53"/>
        <v>9</v>
      </c>
    </row>
    <row r="1717" spans="1:6" x14ac:dyDescent="0.25">
      <c r="A1717">
        <v>119768</v>
      </c>
      <c r="B1717" t="s">
        <v>1717</v>
      </c>
      <c r="D1717" t="s">
        <v>4667</v>
      </c>
      <c r="E1717" t="str">
        <f t="shared" ca="1" si="52"/>
        <v>var m1716 = new Medicine { Code = "119768", Title = "Pantoprazol Teva 40 mg gastrorezist.tbl. 14x", Active = true, Cost = 5 };</v>
      </c>
      <c r="F1717">
        <f t="shared" ca="1" si="53"/>
        <v>5</v>
      </c>
    </row>
    <row r="1718" spans="1:6" x14ac:dyDescent="0.25">
      <c r="A1718">
        <v>119776</v>
      </c>
      <c r="B1718" t="s">
        <v>1718</v>
      </c>
      <c r="D1718" t="s">
        <v>4668</v>
      </c>
      <c r="E1718" t="str">
        <f t="shared" ca="1" si="52"/>
        <v>var m1717 = new Medicine { Code = "119776", Title = "Pantoprazol Teva 40 mg gastrorezist.tbl. 28x", Active = true, Cost = 30 };</v>
      </c>
      <c r="F1718">
        <f t="shared" ca="1" si="53"/>
        <v>30</v>
      </c>
    </row>
    <row r="1719" spans="1:6" x14ac:dyDescent="0.25">
      <c r="A1719">
        <v>120782</v>
      </c>
      <c r="B1719" t="s">
        <v>1719</v>
      </c>
      <c r="D1719" t="s">
        <v>4669</v>
      </c>
      <c r="E1719" t="str">
        <f t="shared" ca="1" si="52"/>
        <v>var m1718 = new Medicine { Code = "120782", Title = "Epistatus Midazolam Buccal Liquid 10 mg/ml steklenička 5 ml", Active = true, Cost = 9 };</v>
      </c>
      <c r="F1719">
        <f t="shared" ca="1" si="53"/>
        <v>9</v>
      </c>
    </row>
    <row r="1720" spans="1:6" x14ac:dyDescent="0.25">
      <c r="A1720">
        <v>120790</v>
      </c>
      <c r="B1720" t="s">
        <v>1720</v>
      </c>
      <c r="D1720" t="s">
        <v>4670</v>
      </c>
      <c r="E1720" t="str">
        <f t="shared" ca="1" si="52"/>
        <v>var m1719 = new Medicine { Code = "120790", Title = "Actamone 10 mg film.obl.tbl. 28x", Active = true, Cost = 17 };</v>
      </c>
      <c r="F1720">
        <f t="shared" ca="1" si="53"/>
        <v>17</v>
      </c>
    </row>
    <row r="1721" spans="1:6" x14ac:dyDescent="0.25">
      <c r="A1721">
        <v>120804</v>
      </c>
      <c r="B1721" t="s">
        <v>1721</v>
      </c>
      <c r="D1721" t="s">
        <v>4671</v>
      </c>
      <c r="E1721" t="str">
        <f t="shared" ca="1" si="52"/>
        <v>var m1720 = new Medicine { Code = "120804", Title = "Actamone 4 mg žvečlj.tbl. 28x", Active = true, Cost = 25 };</v>
      </c>
      <c r="F1721">
        <f t="shared" ca="1" si="53"/>
        <v>25</v>
      </c>
    </row>
    <row r="1722" spans="1:6" x14ac:dyDescent="0.25">
      <c r="A1722">
        <v>120812</v>
      </c>
      <c r="B1722" t="s">
        <v>1722</v>
      </c>
      <c r="D1722" t="s">
        <v>4672</v>
      </c>
      <c r="E1722" t="str">
        <f t="shared" ca="1" si="52"/>
        <v>var m1721 = new Medicine { Code = "120812", Title = "Actamone 5 mg žvečlj.tbl. 28x", Active = true, Cost = 28 };</v>
      </c>
      <c r="F1722">
        <f t="shared" ca="1" si="53"/>
        <v>28</v>
      </c>
    </row>
    <row r="1723" spans="1:6" x14ac:dyDescent="0.25">
      <c r="A1723">
        <v>120847</v>
      </c>
      <c r="B1723" t="s">
        <v>1723</v>
      </c>
      <c r="D1723" t="s">
        <v>4673</v>
      </c>
      <c r="E1723" t="str">
        <f t="shared" ca="1" si="52"/>
        <v>var m1722 = new Medicine { Code = "120847", Title = "Gammanorm 165 mg/ml razt.za inj. viala 10 ml 10x", Active = true, Cost = 6 };</v>
      </c>
      <c r="F1723">
        <f t="shared" ca="1" si="53"/>
        <v>6</v>
      </c>
    </row>
    <row r="1724" spans="1:6" x14ac:dyDescent="0.25">
      <c r="A1724">
        <v>120901</v>
      </c>
      <c r="B1724" t="s">
        <v>1724</v>
      </c>
      <c r="D1724" t="s">
        <v>4674</v>
      </c>
      <c r="E1724" t="str">
        <f t="shared" ca="1" si="52"/>
        <v>var m1723 = new Medicine { Code = "120901", Title = "Lacidipin Teva 4 mg film.obl.tbl. 28x", Active = true, Cost = 26 };</v>
      </c>
      <c r="F1724">
        <f t="shared" ca="1" si="53"/>
        <v>26</v>
      </c>
    </row>
    <row r="1725" spans="1:6" x14ac:dyDescent="0.25">
      <c r="A1725">
        <v>121029</v>
      </c>
      <c r="B1725" t="s">
        <v>1725</v>
      </c>
      <c r="D1725" t="s">
        <v>4675</v>
      </c>
      <c r="E1725" t="str">
        <f t="shared" ca="1" si="52"/>
        <v>var m1724 = new Medicine { Code = "121029", Title = "Lizinopril Actavis 10 mg tbl. 30x", Active = true, Cost = 20 };</v>
      </c>
      <c r="F1725">
        <f t="shared" ca="1" si="53"/>
        <v>20</v>
      </c>
    </row>
    <row r="1726" spans="1:6" x14ac:dyDescent="0.25">
      <c r="A1726">
        <v>121061</v>
      </c>
      <c r="B1726" t="s">
        <v>1726</v>
      </c>
      <c r="D1726" t="s">
        <v>4676</v>
      </c>
      <c r="E1726" t="str">
        <f t="shared" ca="1" si="52"/>
        <v>var m1725 = new Medicine { Code = "121061", Title = "Lizinopril Actavis 20 mg tbl. 30x", Active = true, Cost = 26 };</v>
      </c>
      <c r="F1726">
        <f t="shared" ca="1" si="53"/>
        <v>26</v>
      </c>
    </row>
    <row r="1727" spans="1:6" x14ac:dyDescent="0.25">
      <c r="A1727">
        <v>121088</v>
      </c>
      <c r="B1727" t="s">
        <v>1727</v>
      </c>
      <c r="D1727" t="s">
        <v>4677</v>
      </c>
      <c r="E1727" t="str">
        <f t="shared" ca="1" si="52"/>
        <v>var m1726 = new Medicine { Code = "121088", Title = "Lizinopril Actavis 5 mg tbl. 30x", Active = true, Cost = 27 };</v>
      </c>
      <c r="F1727">
        <f t="shared" ca="1" si="53"/>
        <v>27</v>
      </c>
    </row>
    <row r="1728" spans="1:6" x14ac:dyDescent="0.25">
      <c r="A1728">
        <v>121118</v>
      </c>
      <c r="B1728" t="s">
        <v>1728</v>
      </c>
      <c r="D1728" t="s">
        <v>4678</v>
      </c>
      <c r="E1728" t="str">
        <f t="shared" ca="1" si="52"/>
        <v>var m1727 = new Medicine { Code = "121118", Title = "Mofenstra 4 mg zrnca vrečka 28x", Active = true, Cost = 17 };</v>
      </c>
      <c r="F1728">
        <f t="shared" ca="1" si="53"/>
        <v>17</v>
      </c>
    </row>
    <row r="1729" spans="1:6" x14ac:dyDescent="0.25">
      <c r="A1729">
        <v>121126</v>
      </c>
      <c r="B1729" t="s">
        <v>1729</v>
      </c>
      <c r="D1729" t="s">
        <v>4679</v>
      </c>
      <c r="E1729" t="str">
        <f t="shared" ca="1" si="52"/>
        <v>var m1728 = new Medicine { Code = "121126", Title = "TYVERB 250 mg film.obl.tbl. 70x", Active = true, Cost = 5 };</v>
      </c>
      <c r="F1729">
        <f t="shared" ca="1" si="53"/>
        <v>5</v>
      </c>
    </row>
    <row r="1730" spans="1:6" x14ac:dyDescent="0.25">
      <c r="A1730">
        <v>121339</v>
      </c>
      <c r="B1730" t="s">
        <v>1730</v>
      </c>
      <c r="D1730" t="s">
        <v>4680</v>
      </c>
      <c r="E1730" t="str">
        <f t="shared" ca="1" si="52"/>
        <v>var m1729 = new Medicine { Code = "121339", Title = "NORVIR 100 mg film.obl.tbl. 30x", Active = true, Cost = 23 };</v>
      </c>
      <c r="F1730">
        <f t="shared" ca="1" si="53"/>
        <v>23</v>
      </c>
    </row>
    <row r="1731" spans="1:6" x14ac:dyDescent="0.25">
      <c r="A1731">
        <v>121657</v>
      </c>
      <c r="B1731" t="s">
        <v>1731</v>
      </c>
      <c r="D1731" t="s">
        <v>4681</v>
      </c>
      <c r="E1731" t="str">
        <f t="shared" ref="E1731:E1794" ca="1" si="54">$C$2 &amp; " " &amp; D1731 &amp; " = new Medicine { Code = """ &amp; A1731 &amp; """, Title = """ &amp; B1731 &amp; """, Active = true, Cost = " &amp; F1731 &amp; " };"</f>
        <v>var m1730 = new Medicine { Code = "121657", Title = "Anapen za otroke 150 mcg/0,3 ml razt.za inj.brizga 1x", Active = true, Cost = 8 };</v>
      </c>
      <c r="F1731">
        <f t="shared" ref="F1731:F1794" ca="1" si="55">RANDBETWEEN(5,30)</f>
        <v>8</v>
      </c>
    </row>
    <row r="1732" spans="1:6" x14ac:dyDescent="0.25">
      <c r="A1732">
        <v>121673</v>
      </c>
      <c r="B1732" t="s">
        <v>1732</v>
      </c>
      <c r="D1732" t="s">
        <v>4682</v>
      </c>
      <c r="E1732" t="str">
        <f t="shared" ca="1" si="54"/>
        <v>var m1731 = new Medicine { Code = "121673", Title = "Anapen 300 mcg/0,3 ml razt.za inj.brizga 1x", Active = true, Cost = 19 };</v>
      </c>
      <c r="F1732">
        <f t="shared" ca="1" si="55"/>
        <v>19</v>
      </c>
    </row>
    <row r="1733" spans="1:6" x14ac:dyDescent="0.25">
      <c r="A1733">
        <v>122815</v>
      </c>
      <c r="B1733" t="s">
        <v>1733</v>
      </c>
      <c r="D1733" t="s">
        <v>4683</v>
      </c>
      <c r="E1733" t="str">
        <f t="shared" ca="1" si="54"/>
        <v>var m1732 = new Medicine { Code = "122815", Title = "Donepezil Pliva 10 mg film.obl.tbl. 28x", Active = true, Cost = 17 };</v>
      </c>
      <c r="F1733">
        <f t="shared" ca="1" si="55"/>
        <v>17</v>
      </c>
    </row>
    <row r="1734" spans="1:6" x14ac:dyDescent="0.25">
      <c r="A1734">
        <v>122823</v>
      </c>
      <c r="B1734" t="s">
        <v>1734</v>
      </c>
      <c r="D1734" t="s">
        <v>4684</v>
      </c>
      <c r="E1734" t="str">
        <f t="shared" ca="1" si="54"/>
        <v>var m1733 = new Medicine { Code = "122823", Title = "Donepezil Pliva 5 mg film.obl.tbl. 28x", Active = true, Cost = 23 };</v>
      </c>
      <c r="F1734">
        <f t="shared" ca="1" si="55"/>
        <v>23</v>
      </c>
    </row>
    <row r="1735" spans="1:6" x14ac:dyDescent="0.25">
      <c r="A1735">
        <v>122912</v>
      </c>
      <c r="B1735" t="s">
        <v>1735</v>
      </c>
      <c r="D1735" t="s">
        <v>4685</v>
      </c>
      <c r="E1735" t="str">
        <f t="shared" ca="1" si="54"/>
        <v>var m1734 = new Medicine { Code = "122912", Title = "Lorista H 100 mg/12,5 mg film.obl.tbl. 28x", Active = true, Cost = 11 };</v>
      </c>
      <c r="F1735">
        <f t="shared" ca="1" si="55"/>
        <v>11</v>
      </c>
    </row>
    <row r="1736" spans="1:6" x14ac:dyDescent="0.25">
      <c r="A1736">
        <v>123145</v>
      </c>
      <c r="B1736" t="s">
        <v>1736</v>
      </c>
      <c r="D1736" t="s">
        <v>4686</v>
      </c>
      <c r="E1736" t="str">
        <f t="shared" ca="1" si="54"/>
        <v>var m1735 = new Medicine { Code = "123145", Title = "Tacni 0,5 mg trde kaps. 30x", Active = true, Cost = 7 };</v>
      </c>
      <c r="F1736">
        <f t="shared" ca="1" si="55"/>
        <v>7</v>
      </c>
    </row>
    <row r="1737" spans="1:6" x14ac:dyDescent="0.25">
      <c r="A1737">
        <v>123153</v>
      </c>
      <c r="B1737" t="s">
        <v>1737</v>
      </c>
      <c r="D1737" t="s">
        <v>4687</v>
      </c>
      <c r="E1737" t="str">
        <f t="shared" ca="1" si="54"/>
        <v>var m1736 = new Medicine { Code = "123153", Title = "Tacni 1 mg trde kaps. 60x", Active = true, Cost = 7 };</v>
      </c>
      <c r="F1737">
        <f t="shared" ca="1" si="55"/>
        <v>7</v>
      </c>
    </row>
    <row r="1738" spans="1:6" x14ac:dyDescent="0.25">
      <c r="A1738">
        <v>123498</v>
      </c>
      <c r="B1738" t="s">
        <v>1738</v>
      </c>
      <c r="D1738" t="s">
        <v>4688</v>
      </c>
      <c r="E1738" t="str">
        <f t="shared" ca="1" si="54"/>
        <v>var m1737 = new Medicine { Code = "123498", Title = "Budenofalk 9 mg gastrorezist.zrnca vrečka 15x", Active = true, Cost = 30 };</v>
      </c>
      <c r="F1738">
        <f t="shared" ca="1" si="55"/>
        <v>30</v>
      </c>
    </row>
    <row r="1739" spans="1:6" x14ac:dyDescent="0.25">
      <c r="A1739">
        <v>123811</v>
      </c>
      <c r="B1739" t="s">
        <v>1739</v>
      </c>
      <c r="D1739" t="s">
        <v>4689</v>
      </c>
      <c r="E1739" t="str">
        <f t="shared" ca="1" si="54"/>
        <v>var m1738 = new Medicine { Code = "123811", Title = "Saflutan 15 mcg/ml kapljice za oko razt. enoodmerni vsebnik 0,3 ml 30x", Active = true, Cost = 10 };</v>
      </c>
      <c r="F1739">
        <f t="shared" ca="1" si="55"/>
        <v>10</v>
      </c>
    </row>
    <row r="1740" spans="1:6" x14ac:dyDescent="0.25">
      <c r="A1740">
        <v>123838</v>
      </c>
      <c r="B1740" t="s">
        <v>1740</v>
      </c>
      <c r="D1740" t="s">
        <v>4690</v>
      </c>
      <c r="E1740" t="str">
        <f t="shared" ca="1" si="54"/>
        <v>var m1739 = new Medicine { Code = "123838", Title = "TANYZ ERAS 0,4 mg tbl.s podaljš.sprošč. 30x", Active = true, Cost = 11 };</v>
      </c>
      <c r="F1740">
        <f t="shared" ca="1" si="55"/>
        <v>11</v>
      </c>
    </row>
    <row r="1741" spans="1:6" x14ac:dyDescent="0.25">
      <c r="A1741">
        <v>124133</v>
      </c>
      <c r="B1741" t="s">
        <v>1741</v>
      </c>
      <c r="D1741" t="s">
        <v>4691</v>
      </c>
      <c r="E1741" t="str">
        <f t="shared" ca="1" si="54"/>
        <v>var m1740 = new Medicine { Code = "124133", Title = "GILENYA 0,5 mg trde kapsule 28x", Active = true, Cost = 29 };</v>
      </c>
      <c r="F1741">
        <f t="shared" ca="1" si="55"/>
        <v>29</v>
      </c>
    </row>
    <row r="1742" spans="1:6" x14ac:dyDescent="0.25">
      <c r="A1742">
        <v>124559</v>
      </c>
      <c r="B1742" t="s">
        <v>1742</v>
      </c>
      <c r="D1742" t="s">
        <v>4692</v>
      </c>
      <c r="E1742" t="str">
        <f t="shared" ca="1" si="54"/>
        <v>var m1741 = new Medicine { Code = "124559", Title = "PANSEMYL 20 mg gastrorezist.tbl. 28x", Active = true, Cost = 10 };</v>
      </c>
      <c r="F1742">
        <f t="shared" ca="1" si="55"/>
        <v>10</v>
      </c>
    </row>
    <row r="1743" spans="1:6" x14ac:dyDescent="0.25">
      <c r="A1743">
        <v>124567</v>
      </c>
      <c r="B1743" t="s">
        <v>1743</v>
      </c>
      <c r="D1743" t="s">
        <v>4693</v>
      </c>
      <c r="E1743" t="str">
        <f t="shared" ca="1" si="54"/>
        <v>var m1742 = new Medicine { Code = "124567", Title = "PANSEMYL 40 mg gastrorezist.tbl. 14x", Active = true, Cost = 8 };</v>
      </c>
      <c r="F1743">
        <f t="shared" ca="1" si="55"/>
        <v>8</v>
      </c>
    </row>
    <row r="1744" spans="1:6" x14ac:dyDescent="0.25">
      <c r="A1744">
        <v>124575</v>
      </c>
      <c r="B1744" t="s">
        <v>1744</v>
      </c>
      <c r="D1744" t="s">
        <v>4694</v>
      </c>
      <c r="E1744" t="str">
        <f t="shared" ca="1" si="54"/>
        <v>var m1743 = new Medicine { Code = "124575", Title = "PANSEMYL 40 mg gastrorezist.tbl. 28x", Active = true, Cost = 15 };</v>
      </c>
      <c r="F1744">
        <f t="shared" ca="1" si="55"/>
        <v>15</v>
      </c>
    </row>
    <row r="1745" spans="1:6" x14ac:dyDescent="0.25">
      <c r="A1745">
        <v>124591</v>
      </c>
      <c r="B1745" t="s">
        <v>1745</v>
      </c>
      <c r="D1745" t="s">
        <v>4695</v>
      </c>
      <c r="E1745" t="str">
        <f t="shared" ca="1" si="54"/>
        <v>var m1744 = new Medicine { Code = "124591", Title = "Rolpryna SR 2 mg tbl.s podaljš.sprošč. 28x", Active = true, Cost = 8 };</v>
      </c>
      <c r="F1745">
        <f t="shared" ca="1" si="55"/>
        <v>8</v>
      </c>
    </row>
    <row r="1746" spans="1:6" x14ac:dyDescent="0.25">
      <c r="A1746">
        <v>124621</v>
      </c>
      <c r="B1746" t="s">
        <v>1746</v>
      </c>
      <c r="D1746" t="s">
        <v>4696</v>
      </c>
      <c r="E1746" t="str">
        <f t="shared" ca="1" si="54"/>
        <v>var m1745 = new Medicine { Code = "124621", Title = "Rolpryna SR 4 mg tbl.s podaljš.sprošč. 28x", Active = true, Cost = 20 };</v>
      </c>
      <c r="F1746">
        <f t="shared" ca="1" si="55"/>
        <v>20</v>
      </c>
    </row>
    <row r="1747" spans="1:6" x14ac:dyDescent="0.25">
      <c r="A1747">
        <v>124656</v>
      </c>
      <c r="B1747" t="s">
        <v>1747</v>
      </c>
      <c r="D1747" t="s">
        <v>4697</v>
      </c>
      <c r="E1747" t="str">
        <f t="shared" ca="1" si="54"/>
        <v>var m1746 = new Medicine { Code = "124656", Title = "Rolpryna SR 8 mg tbl.s podaljš.sprošč. 28x", Active = true, Cost = 25 };</v>
      </c>
      <c r="F1747">
        <f t="shared" ca="1" si="55"/>
        <v>25</v>
      </c>
    </row>
    <row r="1748" spans="1:6" x14ac:dyDescent="0.25">
      <c r="A1748">
        <v>124680</v>
      </c>
      <c r="B1748" t="s">
        <v>1748</v>
      </c>
      <c r="D1748" t="s">
        <v>4698</v>
      </c>
      <c r="E1748" t="str">
        <f t="shared" ca="1" si="54"/>
        <v>var m1747 = new Medicine { Code = "124680", Title = "Zaracet 37,5 mg/325 mg film.obl.tbl. 20x", Active = true, Cost = 12 };</v>
      </c>
      <c r="F1748">
        <f t="shared" ca="1" si="55"/>
        <v>12</v>
      </c>
    </row>
    <row r="1749" spans="1:6" x14ac:dyDescent="0.25">
      <c r="A1749">
        <v>124710</v>
      </c>
      <c r="B1749" t="s">
        <v>1749</v>
      </c>
      <c r="D1749" t="s">
        <v>4699</v>
      </c>
      <c r="E1749" t="str">
        <f t="shared" ca="1" si="54"/>
        <v>var m1748 = new Medicine { Code = "124710", Title = "Valsaden 320 mg/12,5 mg film.obl.tbl. 28x", Active = true, Cost = 5 };</v>
      </c>
      <c r="F1749">
        <f t="shared" ca="1" si="55"/>
        <v>5</v>
      </c>
    </row>
    <row r="1750" spans="1:6" x14ac:dyDescent="0.25">
      <c r="A1750">
        <v>124850</v>
      </c>
      <c r="B1750" t="s">
        <v>1750</v>
      </c>
      <c r="D1750" t="s">
        <v>4700</v>
      </c>
      <c r="E1750" t="str">
        <f t="shared" ca="1" si="54"/>
        <v>var m1749 = new Medicine { Code = "124850", Title = "Trobalt 50 mg film.obl.tbl. 21x", Active = true, Cost = 14 };</v>
      </c>
      <c r="F1750">
        <f t="shared" ca="1" si="55"/>
        <v>14</v>
      </c>
    </row>
    <row r="1751" spans="1:6" x14ac:dyDescent="0.25">
      <c r="A1751">
        <v>124869</v>
      </c>
      <c r="B1751" t="s">
        <v>1751</v>
      </c>
      <c r="D1751" t="s">
        <v>4701</v>
      </c>
      <c r="E1751" t="str">
        <f t="shared" ca="1" si="54"/>
        <v>var m1750 = new Medicine { Code = "124869", Title = "Trobalt 100 mg film.obl.tbl. 21x", Active = true, Cost = 15 };</v>
      </c>
      <c r="F1751">
        <f t="shared" ca="1" si="55"/>
        <v>15</v>
      </c>
    </row>
    <row r="1752" spans="1:6" x14ac:dyDescent="0.25">
      <c r="A1752">
        <v>124877</v>
      </c>
      <c r="B1752" t="s">
        <v>1752</v>
      </c>
      <c r="D1752" t="s">
        <v>4702</v>
      </c>
      <c r="E1752" t="str">
        <f t="shared" ca="1" si="54"/>
        <v>var m1751 = new Medicine { Code = "124877", Title = "Trobalt 200 mg film.obl.tbl. 84x", Active = true, Cost = 27 };</v>
      </c>
      <c r="F1752">
        <f t="shared" ca="1" si="55"/>
        <v>27</v>
      </c>
    </row>
    <row r="1753" spans="1:6" x14ac:dyDescent="0.25">
      <c r="A1753">
        <v>124885</v>
      </c>
      <c r="B1753" t="s">
        <v>1753</v>
      </c>
      <c r="D1753" t="s">
        <v>4703</v>
      </c>
      <c r="E1753" t="str">
        <f t="shared" ca="1" si="54"/>
        <v>var m1752 = new Medicine { Code = "124885", Title = "Trobalt 300 mg film.obl.tbl. 84x", Active = true, Cost = 9 };</v>
      </c>
      <c r="F1753">
        <f t="shared" ca="1" si="55"/>
        <v>9</v>
      </c>
    </row>
    <row r="1754" spans="1:6" x14ac:dyDescent="0.25">
      <c r="A1754">
        <v>124893</v>
      </c>
      <c r="B1754" t="s">
        <v>1754</v>
      </c>
      <c r="D1754" t="s">
        <v>4704</v>
      </c>
      <c r="E1754" t="str">
        <f t="shared" ca="1" si="54"/>
        <v>var m1753 = new Medicine { Code = "124893", Title = "Trobalt 400 mg film.obl.tbl. 84x", Active = true, Cost = 11 };</v>
      </c>
      <c r="F1754">
        <f t="shared" ca="1" si="55"/>
        <v>11</v>
      </c>
    </row>
    <row r="1755" spans="1:6" x14ac:dyDescent="0.25">
      <c r="A1755">
        <v>125121</v>
      </c>
      <c r="B1755" t="s">
        <v>1755</v>
      </c>
      <c r="D1755" t="s">
        <v>4705</v>
      </c>
      <c r="E1755" t="str">
        <f t="shared" ca="1" si="54"/>
        <v>var m1754 = new Medicine { Code = "125121", Title = "Lopacut 2 mg film.obl.tbl. 10x", Active = true, Cost = 29 };</v>
      </c>
      <c r="F1755">
        <f t="shared" ca="1" si="55"/>
        <v>29</v>
      </c>
    </row>
    <row r="1756" spans="1:6" x14ac:dyDescent="0.25">
      <c r="A1756">
        <v>125350</v>
      </c>
      <c r="B1756" t="s">
        <v>1756</v>
      </c>
      <c r="D1756" t="s">
        <v>4706</v>
      </c>
      <c r="E1756" t="str">
        <f t="shared" ca="1" si="54"/>
        <v>var m1755 = new Medicine { Code = "125350", Title = "Trimeluzine 35 mg tbl.s podaljš.sprošč. 60x", Active = true, Cost = 11 };</v>
      </c>
      <c r="F1756">
        <f t="shared" ca="1" si="55"/>
        <v>11</v>
      </c>
    </row>
    <row r="1757" spans="1:6" x14ac:dyDescent="0.25">
      <c r="A1757">
        <v>125610</v>
      </c>
      <c r="B1757" t="s">
        <v>1757</v>
      </c>
      <c r="D1757" t="s">
        <v>4707</v>
      </c>
      <c r="E1757" t="str">
        <f t="shared" ca="1" si="54"/>
        <v>var m1756 = new Medicine { Code = "125610", Title = "Citafort 10 mg film.obl.tbl. 28x", Active = true, Cost = 25 };</v>
      </c>
      <c r="F1757">
        <f t="shared" ca="1" si="55"/>
        <v>25</v>
      </c>
    </row>
    <row r="1758" spans="1:6" x14ac:dyDescent="0.25">
      <c r="A1758">
        <v>125636</v>
      </c>
      <c r="B1758" t="s">
        <v>1758</v>
      </c>
      <c r="D1758" t="s">
        <v>4708</v>
      </c>
      <c r="E1758" t="str">
        <f t="shared" ca="1" si="54"/>
        <v>var m1757 = new Medicine { Code = "125636", Title = "Citafort 20 mg film.obl.tbl. 28x", Active = true, Cost = 8 };</v>
      </c>
      <c r="F1758">
        <f t="shared" ca="1" si="55"/>
        <v>8</v>
      </c>
    </row>
    <row r="1759" spans="1:6" x14ac:dyDescent="0.25">
      <c r="A1759">
        <v>125644</v>
      </c>
      <c r="B1759" t="s">
        <v>1759</v>
      </c>
      <c r="D1759" t="s">
        <v>4709</v>
      </c>
      <c r="E1759" t="str">
        <f t="shared" ca="1" si="54"/>
        <v>var m1758 = new Medicine { Code = "125644", Title = "Citafort 5 mg film.obl.tbl. 28x", Active = true, Cost = 28 };</v>
      </c>
      <c r="F1759">
        <f t="shared" ca="1" si="55"/>
        <v>28</v>
      </c>
    </row>
    <row r="1760" spans="1:6" x14ac:dyDescent="0.25">
      <c r="A1760">
        <v>125873</v>
      </c>
      <c r="B1760" t="s">
        <v>1760</v>
      </c>
      <c r="D1760" t="s">
        <v>4710</v>
      </c>
      <c r="E1760" t="str">
        <f t="shared" ca="1" si="54"/>
        <v>var m1759 = new Medicine { Code = "125873", Title = "Pravastatin Teva 20 mg tbl. 30x", Active = true, Cost = 28 };</v>
      </c>
      <c r="F1760">
        <f t="shared" ca="1" si="55"/>
        <v>28</v>
      </c>
    </row>
    <row r="1761" spans="1:6" x14ac:dyDescent="0.25">
      <c r="A1761">
        <v>125881</v>
      </c>
      <c r="B1761" t="s">
        <v>1761</v>
      </c>
      <c r="D1761" t="s">
        <v>4711</v>
      </c>
      <c r="E1761" t="str">
        <f t="shared" ca="1" si="54"/>
        <v>var m1760 = new Medicine { Code = "125881", Title = "Pravastatin Teva 40 mg tbl. 30x", Active = true, Cost = 29 };</v>
      </c>
      <c r="F1761">
        <f t="shared" ca="1" si="55"/>
        <v>29</v>
      </c>
    </row>
    <row r="1762" spans="1:6" x14ac:dyDescent="0.25">
      <c r="A1762">
        <v>126225</v>
      </c>
      <c r="B1762" t="s">
        <v>1762</v>
      </c>
      <c r="D1762" t="s">
        <v>4712</v>
      </c>
      <c r="E1762" t="str">
        <f t="shared" ca="1" si="54"/>
        <v>var m1761 = new Medicine { Code = "126225", Title = "Celebrex 200 mg trde kaps. 30x", Active = true, Cost = 9 };</v>
      </c>
      <c r="F1762">
        <f t="shared" ca="1" si="55"/>
        <v>9</v>
      </c>
    </row>
    <row r="1763" spans="1:6" x14ac:dyDescent="0.25">
      <c r="A1763">
        <v>126250</v>
      </c>
      <c r="B1763" t="s">
        <v>1763</v>
      </c>
      <c r="D1763" t="s">
        <v>4713</v>
      </c>
      <c r="E1763" t="str">
        <f t="shared" ca="1" si="54"/>
        <v>var m1762 = new Medicine { Code = "126250", Title = "Setinin 100 mg film.obl.tbl. 60x", Active = true, Cost = 12 };</v>
      </c>
      <c r="F1763">
        <f t="shared" ca="1" si="55"/>
        <v>12</v>
      </c>
    </row>
    <row r="1764" spans="1:6" x14ac:dyDescent="0.25">
      <c r="A1764">
        <v>126276</v>
      </c>
      <c r="B1764" t="s">
        <v>1764</v>
      </c>
      <c r="D1764" t="s">
        <v>4714</v>
      </c>
      <c r="E1764" t="str">
        <f t="shared" ca="1" si="54"/>
        <v>var m1763 = new Medicine { Code = "126276", Title = "Setinin 200 mg film.obl.tbl. 60x", Active = true, Cost = 28 };</v>
      </c>
      <c r="F1764">
        <f t="shared" ca="1" si="55"/>
        <v>28</v>
      </c>
    </row>
    <row r="1765" spans="1:6" x14ac:dyDescent="0.25">
      <c r="A1765">
        <v>126284</v>
      </c>
      <c r="B1765" t="s">
        <v>1765</v>
      </c>
      <c r="D1765" t="s">
        <v>4715</v>
      </c>
      <c r="E1765" t="str">
        <f t="shared" ca="1" si="54"/>
        <v>var m1764 = new Medicine { Code = "126284", Title = "Setinin 25 mg film.obl.tbl. 60x", Active = true, Cost = 27 };</v>
      </c>
      <c r="F1765">
        <f t="shared" ca="1" si="55"/>
        <v>27</v>
      </c>
    </row>
    <row r="1766" spans="1:6" x14ac:dyDescent="0.25">
      <c r="A1766">
        <v>126292</v>
      </c>
      <c r="B1766" t="s">
        <v>1766</v>
      </c>
      <c r="D1766" t="s">
        <v>4716</v>
      </c>
      <c r="E1766" t="str">
        <f t="shared" ca="1" si="54"/>
        <v>var m1765 = new Medicine { Code = "126292", Title = "Setinin 300 mg film.obl.tbl. 60x", Active = true, Cost = 26 };</v>
      </c>
      <c r="F1766">
        <f t="shared" ca="1" si="55"/>
        <v>26</v>
      </c>
    </row>
    <row r="1767" spans="1:6" x14ac:dyDescent="0.25">
      <c r="A1767">
        <v>126314</v>
      </c>
      <c r="B1767" t="s">
        <v>1767</v>
      </c>
      <c r="D1767" t="s">
        <v>4717</v>
      </c>
      <c r="E1767" t="str">
        <f t="shared" ca="1" si="54"/>
        <v>var m1766 = new Medicine { Code = "126314", Title = "Pradaxa 150 mg trde kaps. 60x", Active = true, Cost = 23 };</v>
      </c>
      <c r="F1767">
        <f t="shared" ca="1" si="55"/>
        <v>23</v>
      </c>
    </row>
    <row r="1768" spans="1:6" x14ac:dyDescent="0.25">
      <c r="A1768">
        <v>126330</v>
      </c>
      <c r="B1768" t="s">
        <v>1768</v>
      </c>
      <c r="D1768" t="s">
        <v>4718</v>
      </c>
      <c r="E1768" t="str">
        <f t="shared" ca="1" si="54"/>
        <v>var m1767 = new Medicine { Code = "126330", Title = "Bydureon 2 mg prašek in vehikel za susp.s podaljš.sprošč.za inj. viala 4x", Active = true, Cost = 8 };</v>
      </c>
      <c r="F1768">
        <f t="shared" ca="1" si="55"/>
        <v>8</v>
      </c>
    </row>
    <row r="1769" spans="1:6" x14ac:dyDescent="0.25">
      <c r="A1769">
        <v>126390</v>
      </c>
      <c r="B1769" t="s">
        <v>1769</v>
      </c>
      <c r="D1769" t="s">
        <v>4719</v>
      </c>
      <c r="E1769" t="str">
        <f t="shared" ca="1" si="54"/>
        <v>var m1768 = new Medicine { Code = "126390", Title = "ELIQUIS 2,5 mg film.obl.tbl. 20x", Active = true, Cost = 7 };</v>
      </c>
      <c r="F1769">
        <f t="shared" ca="1" si="55"/>
        <v>7</v>
      </c>
    </row>
    <row r="1770" spans="1:6" x14ac:dyDescent="0.25">
      <c r="A1770">
        <v>126403</v>
      </c>
      <c r="B1770" t="s">
        <v>1770</v>
      </c>
      <c r="D1770" t="s">
        <v>4720</v>
      </c>
      <c r="E1770" t="str">
        <f t="shared" ca="1" si="54"/>
        <v>var m1769 = new Medicine { Code = "126403", Title = "ELIQUIS 2,5 mg film.obl.tbl. 60x", Active = true, Cost = 21 };</v>
      </c>
      <c r="F1770">
        <f t="shared" ca="1" si="55"/>
        <v>21</v>
      </c>
    </row>
    <row r="1771" spans="1:6" x14ac:dyDescent="0.25">
      <c r="A1771">
        <v>126683</v>
      </c>
      <c r="B1771" t="s">
        <v>1771</v>
      </c>
      <c r="D1771" t="s">
        <v>4721</v>
      </c>
      <c r="E1771" t="str">
        <f t="shared" ca="1" si="54"/>
        <v>var m1770 = new Medicine { Code = "126683", Title = "Liskantin 250 mg tbl. 100x", Active = true, Cost = 24 };</v>
      </c>
      <c r="F1771">
        <f t="shared" ca="1" si="55"/>
        <v>24</v>
      </c>
    </row>
    <row r="1772" spans="1:6" x14ac:dyDescent="0.25">
      <c r="A1772">
        <v>126756</v>
      </c>
      <c r="B1772" t="s">
        <v>1772</v>
      </c>
      <c r="D1772" t="s">
        <v>4722</v>
      </c>
      <c r="E1772" t="str">
        <f t="shared" ca="1" si="54"/>
        <v>var m1771 = new Medicine { Code = "126756", Title = "Octanate 50 i.e./ml prašek in vehikel za razt.za inj. viala 5 ml 1x", Active = true, Cost = 12 };</v>
      </c>
      <c r="F1772">
        <f t="shared" ca="1" si="55"/>
        <v>12</v>
      </c>
    </row>
    <row r="1773" spans="1:6" x14ac:dyDescent="0.25">
      <c r="A1773">
        <v>126764</v>
      </c>
      <c r="B1773" t="s">
        <v>1773</v>
      </c>
      <c r="D1773" t="s">
        <v>4723</v>
      </c>
      <c r="E1773" t="str">
        <f t="shared" ca="1" si="54"/>
        <v>var m1772 = new Medicine { Code = "126764", Title = "Octanate 50 i.e./ml prašek in vehikel za razt.za inj. viala 10 ml 1x", Active = true, Cost = 23 };</v>
      </c>
      <c r="F1773">
        <f t="shared" ca="1" si="55"/>
        <v>23</v>
      </c>
    </row>
    <row r="1774" spans="1:6" x14ac:dyDescent="0.25">
      <c r="A1774">
        <v>126772</v>
      </c>
      <c r="B1774" t="s">
        <v>1774</v>
      </c>
      <c r="D1774" t="s">
        <v>4724</v>
      </c>
      <c r="E1774" t="str">
        <f t="shared" ca="1" si="54"/>
        <v>var m1773 = new Medicine { Code = "126772", Title = "Octanate 100 i.e./ml prašek in vehikel za razt.za inj. viala 10 ml 1x", Active = true, Cost = 6 };</v>
      </c>
      <c r="F1774">
        <f t="shared" ca="1" si="55"/>
        <v>6</v>
      </c>
    </row>
    <row r="1775" spans="1:6" x14ac:dyDescent="0.25">
      <c r="A1775">
        <v>126799</v>
      </c>
      <c r="B1775" t="s">
        <v>1775</v>
      </c>
      <c r="D1775" t="s">
        <v>4725</v>
      </c>
      <c r="E1775" t="str">
        <f t="shared" ca="1" si="54"/>
        <v>var m1774 = new Medicine { Code = "126799", Title = "OCTANINE 500 i.e. prašek za razt.za inj. 1x", Active = true, Cost = 9 };</v>
      </c>
      <c r="F1775">
        <f t="shared" ca="1" si="55"/>
        <v>9</v>
      </c>
    </row>
    <row r="1776" spans="1:6" x14ac:dyDescent="0.25">
      <c r="A1776">
        <v>126896</v>
      </c>
      <c r="B1776" t="s">
        <v>1776</v>
      </c>
      <c r="D1776" t="s">
        <v>4726</v>
      </c>
      <c r="E1776" t="str">
        <f t="shared" ca="1" si="54"/>
        <v>var m1775 = new Medicine { Code = "126896", Title = "Galsya SR 16 mg trde kaps.s podaljš.sprošč. 28x", Active = true, Cost = 10 };</v>
      </c>
      <c r="F1776">
        <f t="shared" ca="1" si="55"/>
        <v>10</v>
      </c>
    </row>
    <row r="1777" spans="1:6" x14ac:dyDescent="0.25">
      <c r="A1777">
        <v>126918</v>
      </c>
      <c r="B1777" t="s">
        <v>1777</v>
      </c>
      <c r="D1777" t="s">
        <v>4727</v>
      </c>
      <c r="E1777" t="str">
        <f t="shared" ca="1" si="54"/>
        <v>var m1776 = new Medicine { Code = "126918", Title = "Galsya SR 24 mg trde kaps.s podaljš.sprošč. 28x", Active = true, Cost = 29 };</v>
      </c>
      <c r="F1777">
        <f t="shared" ca="1" si="55"/>
        <v>29</v>
      </c>
    </row>
    <row r="1778" spans="1:6" x14ac:dyDescent="0.25">
      <c r="A1778">
        <v>126934</v>
      </c>
      <c r="B1778" t="s">
        <v>1778</v>
      </c>
      <c r="D1778" t="s">
        <v>4728</v>
      </c>
      <c r="E1778" t="str">
        <f t="shared" ca="1" si="54"/>
        <v>var m1777 = new Medicine { Code = "126934", Title = "Galsya SR 8 mg trde kaps.s podaljš.sprošč. 28x", Active = true, Cost = 14 };</v>
      </c>
      <c r="F1778">
        <f t="shared" ca="1" si="55"/>
        <v>14</v>
      </c>
    </row>
    <row r="1779" spans="1:6" x14ac:dyDescent="0.25">
      <c r="A1779">
        <v>126977</v>
      </c>
      <c r="B1779" t="s">
        <v>1779</v>
      </c>
      <c r="D1779" t="s">
        <v>4729</v>
      </c>
      <c r="E1779" t="str">
        <f t="shared" ca="1" si="54"/>
        <v>var m1778 = new Medicine { Code = "126977", Title = "COLOMYCIN INJECTION 1 M i.e. razt.za inj./inf./inhal. viala 10x", Active = true, Cost = 22 };</v>
      </c>
      <c r="F1779">
        <f t="shared" ca="1" si="55"/>
        <v>22</v>
      </c>
    </row>
    <row r="1780" spans="1:6" x14ac:dyDescent="0.25">
      <c r="A1780">
        <v>127094</v>
      </c>
      <c r="B1780" t="s">
        <v>1780</v>
      </c>
      <c r="D1780" t="s">
        <v>4730</v>
      </c>
      <c r="E1780" t="str">
        <f t="shared" ca="1" si="54"/>
        <v>var m1779 = new Medicine { Code = "127094", Title = "AVONEX 30 mcg/0,5 ml razt.za inj.peresnik 4x", Active = true, Cost = 18 };</v>
      </c>
      <c r="F1780">
        <f t="shared" ca="1" si="55"/>
        <v>18</v>
      </c>
    </row>
    <row r="1781" spans="1:6" x14ac:dyDescent="0.25">
      <c r="A1781">
        <v>127116</v>
      </c>
      <c r="B1781" t="s">
        <v>1781</v>
      </c>
      <c r="D1781" t="s">
        <v>4731</v>
      </c>
      <c r="E1781" t="str">
        <f t="shared" ca="1" si="54"/>
        <v>var m1780 = new Medicine { Code = "127116", Title = "Pegasys 135 mcg razt.za inj.peresnik 4x", Active = true, Cost = 14 };</v>
      </c>
      <c r="F1781">
        <f t="shared" ca="1" si="55"/>
        <v>14</v>
      </c>
    </row>
    <row r="1782" spans="1:6" x14ac:dyDescent="0.25">
      <c r="A1782">
        <v>127124</v>
      </c>
      <c r="B1782" t="s">
        <v>1782</v>
      </c>
      <c r="D1782" t="s">
        <v>4732</v>
      </c>
      <c r="E1782" t="str">
        <f t="shared" ca="1" si="54"/>
        <v>var m1781 = new Medicine { Code = "127124", Title = "Pegasys 180 mcg razt.za inj.peresnik 4x", Active = true, Cost = 26 };</v>
      </c>
      <c r="F1782">
        <f t="shared" ca="1" si="55"/>
        <v>26</v>
      </c>
    </row>
    <row r="1783" spans="1:6" x14ac:dyDescent="0.25">
      <c r="A1783">
        <v>128333</v>
      </c>
      <c r="B1783" t="s">
        <v>1783</v>
      </c>
      <c r="D1783" t="s">
        <v>4733</v>
      </c>
      <c r="E1783" t="str">
        <f t="shared" ca="1" si="54"/>
        <v>var m1782 = new Medicine { Code = "128333", Title = "Miktan 0,4 mg tbl.s podaljš.sprošč. 30x", Active = true, Cost = 29 };</v>
      </c>
      <c r="F1783">
        <f t="shared" ca="1" si="55"/>
        <v>29</v>
      </c>
    </row>
    <row r="1784" spans="1:6" x14ac:dyDescent="0.25">
      <c r="A1784">
        <v>128449</v>
      </c>
      <c r="B1784" t="s">
        <v>1784</v>
      </c>
      <c r="D1784" t="s">
        <v>4734</v>
      </c>
      <c r="E1784" t="str">
        <f t="shared" ca="1" si="54"/>
        <v>var m1783 = new Medicine { Code = "128449", Title = "TOBI Podhaler 28 mg prašek za inhal.trde kaps. 224x", Active = true, Cost = 25 };</v>
      </c>
      <c r="F1784">
        <f t="shared" ca="1" si="55"/>
        <v>25</v>
      </c>
    </row>
    <row r="1785" spans="1:6" x14ac:dyDescent="0.25">
      <c r="A1785">
        <v>128457</v>
      </c>
      <c r="B1785" t="s">
        <v>1785</v>
      </c>
      <c r="D1785" t="s">
        <v>4735</v>
      </c>
      <c r="E1785" t="str">
        <f t="shared" ca="1" si="54"/>
        <v>var m1784 = new Medicine { Code = "128457", Title = "BeneFIX 500 i.e. prašek in vehikel za razt.za inj. viala 1x", Active = true, Cost = 29 };</v>
      </c>
      <c r="F1785">
        <f t="shared" ca="1" si="55"/>
        <v>29</v>
      </c>
    </row>
    <row r="1786" spans="1:6" x14ac:dyDescent="0.25">
      <c r="A1786">
        <v>128465</v>
      </c>
      <c r="B1786" t="s">
        <v>1786</v>
      </c>
      <c r="D1786" t="s">
        <v>4736</v>
      </c>
      <c r="E1786" t="str">
        <f t="shared" ca="1" si="54"/>
        <v>var m1785 = new Medicine { Code = "128465", Title = "Victrelis 200 mg trde kaps. 336x", Active = true, Cost = 28 };</v>
      </c>
      <c r="F1786">
        <f t="shared" ca="1" si="55"/>
        <v>28</v>
      </c>
    </row>
    <row r="1787" spans="1:6" x14ac:dyDescent="0.25">
      <c r="A1787">
        <v>128520</v>
      </c>
      <c r="B1787" t="s">
        <v>1787</v>
      </c>
      <c r="D1787" t="s">
        <v>4737</v>
      </c>
      <c r="E1787" t="str">
        <f t="shared" ca="1" si="54"/>
        <v>var m1786 = new Medicine { Code = "128520", Title = "Enbrel 10 mg prašek in vehikel za razt.za inj.za upor.pri otrocih viala 4x", Active = true, Cost = 19 };</v>
      </c>
      <c r="F1787">
        <f t="shared" ca="1" si="55"/>
        <v>19</v>
      </c>
    </row>
    <row r="1788" spans="1:6" x14ac:dyDescent="0.25">
      <c r="A1788">
        <v>129453</v>
      </c>
      <c r="B1788" t="s">
        <v>1788</v>
      </c>
      <c r="D1788" t="s">
        <v>4738</v>
      </c>
      <c r="E1788" t="str">
        <f t="shared" ca="1" si="54"/>
        <v>var m1787 = new Medicine { Code = "129453", Title = "Votubia 2,5 mg tbl. 30x", Active = true, Cost = 27 };</v>
      </c>
      <c r="F1788">
        <f t="shared" ca="1" si="55"/>
        <v>27</v>
      </c>
    </row>
    <row r="1789" spans="1:6" x14ac:dyDescent="0.25">
      <c r="A1789">
        <v>129461</v>
      </c>
      <c r="B1789" t="s">
        <v>1789</v>
      </c>
      <c r="D1789" t="s">
        <v>4739</v>
      </c>
      <c r="E1789" t="str">
        <f t="shared" ca="1" si="54"/>
        <v>var m1788 = new Medicine { Code = "129461", Title = "Votubia 5 mg tbl. 30x", Active = true, Cost = 12 };</v>
      </c>
      <c r="F1789">
        <f t="shared" ca="1" si="55"/>
        <v>12</v>
      </c>
    </row>
    <row r="1790" spans="1:6" x14ac:dyDescent="0.25">
      <c r="A1790">
        <v>129500</v>
      </c>
      <c r="B1790" t="s">
        <v>1790</v>
      </c>
      <c r="D1790" t="s">
        <v>4740</v>
      </c>
      <c r="E1790" t="str">
        <f t="shared" ca="1" si="54"/>
        <v>var m1789 = new Medicine { Code = "129500", Title = "Amlodipin Vitabalans 10 mg tbl. 30x", Active = true, Cost = 28 };</v>
      </c>
      <c r="F1790">
        <f t="shared" ca="1" si="55"/>
        <v>28</v>
      </c>
    </row>
    <row r="1791" spans="1:6" x14ac:dyDescent="0.25">
      <c r="A1791">
        <v>129526</v>
      </c>
      <c r="B1791" t="s">
        <v>1791</v>
      </c>
      <c r="D1791" t="s">
        <v>4741</v>
      </c>
      <c r="E1791" t="str">
        <f t="shared" ca="1" si="54"/>
        <v>var m1790 = new Medicine { Code = "129526", Title = "Amlodipin Vitabalans 10 mg tbl. 100x", Active = true, Cost = 27 };</v>
      </c>
      <c r="F1791">
        <f t="shared" ca="1" si="55"/>
        <v>27</v>
      </c>
    </row>
    <row r="1792" spans="1:6" x14ac:dyDescent="0.25">
      <c r="A1792">
        <v>129534</v>
      </c>
      <c r="B1792" t="s">
        <v>1792</v>
      </c>
      <c r="D1792" t="s">
        <v>4742</v>
      </c>
      <c r="E1792" t="str">
        <f t="shared" ca="1" si="54"/>
        <v>var m1791 = new Medicine { Code = "129534", Title = "Amlodipin Vitabalans 5 mg tbl. 30x", Active = true, Cost = 5 };</v>
      </c>
      <c r="F1792">
        <f t="shared" ca="1" si="55"/>
        <v>5</v>
      </c>
    </row>
    <row r="1793" spans="1:6" x14ac:dyDescent="0.25">
      <c r="A1793">
        <v>129550</v>
      </c>
      <c r="B1793" t="s">
        <v>1793</v>
      </c>
      <c r="D1793" t="s">
        <v>4743</v>
      </c>
      <c r="E1793" t="str">
        <f t="shared" ca="1" si="54"/>
        <v>var m1792 = new Medicine { Code = "129550", Title = "Amlodipin Vitabalans 5 mg tbl. 100x", Active = true, Cost = 7 };</v>
      </c>
      <c r="F1793">
        <f t="shared" ca="1" si="55"/>
        <v>7</v>
      </c>
    </row>
    <row r="1794" spans="1:6" x14ac:dyDescent="0.25">
      <c r="A1794">
        <v>129585</v>
      </c>
      <c r="B1794" t="s">
        <v>1794</v>
      </c>
      <c r="D1794" t="s">
        <v>4744</v>
      </c>
      <c r="E1794" t="str">
        <f t="shared" ca="1" si="54"/>
        <v>var m1793 = new Medicine { Code = "129585", Title = "BOREZ 10 mg film.obl.tbl. 30x", Active = true, Cost = 26 };</v>
      </c>
      <c r="F1794">
        <f t="shared" ca="1" si="55"/>
        <v>26</v>
      </c>
    </row>
    <row r="1795" spans="1:6" x14ac:dyDescent="0.25">
      <c r="A1795">
        <v>129593</v>
      </c>
      <c r="B1795" t="s">
        <v>1795</v>
      </c>
      <c r="D1795" t="s">
        <v>4745</v>
      </c>
      <c r="E1795" t="str">
        <f t="shared" ref="E1795:E1858" ca="1" si="56">$C$2 &amp; " " &amp; D1795 &amp; " = new Medicine { Code = """ &amp; A1795 &amp; """, Title = """ &amp; B1795 &amp; """, Active = true, Cost = " &amp; F1795 &amp; " };"</f>
        <v>var m1794 = new Medicine { Code = "129593", Title = "BOREZ 2,5 mg film.obl.tbl. 30x", Active = true, Cost = 12 };</v>
      </c>
      <c r="F1795">
        <f t="shared" ref="F1795:F1858" ca="1" si="57">RANDBETWEEN(5,30)</f>
        <v>12</v>
      </c>
    </row>
    <row r="1796" spans="1:6" x14ac:dyDescent="0.25">
      <c r="A1796">
        <v>129607</v>
      </c>
      <c r="B1796" t="s">
        <v>1796</v>
      </c>
      <c r="D1796" t="s">
        <v>4746</v>
      </c>
      <c r="E1796" t="str">
        <f t="shared" ca="1" si="56"/>
        <v>var m1795 = new Medicine { Code = "129607", Title = "BOREZ 5 mg film.obl.tbl. 30x", Active = true, Cost = 16 };</v>
      </c>
      <c r="F1796">
        <f t="shared" ca="1" si="57"/>
        <v>16</v>
      </c>
    </row>
    <row r="1797" spans="1:6" x14ac:dyDescent="0.25">
      <c r="A1797">
        <v>129666</v>
      </c>
      <c r="B1797" t="s">
        <v>1797</v>
      </c>
      <c r="D1797" t="s">
        <v>4747</v>
      </c>
      <c r="E1797" t="str">
        <f t="shared" ca="1" si="56"/>
        <v>var m1796 = new Medicine { Code = "129666", Title = "Fluanxol 3 mg film.obl.tbl. 100x", Active = true, Cost = 18 };</v>
      </c>
      <c r="F1797">
        <f t="shared" ca="1" si="57"/>
        <v>18</v>
      </c>
    </row>
    <row r="1798" spans="1:6" x14ac:dyDescent="0.25">
      <c r="A1798">
        <v>129690</v>
      </c>
      <c r="B1798" t="s">
        <v>1798</v>
      </c>
      <c r="D1798" t="s">
        <v>4748</v>
      </c>
      <c r="E1798" t="str">
        <f t="shared" ca="1" si="56"/>
        <v>var m1797 = new Medicine { Code = "129690", Title = "Ibuprofen Belupo 20 mg/ml peroral.susp. 100 ml", Active = true, Cost = 20 };</v>
      </c>
      <c r="F1798">
        <f t="shared" ca="1" si="57"/>
        <v>20</v>
      </c>
    </row>
    <row r="1799" spans="1:6" x14ac:dyDescent="0.25">
      <c r="A1799">
        <v>129755</v>
      </c>
      <c r="B1799" t="s">
        <v>1799</v>
      </c>
      <c r="D1799" t="s">
        <v>4749</v>
      </c>
      <c r="E1799" t="str">
        <f t="shared" ca="1" si="56"/>
        <v>var m1798 = new Medicine { Code = "129755", Title = "Metotreksat Ebewe 2,5 mg tbl. 50x", Active = true, Cost = 20 };</v>
      </c>
      <c r="F1799">
        <f t="shared" ca="1" si="57"/>
        <v>20</v>
      </c>
    </row>
    <row r="1800" spans="1:6" x14ac:dyDescent="0.25">
      <c r="A1800">
        <v>129763</v>
      </c>
      <c r="B1800" t="s">
        <v>1800</v>
      </c>
      <c r="D1800" t="s">
        <v>4750</v>
      </c>
      <c r="E1800" t="str">
        <f t="shared" ca="1" si="56"/>
        <v>var m1799 = new Medicine { Code = "129763", Title = "Metotreksat Ebewe 5 mg tbl. 50x", Active = true, Cost = 10 };</v>
      </c>
      <c r="F1800">
        <f t="shared" ca="1" si="57"/>
        <v>10</v>
      </c>
    </row>
    <row r="1801" spans="1:6" x14ac:dyDescent="0.25">
      <c r="A1801">
        <v>129771</v>
      </c>
      <c r="B1801" t="s">
        <v>1801</v>
      </c>
      <c r="D1801" t="s">
        <v>4751</v>
      </c>
      <c r="E1801" t="str">
        <f t="shared" ca="1" si="56"/>
        <v>var m1800 = new Medicine { Code = "129771", Title = "Metotreksat Ebewe 10 mg tbl. 50x", Active = true, Cost = 16 };</v>
      </c>
      <c r="F1801">
        <f t="shared" ca="1" si="57"/>
        <v>16</v>
      </c>
    </row>
    <row r="1802" spans="1:6" x14ac:dyDescent="0.25">
      <c r="A1802">
        <v>129933</v>
      </c>
      <c r="B1802" t="s">
        <v>1802</v>
      </c>
      <c r="D1802" t="s">
        <v>4752</v>
      </c>
      <c r="E1802" t="str">
        <f t="shared" ca="1" si="56"/>
        <v>var m1801 = new Medicine { Code = "129933", Title = "Eplerenon STADA 25 mg film.obl.tbl. 30x", Active = true, Cost = 12 };</v>
      </c>
      <c r="F1802">
        <f t="shared" ca="1" si="57"/>
        <v>12</v>
      </c>
    </row>
    <row r="1803" spans="1:6" x14ac:dyDescent="0.25">
      <c r="A1803">
        <v>129950</v>
      </c>
      <c r="B1803" t="s">
        <v>1803</v>
      </c>
      <c r="D1803" t="s">
        <v>4753</v>
      </c>
      <c r="E1803" t="str">
        <f t="shared" ca="1" si="56"/>
        <v>var m1802 = new Medicine { Code = "129950", Title = "Eplerenon STADA 50 mg film.obl.tbl. 30x", Active = true, Cost = 19 };</v>
      </c>
      <c r="F1803">
        <f t="shared" ca="1" si="57"/>
        <v>19</v>
      </c>
    </row>
    <row r="1804" spans="1:6" x14ac:dyDescent="0.25">
      <c r="A1804">
        <v>130176</v>
      </c>
      <c r="B1804" t="s">
        <v>1804</v>
      </c>
      <c r="D1804" t="s">
        <v>4754</v>
      </c>
      <c r="E1804" t="str">
        <f t="shared" ca="1" si="56"/>
        <v>var m1803 = new Medicine { Code = "130176", Title = "Atorvastatin STADA 10 mg film.obl.tbl. 30x", Active = true, Cost = 9 };</v>
      </c>
      <c r="F1804">
        <f t="shared" ca="1" si="57"/>
        <v>9</v>
      </c>
    </row>
    <row r="1805" spans="1:6" x14ac:dyDescent="0.25">
      <c r="A1805">
        <v>130184</v>
      </c>
      <c r="B1805" t="s">
        <v>1805</v>
      </c>
      <c r="D1805" t="s">
        <v>4755</v>
      </c>
      <c r="E1805" t="str">
        <f t="shared" ca="1" si="56"/>
        <v>var m1804 = new Medicine { Code = "130184", Title = "Atorvastatin STADA 20 mg film.obl.tbl. 30x", Active = true, Cost = 30 };</v>
      </c>
      <c r="F1805">
        <f t="shared" ca="1" si="57"/>
        <v>30</v>
      </c>
    </row>
    <row r="1806" spans="1:6" x14ac:dyDescent="0.25">
      <c r="A1806">
        <v>130192</v>
      </c>
      <c r="B1806" t="s">
        <v>1806</v>
      </c>
      <c r="D1806" t="s">
        <v>4756</v>
      </c>
      <c r="E1806" t="str">
        <f t="shared" ca="1" si="56"/>
        <v>var m1805 = new Medicine { Code = "130192", Title = "Atorvastatin STADA 40 mg film.obl.tbl. 30x", Active = true, Cost = 5 };</v>
      </c>
      <c r="F1806">
        <f t="shared" ca="1" si="57"/>
        <v>5</v>
      </c>
    </row>
    <row r="1807" spans="1:6" x14ac:dyDescent="0.25">
      <c r="A1807">
        <v>130486</v>
      </c>
      <c r="B1807" t="s">
        <v>1807</v>
      </c>
      <c r="D1807" t="s">
        <v>4757</v>
      </c>
      <c r="E1807" t="str">
        <f t="shared" ca="1" si="56"/>
        <v>var m1806 = new Medicine { Code = "130486", Title = "Amlessa 4 mg/10 mg tbl. 30x", Active = true, Cost = 21 };</v>
      </c>
      <c r="F1807">
        <f t="shared" ca="1" si="57"/>
        <v>21</v>
      </c>
    </row>
    <row r="1808" spans="1:6" x14ac:dyDescent="0.25">
      <c r="A1808">
        <v>130494</v>
      </c>
      <c r="B1808" t="s">
        <v>1808</v>
      </c>
      <c r="D1808" t="s">
        <v>4758</v>
      </c>
      <c r="E1808" t="str">
        <f t="shared" ca="1" si="56"/>
        <v>var m1807 = new Medicine { Code = "130494", Title = "Amlessa 4 mg/10 mg tbl. 90x", Active = true, Cost = 7 };</v>
      </c>
      <c r="F1808">
        <f t="shared" ca="1" si="57"/>
        <v>7</v>
      </c>
    </row>
    <row r="1809" spans="1:6" x14ac:dyDescent="0.25">
      <c r="A1809">
        <v>130516</v>
      </c>
      <c r="B1809" t="s">
        <v>1809</v>
      </c>
      <c r="D1809" t="s">
        <v>4759</v>
      </c>
      <c r="E1809" t="str">
        <f t="shared" ca="1" si="56"/>
        <v>var m1808 = new Medicine { Code = "130516", Title = "Amlessa 4 mg/5 mg tbl. 30x", Active = true, Cost = 29 };</v>
      </c>
      <c r="F1809">
        <f t="shared" ca="1" si="57"/>
        <v>29</v>
      </c>
    </row>
    <row r="1810" spans="1:6" x14ac:dyDescent="0.25">
      <c r="A1810">
        <v>130524</v>
      </c>
      <c r="B1810" t="s">
        <v>1810</v>
      </c>
      <c r="D1810" t="s">
        <v>4760</v>
      </c>
      <c r="E1810" t="str">
        <f t="shared" ca="1" si="56"/>
        <v>var m1809 = new Medicine { Code = "130524", Title = "Amlessa 4 mg/5 mg tbl. 90x", Active = true, Cost = 22 };</v>
      </c>
      <c r="F1810">
        <f t="shared" ca="1" si="57"/>
        <v>22</v>
      </c>
    </row>
    <row r="1811" spans="1:6" x14ac:dyDescent="0.25">
      <c r="A1811">
        <v>130540</v>
      </c>
      <c r="B1811" t="s">
        <v>1811</v>
      </c>
      <c r="D1811" t="s">
        <v>4761</v>
      </c>
      <c r="E1811" t="str">
        <f t="shared" ca="1" si="56"/>
        <v>var m1810 = new Medicine { Code = "130540", Title = "Amlessa 8 mg/10 mg tbl. 30x", Active = true, Cost = 19 };</v>
      </c>
      <c r="F1811">
        <f t="shared" ca="1" si="57"/>
        <v>19</v>
      </c>
    </row>
    <row r="1812" spans="1:6" x14ac:dyDescent="0.25">
      <c r="A1812">
        <v>130559</v>
      </c>
      <c r="B1812" t="s">
        <v>1812</v>
      </c>
      <c r="D1812" t="s">
        <v>4762</v>
      </c>
      <c r="E1812" t="str">
        <f t="shared" ca="1" si="56"/>
        <v>var m1811 = new Medicine { Code = "130559", Title = "Amlessa 8 mg/10 mg tbl. 90x", Active = true, Cost = 29 };</v>
      </c>
      <c r="F1812">
        <f t="shared" ca="1" si="57"/>
        <v>29</v>
      </c>
    </row>
    <row r="1813" spans="1:6" x14ac:dyDescent="0.25">
      <c r="A1813">
        <v>130575</v>
      </c>
      <c r="B1813" t="s">
        <v>1813</v>
      </c>
      <c r="D1813" t="s">
        <v>4763</v>
      </c>
      <c r="E1813" t="str">
        <f t="shared" ca="1" si="56"/>
        <v>var m1812 = new Medicine { Code = "130575", Title = "Amlessa 8 mg/5 mg tbl. 30x", Active = true, Cost = 16 };</v>
      </c>
      <c r="F1813">
        <f t="shared" ca="1" si="57"/>
        <v>16</v>
      </c>
    </row>
    <row r="1814" spans="1:6" x14ac:dyDescent="0.25">
      <c r="A1814">
        <v>130583</v>
      </c>
      <c r="B1814" t="s">
        <v>1814</v>
      </c>
      <c r="D1814" t="s">
        <v>4764</v>
      </c>
      <c r="E1814" t="str">
        <f t="shared" ca="1" si="56"/>
        <v>var m1813 = new Medicine { Code = "130583", Title = "Amlessa 8 mg/5 mg tbl. 90x", Active = true, Cost = 5 };</v>
      </c>
      <c r="F1814">
        <f t="shared" ca="1" si="57"/>
        <v>5</v>
      </c>
    </row>
    <row r="1815" spans="1:6" x14ac:dyDescent="0.25">
      <c r="A1815">
        <v>130672</v>
      </c>
      <c r="B1815" t="s">
        <v>1815</v>
      </c>
      <c r="D1815" t="s">
        <v>4765</v>
      </c>
      <c r="E1815" t="str">
        <f t="shared" ca="1" si="56"/>
        <v>var m1814 = new Medicine { Code = "130672", Title = "Humulin M3 KwikPen 100 i.e./ml susp.za inj.peresnik 3 ml 5x", Active = true, Cost = 25 };</v>
      </c>
      <c r="F1815">
        <f t="shared" ca="1" si="57"/>
        <v>25</v>
      </c>
    </row>
    <row r="1816" spans="1:6" x14ac:dyDescent="0.25">
      <c r="A1816">
        <v>130680</v>
      </c>
      <c r="B1816" t="s">
        <v>1816</v>
      </c>
      <c r="D1816" t="s">
        <v>4766</v>
      </c>
      <c r="E1816" t="str">
        <f t="shared" ca="1" si="56"/>
        <v>var m1815 = new Medicine { Code = "130680", Title = "Humulin N KwikPen 100 i.e./ml susp.za inj.peresnik 3 ml 5x", Active = true, Cost = 24 };</v>
      </c>
      <c r="F1816">
        <f t="shared" ca="1" si="57"/>
        <v>24</v>
      </c>
    </row>
    <row r="1817" spans="1:6" x14ac:dyDescent="0.25">
      <c r="A1817">
        <v>130788</v>
      </c>
      <c r="B1817" t="s">
        <v>1817</v>
      </c>
      <c r="D1817" t="s">
        <v>4767</v>
      </c>
      <c r="E1817" t="str">
        <f t="shared" ca="1" si="56"/>
        <v>var m1816 = new Medicine { Code = "130788", Title = "Sorvasta 15 mg film.obl.tbl. 28x", Active = true, Cost = 17 };</v>
      </c>
      <c r="F1817">
        <f t="shared" ca="1" si="57"/>
        <v>17</v>
      </c>
    </row>
    <row r="1818" spans="1:6" x14ac:dyDescent="0.25">
      <c r="A1818">
        <v>130796</v>
      </c>
      <c r="B1818" t="s">
        <v>1818</v>
      </c>
      <c r="D1818" t="s">
        <v>4768</v>
      </c>
      <c r="E1818" t="str">
        <f t="shared" ca="1" si="56"/>
        <v>var m1817 = new Medicine { Code = "130796", Title = "Sorvasta 15 mg film.obl.tbl. 84x", Active = true, Cost = 17 };</v>
      </c>
      <c r="F1818">
        <f t="shared" ca="1" si="57"/>
        <v>17</v>
      </c>
    </row>
    <row r="1819" spans="1:6" x14ac:dyDescent="0.25">
      <c r="A1819">
        <v>130800</v>
      </c>
      <c r="B1819" t="s">
        <v>1819</v>
      </c>
      <c r="D1819" t="s">
        <v>4769</v>
      </c>
      <c r="E1819" t="str">
        <f t="shared" ca="1" si="56"/>
        <v>var m1818 = new Medicine { Code = "130800", Title = "Sorvasta 30 mg film.obl.tbl. 28x", Active = true, Cost = 20 };</v>
      </c>
      <c r="F1819">
        <f t="shared" ca="1" si="57"/>
        <v>20</v>
      </c>
    </row>
    <row r="1820" spans="1:6" x14ac:dyDescent="0.25">
      <c r="A1820">
        <v>130818</v>
      </c>
      <c r="B1820" t="s">
        <v>1820</v>
      </c>
      <c r="D1820" t="s">
        <v>4770</v>
      </c>
      <c r="E1820" t="str">
        <f t="shared" ca="1" si="56"/>
        <v>var m1819 = new Medicine { Code = "130818", Title = "Sorvasta 30 mg film.obl.tbl. 84x", Active = true, Cost = 14 };</v>
      </c>
      <c r="F1820">
        <f t="shared" ca="1" si="57"/>
        <v>14</v>
      </c>
    </row>
    <row r="1821" spans="1:6" x14ac:dyDescent="0.25">
      <c r="A1821">
        <v>131075</v>
      </c>
      <c r="B1821" t="s">
        <v>1821</v>
      </c>
      <c r="D1821" t="s">
        <v>4771</v>
      </c>
      <c r="E1821" t="str">
        <f t="shared" ca="1" si="56"/>
        <v>var m1820 = new Medicine { Code = "131075", Title = "TRAJENTA 5 mg film.obl.tbl. 30x", Active = true, Cost = 29 };</v>
      </c>
      <c r="F1821">
        <f t="shared" ca="1" si="57"/>
        <v>29</v>
      </c>
    </row>
    <row r="1822" spans="1:6" x14ac:dyDescent="0.25">
      <c r="A1822">
        <v>131083</v>
      </c>
      <c r="B1822" t="s">
        <v>1822</v>
      </c>
      <c r="D1822" t="s">
        <v>4772</v>
      </c>
      <c r="E1822" t="str">
        <f t="shared" ca="1" si="56"/>
        <v>var m1821 = new Medicine { Code = "131083", Title = "ZYTIGA 250 mg tbl. 120x", Active = true, Cost = 16 };</v>
      </c>
      <c r="F1822">
        <f t="shared" ca="1" si="57"/>
        <v>16</v>
      </c>
    </row>
    <row r="1823" spans="1:6" x14ac:dyDescent="0.25">
      <c r="A1823">
        <v>131296</v>
      </c>
      <c r="B1823" t="s">
        <v>1823</v>
      </c>
      <c r="D1823" t="s">
        <v>4773</v>
      </c>
      <c r="E1823" t="str">
        <f t="shared" ca="1" si="56"/>
        <v>var m1822 = new Medicine { Code = "131296", Title = "Levetiracetam Teva 250 mg film.obl.tbl. 60x", Active = true, Cost = 27 };</v>
      </c>
      <c r="F1823">
        <f t="shared" ca="1" si="57"/>
        <v>27</v>
      </c>
    </row>
    <row r="1824" spans="1:6" x14ac:dyDescent="0.25">
      <c r="A1824">
        <v>131300</v>
      </c>
      <c r="B1824" t="s">
        <v>1824</v>
      </c>
      <c r="D1824" t="s">
        <v>4774</v>
      </c>
      <c r="E1824" t="str">
        <f t="shared" ca="1" si="56"/>
        <v>var m1823 = new Medicine { Code = "131300", Title = "Levetiracetam Teva 500 mg film.obl.tbl. 60x", Active = true, Cost = 29 };</v>
      </c>
      <c r="F1824">
        <f t="shared" ca="1" si="57"/>
        <v>29</v>
      </c>
    </row>
    <row r="1825" spans="1:6" x14ac:dyDescent="0.25">
      <c r="A1825">
        <v>131318</v>
      </c>
      <c r="B1825" t="s">
        <v>1825</v>
      </c>
      <c r="D1825" t="s">
        <v>4775</v>
      </c>
      <c r="E1825" t="str">
        <f t="shared" ca="1" si="56"/>
        <v>var m1824 = new Medicine { Code = "131318", Title = "Levetiracetam Teva 1000 mg film.obl.tbl. 60x", Active = true, Cost = 9 };</v>
      </c>
      <c r="F1825">
        <f t="shared" ca="1" si="57"/>
        <v>9</v>
      </c>
    </row>
    <row r="1826" spans="1:6" x14ac:dyDescent="0.25">
      <c r="A1826">
        <v>131482</v>
      </c>
      <c r="B1826" t="s">
        <v>1826</v>
      </c>
      <c r="D1826" t="s">
        <v>4776</v>
      </c>
      <c r="E1826" t="str">
        <f t="shared" ca="1" si="56"/>
        <v>var m1825 = new Medicine { Code = "131482", Title = "Brufen retard 800 mg tbl.s podaljš.sprošč. 30x", Active = true, Cost = 13 };</v>
      </c>
      <c r="F1826">
        <f t="shared" ca="1" si="57"/>
        <v>13</v>
      </c>
    </row>
    <row r="1827" spans="1:6" x14ac:dyDescent="0.25">
      <c r="A1827">
        <v>131725</v>
      </c>
      <c r="B1827" t="s">
        <v>1827</v>
      </c>
      <c r="D1827" t="s">
        <v>4777</v>
      </c>
      <c r="E1827" t="str">
        <f t="shared" ca="1" si="56"/>
        <v>var m1826 = new Medicine { Code = "131725", Title = "EQORES 10 mg film.obl.tbl. 30x", Active = true, Cost = 9 };</v>
      </c>
      <c r="F1827">
        <f t="shared" ca="1" si="57"/>
        <v>9</v>
      </c>
    </row>
    <row r="1828" spans="1:6" x14ac:dyDescent="0.25">
      <c r="A1828">
        <v>131849</v>
      </c>
      <c r="B1828" t="s">
        <v>1828</v>
      </c>
      <c r="D1828" t="s">
        <v>4778</v>
      </c>
      <c r="E1828" t="str">
        <f t="shared" ca="1" si="56"/>
        <v>var m1827 = new Medicine { Code = "131849", Title = "Fluoksetin Vitabalans 20 mg film.obl.tbl. 30x", Active = true, Cost = 29 };</v>
      </c>
      <c r="F1828">
        <f t="shared" ca="1" si="57"/>
        <v>29</v>
      </c>
    </row>
    <row r="1829" spans="1:6" x14ac:dyDescent="0.25">
      <c r="A1829">
        <v>131857</v>
      </c>
      <c r="B1829" t="s">
        <v>1829</v>
      </c>
      <c r="D1829" t="s">
        <v>4779</v>
      </c>
      <c r="E1829" t="str">
        <f t="shared" ca="1" si="56"/>
        <v>var m1828 = new Medicine { Code = "131857", Title = "Fluoksetin Vitabalans 20 mg film.obl.tbl. 100x", Active = true, Cost = 30 };</v>
      </c>
      <c r="F1829">
        <f t="shared" ca="1" si="57"/>
        <v>30</v>
      </c>
    </row>
    <row r="1830" spans="1:6" x14ac:dyDescent="0.25">
      <c r="A1830">
        <v>132292</v>
      </c>
      <c r="B1830" t="s">
        <v>1830</v>
      </c>
      <c r="D1830" t="s">
        <v>4780</v>
      </c>
      <c r="E1830" t="str">
        <f t="shared" ca="1" si="56"/>
        <v>var m1829 = new Medicine { Code = "132292", Title = "Brufen 20 mg/ml peroral.susp. 100 ml", Active = true, Cost = 27 };</v>
      </c>
      <c r="F1830">
        <f t="shared" ca="1" si="57"/>
        <v>27</v>
      </c>
    </row>
    <row r="1831" spans="1:6" x14ac:dyDescent="0.25">
      <c r="A1831">
        <v>132381</v>
      </c>
      <c r="B1831" t="s">
        <v>1831</v>
      </c>
      <c r="D1831" t="s">
        <v>4781</v>
      </c>
      <c r="E1831" t="str">
        <f t="shared" ca="1" si="56"/>
        <v>var m1830 = new Medicine { Code = "132381", Title = "Haemate P 500 i.e./1200 i.e. prašek za razt.za inj./inf. viala 1x", Active = true, Cost = 17 };</v>
      </c>
      <c r="F1831">
        <f t="shared" ca="1" si="57"/>
        <v>17</v>
      </c>
    </row>
    <row r="1832" spans="1:6" x14ac:dyDescent="0.25">
      <c r="A1832">
        <v>132411</v>
      </c>
      <c r="B1832" t="s">
        <v>1832</v>
      </c>
      <c r="D1832" t="s">
        <v>4782</v>
      </c>
      <c r="E1832" t="str">
        <f t="shared" ca="1" si="56"/>
        <v>var m1831 = new Medicine { Code = "132411", Title = "Sulfesa 10 mg film.obl.tbl. 30x", Active = true, Cost = 15 };</v>
      </c>
      <c r="F1832">
        <f t="shared" ca="1" si="57"/>
        <v>15</v>
      </c>
    </row>
    <row r="1833" spans="1:6" x14ac:dyDescent="0.25">
      <c r="A1833">
        <v>132438</v>
      </c>
      <c r="B1833" t="s">
        <v>1833</v>
      </c>
      <c r="D1833" t="s">
        <v>4783</v>
      </c>
      <c r="E1833" t="str">
        <f t="shared" ca="1" si="56"/>
        <v>var m1832 = new Medicine { Code = "132438", Title = "Sulfesa 5 mg film.obl.tbl. 30x", Active = true, Cost = 5 };</v>
      </c>
      <c r="F1833">
        <f t="shared" ca="1" si="57"/>
        <v>5</v>
      </c>
    </row>
    <row r="1834" spans="1:6" x14ac:dyDescent="0.25">
      <c r="A1834">
        <v>132454</v>
      </c>
      <c r="B1834" t="s">
        <v>1834</v>
      </c>
      <c r="D1834" t="s">
        <v>4784</v>
      </c>
      <c r="E1834" t="str">
        <f t="shared" ca="1" si="56"/>
        <v>var m1833 = new Medicine { Code = "132454", Title = "Levetiracetam Sandoz 1000 mg film.obl.tbl. 60x", Active = true, Cost = 11 };</v>
      </c>
      <c r="F1834">
        <f t="shared" ca="1" si="57"/>
        <v>11</v>
      </c>
    </row>
    <row r="1835" spans="1:6" x14ac:dyDescent="0.25">
      <c r="A1835">
        <v>132462</v>
      </c>
      <c r="B1835" t="s">
        <v>1835</v>
      </c>
      <c r="D1835" t="s">
        <v>4785</v>
      </c>
      <c r="E1835" t="str">
        <f t="shared" ca="1" si="56"/>
        <v>var m1834 = new Medicine { Code = "132462", Title = "Levetiracetam Sandoz 250 mg film.obl.tbl. 60x", Active = true, Cost = 17 };</v>
      </c>
      <c r="F1835">
        <f t="shared" ca="1" si="57"/>
        <v>17</v>
      </c>
    </row>
    <row r="1836" spans="1:6" x14ac:dyDescent="0.25">
      <c r="A1836">
        <v>132470</v>
      </c>
      <c r="B1836" t="s">
        <v>1836</v>
      </c>
      <c r="D1836" t="s">
        <v>4786</v>
      </c>
      <c r="E1836" t="str">
        <f t="shared" ca="1" si="56"/>
        <v>var m1835 = new Medicine { Code = "132470", Title = "Levetiracetam Sandoz 500 mg film.obl.tbl. 60x", Active = true, Cost = 26 };</v>
      </c>
      <c r="F1836">
        <f t="shared" ca="1" si="57"/>
        <v>26</v>
      </c>
    </row>
    <row r="1837" spans="1:6" x14ac:dyDescent="0.25">
      <c r="A1837">
        <v>132500</v>
      </c>
      <c r="B1837" t="s">
        <v>1837</v>
      </c>
      <c r="D1837" t="s">
        <v>4787</v>
      </c>
      <c r="E1837" t="str">
        <f t="shared" ca="1" si="56"/>
        <v>var m1836 = new Medicine { Code = "132500", Title = "MYDEN 4 mg tbl. 30x", Active = true, Cost = 18 };</v>
      </c>
      <c r="F1837">
        <f t="shared" ca="1" si="57"/>
        <v>18</v>
      </c>
    </row>
    <row r="1838" spans="1:6" x14ac:dyDescent="0.25">
      <c r="A1838">
        <v>132519</v>
      </c>
      <c r="B1838" t="s">
        <v>1838</v>
      </c>
      <c r="D1838" t="s">
        <v>4788</v>
      </c>
      <c r="E1838" t="str">
        <f t="shared" ca="1" si="56"/>
        <v>var m1837 = new Medicine { Code = "132519", Title = "MYDEN 8 mg tbl. 30x", Active = true, Cost = 29 };</v>
      </c>
      <c r="F1838">
        <f t="shared" ca="1" si="57"/>
        <v>29</v>
      </c>
    </row>
    <row r="1839" spans="1:6" x14ac:dyDescent="0.25">
      <c r="A1839">
        <v>132659</v>
      </c>
      <c r="B1839" t="s">
        <v>1839</v>
      </c>
      <c r="D1839" t="s">
        <v>4789</v>
      </c>
      <c r="E1839" t="str">
        <f t="shared" ca="1" si="56"/>
        <v>var m1838 = new Medicine { Code = "132659", Title = "AFLODERM 0,5 mg/g krema 40 g", Active = true, Cost = 9 };</v>
      </c>
      <c r="F1839">
        <f t="shared" ca="1" si="57"/>
        <v>9</v>
      </c>
    </row>
    <row r="1840" spans="1:6" x14ac:dyDescent="0.25">
      <c r="A1840">
        <v>132667</v>
      </c>
      <c r="B1840" t="s">
        <v>1840</v>
      </c>
      <c r="D1840" t="s">
        <v>4790</v>
      </c>
      <c r="E1840" t="str">
        <f t="shared" ca="1" si="56"/>
        <v>var m1839 = new Medicine { Code = "132667", Title = "AFLODERM 0,5 mg/g mazilo 40 g", Active = true, Cost = 13 };</v>
      </c>
      <c r="F1840">
        <f t="shared" ca="1" si="57"/>
        <v>13</v>
      </c>
    </row>
    <row r="1841" spans="1:6" x14ac:dyDescent="0.25">
      <c r="A1841">
        <v>132683</v>
      </c>
      <c r="B1841" t="s">
        <v>1841</v>
      </c>
      <c r="D1841" t="s">
        <v>4791</v>
      </c>
      <c r="E1841" t="str">
        <f t="shared" ca="1" si="56"/>
        <v>var m1840 = new Medicine { Code = "132683", Title = "Milgamma 100 mg/100 mg obl.tbl. 30x", Active = true, Cost = 25 };</v>
      </c>
      <c r="F1841">
        <f t="shared" ca="1" si="57"/>
        <v>25</v>
      </c>
    </row>
    <row r="1842" spans="1:6" x14ac:dyDescent="0.25">
      <c r="A1842">
        <v>132691</v>
      </c>
      <c r="B1842" t="s">
        <v>1842</v>
      </c>
      <c r="D1842" t="s">
        <v>4792</v>
      </c>
      <c r="E1842" t="str">
        <f t="shared" ca="1" si="56"/>
        <v>var m1841 = new Medicine { Code = "132691", Title = "Milgamma 100 mg/100 mg obl.tbl. 60x", Active = true, Cost = 24 };</v>
      </c>
      <c r="F1842">
        <f t="shared" ca="1" si="57"/>
        <v>24</v>
      </c>
    </row>
    <row r="1843" spans="1:6" x14ac:dyDescent="0.25">
      <c r="A1843">
        <v>132870</v>
      </c>
      <c r="B1843" t="s">
        <v>1843</v>
      </c>
      <c r="D1843" t="s">
        <v>4793</v>
      </c>
      <c r="E1843" t="str">
        <f t="shared" ca="1" si="56"/>
        <v>var m1842 = new Medicine { Code = "132870", Title = "Dasselta 5 mg film.obl.tbl. 30x", Active = true, Cost = 8 };</v>
      </c>
      <c r="F1843">
        <f t="shared" ca="1" si="57"/>
        <v>8</v>
      </c>
    </row>
    <row r="1844" spans="1:6" x14ac:dyDescent="0.25">
      <c r="A1844">
        <v>133108</v>
      </c>
      <c r="B1844" t="s">
        <v>1844</v>
      </c>
      <c r="D1844" t="s">
        <v>4794</v>
      </c>
      <c r="E1844" t="str">
        <f t="shared" ca="1" si="56"/>
        <v>var m1843 = new Medicine { Code = "133108", Title = "Levetiracetam Actavis 250 mg film.obl.tbl. 60x", Active = true, Cost = 13 };</v>
      </c>
      <c r="F1844">
        <f t="shared" ca="1" si="57"/>
        <v>13</v>
      </c>
    </row>
    <row r="1845" spans="1:6" x14ac:dyDescent="0.25">
      <c r="A1845">
        <v>133205</v>
      </c>
      <c r="B1845" t="s">
        <v>1845</v>
      </c>
      <c r="D1845" t="s">
        <v>4795</v>
      </c>
      <c r="E1845" t="str">
        <f t="shared" ca="1" si="56"/>
        <v>var m1844 = new Medicine { Code = "133205", Title = "Levetiracetam Actavis 500 mg film.obl.tbl. 60x", Active = true, Cost = 21 };</v>
      </c>
      <c r="F1845">
        <f t="shared" ca="1" si="57"/>
        <v>21</v>
      </c>
    </row>
    <row r="1846" spans="1:6" x14ac:dyDescent="0.25">
      <c r="A1846">
        <v>133400</v>
      </c>
      <c r="B1846" t="s">
        <v>1846</v>
      </c>
      <c r="D1846" t="s">
        <v>4796</v>
      </c>
      <c r="E1846" t="str">
        <f t="shared" ca="1" si="56"/>
        <v>var m1845 = new Medicine { Code = "133400", Title = "Levetiracetam Actavis 1000 mg film.obl.tbl. 60x", Active = true, Cost = 24 };</v>
      </c>
      <c r="F1846">
        <f t="shared" ca="1" si="57"/>
        <v>24</v>
      </c>
    </row>
    <row r="1847" spans="1:6" x14ac:dyDescent="0.25">
      <c r="A1847">
        <v>133809</v>
      </c>
      <c r="B1847" t="s">
        <v>1847</v>
      </c>
      <c r="D1847" t="s">
        <v>4797</v>
      </c>
      <c r="E1847" t="str">
        <f t="shared" ca="1" si="56"/>
        <v>var m1846 = new Medicine { Code = "133809", Title = "Daylette 3 mg/0,02 mg film.obl.tbl. 28x", Active = true, Cost = 14 };</v>
      </c>
      <c r="F1847">
        <f t="shared" ca="1" si="57"/>
        <v>14</v>
      </c>
    </row>
    <row r="1848" spans="1:6" x14ac:dyDescent="0.25">
      <c r="A1848">
        <v>133841</v>
      </c>
      <c r="B1848" t="s">
        <v>1848</v>
      </c>
      <c r="D1848" t="s">
        <v>4798</v>
      </c>
      <c r="E1848" t="str">
        <f t="shared" ca="1" si="56"/>
        <v>var m1847 = new Medicine { Code = "133841", Title = "Daylla 3 mg/0,02 mg film.obl.tbl. 21x", Active = true, Cost = 30 };</v>
      </c>
      <c r="F1848">
        <f t="shared" ca="1" si="57"/>
        <v>30</v>
      </c>
    </row>
    <row r="1849" spans="1:6" x14ac:dyDescent="0.25">
      <c r="A1849">
        <v>133892</v>
      </c>
      <c r="B1849" t="s">
        <v>1849</v>
      </c>
      <c r="D1849" t="s">
        <v>4799</v>
      </c>
      <c r="E1849" t="str">
        <f t="shared" ca="1" si="56"/>
        <v>var m1848 = new Medicine { Code = "133892", Title = "Emozul 20 mg trde gastrorezist.kaps. 28x", Active = true, Cost = 13 };</v>
      </c>
      <c r="F1849">
        <f t="shared" ca="1" si="57"/>
        <v>13</v>
      </c>
    </row>
    <row r="1850" spans="1:6" x14ac:dyDescent="0.25">
      <c r="A1850">
        <v>133914</v>
      </c>
      <c r="B1850" t="s">
        <v>1850</v>
      </c>
      <c r="D1850" t="s">
        <v>4800</v>
      </c>
      <c r="E1850" t="str">
        <f t="shared" ca="1" si="56"/>
        <v>var m1849 = new Medicine { Code = "133914", Title = "Emozul 40 mg trde gastrorezist.kaps. 28x", Active = true, Cost = 12 };</v>
      </c>
      <c r="F1850">
        <f t="shared" ca="1" si="57"/>
        <v>12</v>
      </c>
    </row>
    <row r="1851" spans="1:6" x14ac:dyDescent="0.25">
      <c r="A1851">
        <v>134341</v>
      </c>
      <c r="B1851" t="s">
        <v>1851</v>
      </c>
      <c r="D1851" t="s">
        <v>4801</v>
      </c>
      <c r="E1851" t="str">
        <f t="shared" ca="1" si="56"/>
        <v>var m1850 = new Medicine { Code = "134341", Title = "Salofalk 1000 mg svečka 30x", Active = true, Cost = 23 };</v>
      </c>
      <c r="F1851">
        <f t="shared" ca="1" si="57"/>
        <v>23</v>
      </c>
    </row>
    <row r="1852" spans="1:6" x14ac:dyDescent="0.25">
      <c r="A1852">
        <v>134570</v>
      </c>
      <c r="B1852" t="s">
        <v>1852</v>
      </c>
      <c r="D1852" t="s">
        <v>4802</v>
      </c>
      <c r="E1852" t="str">
        <f t="shared" ca="1" si="56"/>
        <v>var m1851 = new Medicine { Code = "134570", Title = "Donepezil Accord 5 mg film.obl.tbl. 28x", Active = true, Cost = 11 };</v>
      </c>
      <c r="F1852">
        <f t="shared" ca="1" si="57"/>
        <v>11</v>
      </c>
    </row>
    <row r="1853" spans="1:6" x14ac:dyDescent="0.25">
      <c r="A1853">
        <v>134678</v>
      </c>
      <c r="B1853" t="s">
        <v>1853</v>
      </c>
      <c r="D1853" t="s">
        <v>4803</v>
      </c>
      <c r="E1853" t="str">
        <f t="shared" ca="1" si="56"/>
        <v>var m1852 = new Medicine { Code = "134678", Title = "Donepezil Accord 10 mg film.obl.tbl. 28x", Active = true, Cost = 7 };</v>
      </c>
      <c r="F1853">
        <f t="shared" ca="1" si="57"/>
        <v>7</v>
      </c>
    </row>
    <row r="1854" spans="1:6" x14ac:dyDescent="0.25">
      <c r="A1854">
        <v>135003</v>
      </c>
      <c r="B1854" t="s">
        <v>1854</v>
      </c>
      <c r="D1854" t="s">
        <v>4804</v>
      </c>
      <c r="E1854" t="str">
        <f t="shared" ca="1" si="56"/>
        <v>var m1853 = new Medicine { Code = "135003", Title = "Ursofalk 500 mg film.obl.tbl. 50x", Active = true, Cost = 29 };</v>
      </c>
      <c r="F1854">
        <f t="shared" ca="1" si="57"/>
        <v>29</v>
      </c>
    </row>
    <row r="1855" spans="1:6" x14ac:dyDescent="0.25">
      <c r="A1855">
        <v>135011</v>
      </c>
      <c r="B1855" t="s">
        <v>1855</v>
      </c>
      <c r="D1855" t="s">
        <v>4805</v>
      </c>
      <c r="E1855" t="str">
        <f t="shared" ca="1" si="56"/>
        <v>var m1854 = new Medicine { Code = "135011", Title = "Ursofalk 500 mg film.obl.tbl. 100x", Active = true, Cost = 27 };</v>
      </c>
      <c r="F1855">
        <f t="shared" ca="1" si="57"/>
        <v>27</v>
      </c>
    </row>
    <row r="1856" spans="1:6" x14ac:dyDescent="0.25">
      <c r="A1856">
        <v>135054</v>
      </c>
      <c r="B1856" t="s">
        <v>1856</v>
      </c>
      <c r="D1856" t="s">
        <v>4806</v>
      </c>
      <c r="E1856" t="str">
        <f t="shared" ca="1" si="56"/>
        <v>var m1855 = new Medicine { Code = "135054", Title = "GENOTROPIN 5,3 mg/ml prašek za razt.za inj. peresnik GoQuick 1x", Active = true, Cost = 23 };</v>
      </c>
      <c r="F1856">
        <f t="shared" ca="1" si="57"/>
        <v>23</v>
      </c>
    </row>
    <row r="1857" spans="1:6" x14ac:dyDescent="0.25">
      <c r="A1857">
        <v>135062</v>
      </c>
      <c r="B1857" t="s">
        <v>1857</v>
      </c>
      <c r="D1857" t="s">
        <v>4807</v>
      </c>
      <c r="E1857" t="str">
        <f t="shared" ca="1" si="56"/>
        <v>var m1856 = new Medicine { Code = "135062", Title = "GENOTROPIN 12 mg/ml prašek za razt.za inj. peresnik GoQuick 1x", Active = true, Cost = 24 };</v>
      </c>
      <c r="F1857">
        <f t="shared" ca="1" si="57"/>
        <v>24</v>
      </c>
    </row>
    <row r="1858" spans="1:6" x14ac:dyDescent="0.25">
      <c r="A1858">
        <v>135119</v>
      </c>
      <c r="B1858" t="s">
        <v>1858</v>
      </c>
      <c r="D1858" t="s">
        <v>4808</v>
      </c>
      <c r="E1858" t="str">
        <f t="shared" ca="1" si="56"/>
        <v>var m1857 = new Medicine { Code = "135119", Title = "Xarelto 15 mg film.obl.tbl. 28x", Active = true, Cost = 29 };</v>
      </c>
      <c r="F1858">
        <f t="shared" ca="1" si="57"/>
        <v>29</v>
      </c>
    </row>
    <row r="1859" spans="1:6" x14ac:dyDescent="0.25">
      <c r="A1859">
        <v>135127</v>
      </c>
      <c r="B1859" t="s">
        <v>1859</v>
      </c>
      <c r="D1859" t="s">
        <v>4809</v>
      </c>
      <c r="E1859" t="str">
        <f t="shared" ref="E1859:E1922" ca="1" si="58">$C$2 &amp; " " &amp; D1859 &amp; " = new Medicine { Code = """ &amp; A1859 &amp; """, Title = """ &amp; B1859 &amp; """, Active = true, Cost = " &amp; F1859 &amp; " };"</f>
        <v>var m1858 = new Medicine { Code = "135127", Title = "Xarelto 15 mg film.obl.tbl. 42x", Active = true, Cost = 28 };</v>
      </c>
      <c r="F1859">
        <f t="shared" ref="F1859:F1922" ca="1" si="59">RANDBETWEEN(5,30)</f>
        <v>28</v>
      </c>
    </row>
    <row r="1860" spans="1:6" x14ac:dyDescent="0.25">
      <c r="A1860">
        <v>135135</v>
      </c>
      <c r="B1860" t="s">
        <v>1860</v>
      </c>
      <c r="D1860" t="s">
        <v>4810</v>
      </c>
      <c r="E1860" t="str">
        <f t="shared" ca="1" si="58"/>
        <v>var m1859 = new Medicine { Code = "135135", Title = "Xarelto 20 mg film.obl.tbl. 28x", Active = true, Cost = 11 };</v>
      </c>
      <c r="F1860">
        <f t="shared" ca="1" si="59"/>
        <v>11</v>
      </c>
    </row>
    <row r="1861" spans="1:6" x14ac:dyDescent="0.25">
      <c r="A1861">
        <v>135186</v>
      </c>
      <c r="B1861" t="s">
        <v>1861</v>
      </c>
      <c r="D1861" t="s">
        <v>4811</v>
      </c>
      <c r="E1861" t="str">
        <f t="shared" ca="1" si="58"/>
        <v>var m1860 = new Medicine { Code = "135186", Title = "Loquen SR 50 mg tbl.s podaljš.sprošč. 10x", Active = true, Cost = 28 };</v>
      </c>
      <c r="F1861">
        <f t="shared" ca="1" si="59"/>
        <v>28</v>
      </c>
    </row>
    <row r="1862" spans="1:6" x14ac:dyDescent="0.25">
      <c r="A1862">
        <v>135194</v>
      </c>
      <c r="B1862" t="s">
        <v>1862</v>
      </c>
      <c r="D1862" t="s">
        <v>4812</v>
      </c>
      <c r="E1862" t="str">
        <f t="shared" ca="1" si="58"/>
        <v>var m1861 = new Medicine { Code = "135194", Title = "Loquen SR 200 mg tbl.s podaljš.sprošč. 60x", Active = true, Cost = 19 };</v>
      </c>
      <c r="F1862">
        <f t="shared" ca="1" si="59"/>
        <v>19</v>
      </c>
    </row>
    <row r="1863" spans="1:6" x14ac:dyDescent="0.25">
      <c r="A1863">
        <v>135216</v>
      </c>
      <c r="B1863" t="s">
        <v>1863</v>
      </c>
      <c r="D1863" t="s">
        <v>4813</v>
      </c>
      <c r="E1863" t="str">
        <f t="shared" ca="1" si="58"/>
        <v>var m1862 = new Medicine { Code = "135216", Title = "Loquen SR 300 mg tbl.s podaljš.sprošč. 60x", Active = true, Cost = 27 };</v>
      </c>
      <c r="F1863">
        <f t="shared" ca="1" si="59"/>
        <v>27</v>
      </c>
    </row>
    <row r="1864" spans="1:6" x14ac:dyDescent="0.25">
      <c r="A1864">
        <v>135224</v>
      </c>
      <c r="B1864" t="s">
        <v>1864</v>
      </c>
      <c r="D1864" t="s">
        <v>4814</v>
      </c>
      <c r="E1864" t="str">
        <f t="shared" ca="1" si="58"/>
        <v>var m1863 = new Medicine { Code = "135224", Title = "Loquen SR 400 mg tbl.s podaljš.sprošč. 60x", Active = true, Cost = 15 };</v>
      </c>
      <c r="F1864">
        <f t="shared" ca="1" si="59"/>
        <v>15</v>
      </c>
    </row>
    <row r="1865" spans="1:6" x14ac:dyDescent="0.25">
      <c r="A1865">
        <v>135771</v>
      </c>
      <c r="B1865" t="s">
        <v>1865</v>
      </c>
      <c r="D1865" t="s">
        <v>4815</v>
      </c>
      <c r="E1865" t="str">
        <f t="shared" ca="1" si="58"/>
        <v>var m1864 = new Medicine { Code = "135771", Title = "Cetixin 10 mg film.obl.tbl. 30x", Active = true, Cost = 16 };</v>
      </c>
      <c r="F1865">
        <f t="shared" ca="1" si="59"/>
        <v>16</v>
      </c>
    </row>
    <row r="1866" spans="1:6" x14ac:dyDescent="0.25">
      <c r="A1866">
        <v>135785</v>
      </c>
      <c r="B1866" t="s">
        <v>1866</v>
      </c>
      <c r="D1866" t="s">
        <v>4816</v>
      </c>
      <c r="E1866" t="str">
        <f t="shared" ca="1" si="58"/>
        <v>var m1865 = new Medicine { Code = "135785", Title = "Cetixin 10 mg film.obl.tbl. 50x", Active = true, Cost = 25 };</v>
      </c>
      <c r="F1866">
        <f t="shared" ca="1" si="59"/>
        <v>25</v>
      </c>
    </row>
    <row r="1867" spans="1:6" x14ac:dyDescent="0.25">
      <c r="A1867">
        <v>135800</v>
      </c>
      <c r="B1867" t="s">
        <v>1867</v>
      </c>
      <c r="D1867" t="s">
        <v>4817</v>
      </c>
      <c r="E1867" t="str">
        <f t="shared" ca="1" si="58"/>
        <v>var m1866 = new Medicine { Code = "135800", Title = "Citalopram Vitabalans 20 mg film.obl.tbl. 30x", Active = true, Cost = 30 };</v>
      </c>
      <c r="F1867">
        <f t="shared" ca="1" si="59"/>
        <v>30</v>
      </c>
    </row>
    <row r="1868" spans="1:6" x14ac:dyDescent="0.25">
      <c r="A1868">
        <v>135828</v>
      </c>
      <c r="B1868" t="s">
        <v>1868</v>
      </c>
      <c r="D1868" t="s">
        <v>4818</v>
      </c>
      <c r="E1868" t="str">
        <f t="shared" ca="1" si="58"/>
        <v>var m1867 = new Medicine { Code = "135828", Title = "Citalopram Vitabalans 20 mg film.obl.tbl. 100x", Active = true, Cost = 13 };</v>
      </c>
      <c r="F1868">
        <f t="shared" ca="1" si="59"/>
        <v>13</v>
      </c>
    </row>
    <row r="1869" spans="1:6" x14ac:dyDescent="0.25">
      <c r="A1869">
        <v>135831</v>
      </c>
      <c r="B1869" t="s">
        <v>1869</v>
      </c>
      <c r="D1869" t="s">
        <v>4819</v>
      </c>
      <c r="E1869" t="str">
        <f t="shared" ca="1" si="58"/>
        <v>var m1868 = new Medicine { Code = "135831", Title = "Citalopram Vitabalans 40 mg film.obl.tbl. 30x", Active = true, Cost = 25 };</v>
      </c>
      <c r="F1869">
        <f t="shared" ca="1" si="59"/>
        <v>25</v>
      </c>
    </row>
    <row r="1870" spans="1:6" x14ac:dyDescent="0.25">
      <c r="A1870">
        <v>135859</v>
      </c>
      <c r="B1870" t="s">
        <v>1870</v>
      </c>
      <c r="D1870" t="s">
        <v>4820</v>
      </c>
      <c r="E1870" t="str">
        <f t="shared" ca="1" si="58"/>
        <v>var m1869 = new Medicine { Code = "135859", Title = "Citalopram Vitabalans 40 mg film.obl.tbl. 100x", Active = true, Cost = 19 };</v>
      </c>
      <c r="F1870">
        <f t="shared" ca="1" si="59"/>
        <v>19</v>
      </c>
    </row>
    <row r="1871" spans="1:6" x14ac:dyDescent="0.25">
      <c r="A1871">
        <v>136044</v>
      </c>
      <c r="B1871" t="s">
        <v>1871</v>
      </c>
      <c r="D1871" t="s">
        <v>4821</v>
      </c>
      <c r="E1871" t="str">
        <f t="shared" ca="1" si="58"/>
        <v>var m1870 = new Medicine { Code = "136044", Title = "Tevitamol 500 mg tbl. 20x", Active = true, Cost = 15 };</v>
      </c>
      <c r="F1871">
        <f t="shared" ca="1" si="59"/>
        <v>15</v>
      </c>
    </row>
    <row r="1872" spans="1:6" x14ac:dyDescent="0.25">
      <c r="A1872">
        <v>136061</v>
      </c>
      <c r="B1872" t="s">
        <v>1872</v>
      </c>
      <c r="D1872" t="s">
        <v>4822</v>
      </c>
      <c r="E1872" t="str">
        <f t="shared" ca="1" si="58"/>
        <v>var m1871 = new Medicine { Code = "136061", Title = "Zolmitriptan Actavis 2,5 mg orodisperz.tbl.2x", Active = true, Cost = 12 };</v>
      </c>
      <c r="F1872">
        <f t="shared" ca="1" si="59"/>
        <v>12</v>
      </c>
    </row>
    <row r="1873" spans="1:6" x14ac:dyDescent="0.25">
      <c r="A1873">
        <v>138227</v>
      </c>
      <c r="B1873" t="s">
        <v>1873</v>
      </c>
      <c r="D1873" t="s">
        <v>4823</v>
      </c>
      <c r="E1873" t="str">
        <f t="shared" ca="1" si="58"/>
        <v>var m1872 = new Medicine { Code = "138227", Title = "PROPILTIOURACIL ALKALOID 50 mg tbl. 20x", Active = true, Cost = 23 };</v>
      </c>
      <c r="F1873">
        <f t="shared" ca="1" si="59"/>
        <v>23</v>
      </c>
    </row>
    <row r="1874" spans="1:6" x14ac:dyDescent="0.25">
      <c r="A1874">
        <v>138503</v>
      </c>
      <c r="B1874" t="s">
        <v>1874</v>
      </c>
      <c r="D1874" t="s">
        <v>4824</v>
      </c>
      <c r="E1874" t="str">
        <f t="shared" ca="1" si="58"/>
        <v>var m1873 = new Medicine { Code = "138503", Title = "Belakne 1 mg/g gel 30 g", Active = true, Cost = 10 };</v>
      </c>
      <c r="F1874">
        <f t="shared" ca="1" si="59"/>
        <v>10</v>
      </c>
    </row>
    <row r="1875" spans="1:6" x14ac:dyDescent="0.25">
      <c r="A1875">
        <v>138517</v>
      </c>
      <c r="B1875" t="s">
        <v>1875</v>
      </c>
      <c r="D1875" t="s">
        <v>4825</v>
      </c>
      <c r="E1875" t="str">
        <f t="shared" ca="1" si="58"/>
        <v>var m1874 = new Medicine { Code = "138517", Title = "Belakne 1 mg/g krema 30 g", Active = true, Cost = 26 };</v>
      </c>
      <c r="F1875">
        <f t="shared" ca="1" si="59"/>
        <v>26</v>
      </c>
    </row>
    <row r="1876" spans="1:6" x14ac:dyDescent="0.25">
      <c r="A1876">
        <v>138608</v>
      </c>
      <c r="B1876" t="s">
        <v>1876</v>
      </c>
      <c r="D1876" t="s">
        <v>4826</v>
      </c>
      <c r="E1876" t="str">
        <f t="shared" ca="1" si="58"/>
        <v>var m1875 = new Medicine { Code = "138608", Title = "Pentasa 2 g zrnca s podaljš.sprošč. vrečka 60x", Active = true, Cost = 8 };</v>
      </c>
      <c r="F1876">
        <f t="shared" ca="1" si="59"/>
        <v>8</v>
      </c>
    </row>
    <row r="1877" spans="1:6" x14ac:dyDescent="0.25">
      <c r="A1877">
        <v>138795</v>
      </c>
      <c r="B1877" t="s">
        <v>1877</v>
      </c>
      <c r="D1877" t="s">
        <v>4827</v>
      </c>
      <c r="E1877" t="str">
        <f t="shared" ca="1" si="58"/>
        <v>var m1876 = new Medicine { Code = "138795", Title = "NEVANAC 1 mg/ml kapljice za oko susp. 5 ml", Active = true, Cost = 6 };</v>
      </c>
      <c r="F1877">
        <f t="shared" ca="1" si="59"/>
        <v>6</v>
      </c>
    </row>
    <row r="1878" spans="1:6" x14ac:dyDescent="0.25">
      <c r="A1878">
        <v>138824</v>
      </c>
      <c r="B1878" t="s">
        <v>1878</v>
      </c>
      <c r="D1878" t="s">
        <v>4828</v>
      </c>
      <c r="E1878" t="str">
        <f t="shared" ca="1" si="58"/>
        <v>var m1877 = new Medicine { Code = "138824", Title = "Januvia 50 mg film.obl.tbl. 28x", Active = true, Cost = 5 };</v>
      </c>
      <c r="F1878">
        <f t="shared" ca="1" si="59"/>
        <v>5</v>
      </c>
    </row>
    <row r="1879" spans="1:6" x14ac:dyDescent="0.25">
      <c r="A1879">
        <v>138841</v>
      </c>
      <c r="B1879" t="s">
        <v>1879</v>
      </c>
      <c r="D1879" t="s">
        <v>4829</v>
      </c>
      <c r="E1879" t="str">
        <f t="shared" ca="1" si="58"/>
        <v>var m1878 = new Medicine { Code = "138841", Title = "Cayston 75 mg prašek in vehikel za inhal.razt.za nebulator viala 84x + nebulator", Active = true, Cost = 26 };</v>
      </c>
      <c r="F1879">
        <f t="shared" ca="1" si="59"/>
        <v>26</v>
      </c>
    </row>
    <row r="1880" spans="1:6" x14ac:dyDescent="0.25">
      <c r="A1880">
        <v>138950</v>
      </c>
      <c r="B1880" t="s">
        <v>1880</v>
      </c>
      <c r="D1880" t="s">
        <v>4830</v>
      </c>
      <c r="E1880" t="str">
        <f t="shared" ca="1" si="58"/>
        <v>var m1879 = new Medicine { Code = "138950", Title = "Levetiracetam Actavis Group 100 mg/ml peroral.razt. 300 ml", Active = true, Cost = 28 };</v>
      </c>
      <c r="F1880">
        <f t="shared" ca="1" si="59"/>
        <v>28</v>
      </c>
    </row>
    <row r="1881" spans="1:6" x14ac:dyDescent="0.25">
      <c r="A1881">
        <v>138980</v>
      </c>
      <c r="B1881" t="s">
        <v>1881</v>
      </c>
      <c r="D1881" t="s">
        <v>4831</v>
      </c>
      <c r="E1881" t="str">
        <f t="shared" ca="1" si="58"/>
        <v>var m1880 = new Medicine { Code = "138980", Title = "Effentora 100 mcg bukalne tbl. 4x", Active = true, Cost = 26 };</v>
      </c>
      <c r="F1881">
        <f t="shared" ca="1" si="59"/>
        <v>26</v>
      </c>
    </row>
    <row r="1882" spans="1:6" x14ac:dyDescent="0.25">
      <c r="A1882">
        <v>138994</v>
      </c>
      <c r="B1882" t="s">
        <v>1882</v>
      </c>
      <c r="D1882" t="s">
        <v>4832</v>
      </c>
      <c r="E1882" t="str">
        <f t="shared" ca="1" si="58"/>
        <v>var m1881 = new Medicine { Code = "138994", Title = "Effentora 100 mcg bukalne tbl. 28x", Active = true, Cost = 14 };</v>
      </c>
      <c r="F1882">
        <f t="shared" ca="1" si="59"/>
        <v>14</v>
      </c>
    </row>
    <row r="1883" spans="1:6" x14ac:dyDescent="0.25">
      <c r="A1883">
        <v>139006</v>
      </c>
      <c r="B1883" t="s">
        <v>1883</v>
      </c>
      <c r="D1883" t="s">
        <v>4833</v>
      </c>
      <c r="E1883" t="str">
        <f t="shared" ca="1" si="58"/>
        <v>var m1882 = new Medicine { Code = "139006", Title = "Effentora 200 mcg bukalne tbl. 4x", Active = true, Cost = 18 };</v>
      </c>
      <c r="F1883">
        <f t="shared" ca="1" si="59"/>
        <v>18</v>
      </c>
    </row>
    <row r="1884" spans="1:6" x14ac:dyDescent="0.25">
      <c r="A1884">
        <v>139010</v>
      </c>
      <c r="B1884" t="s">
        <v>1884</v>
      </c>
      <c r="D1884" t="s">
        <v>4834</v>
      </c>
      <c r="E1884" t="str">
        <f t="shared" ca="1" si="58"/>
        <v>var m1883 = new Medicine { Code = "139010", Title = "Effentora 200 mcg bukalne tbl. 28x", Active = true, Cost = 18 };</v>
      </c>
      <c r="F1884">
        <f t="shared" ca="1" si="59"/>
        <v>18</v>
      </c>
    </row>
    <row r="1885" spans="1:6" x14ac:dyDescent="0.25">
      <c r="A1885">
        <v>139023</v>
      </c>
      <c r="B1885" t="s">
        <v>1885</v>
      </c>
      <c r="D1885" t="s">
        <v>4835</v>
      </c>
      <c r="E1885" t="str">
        <f t="shared" ca="1" si="58"/>
        <v>var m1884 = new Medicine { Code = "139023", Title = "Effentora 400 mcg bukalne tbl. 4x", Active = true, Cost = 24 };</v>
      </c>
      <c r="F1885">
        <f t="shared" ca="1" si="59"/>
        <v>24</v>
      </c>
    </row>
    <row r="1886" spans="1:6" x14ac:dyDescent="0.25">
      <c r="A1886">
        <v>139128</v>
      </c>
      <c r="B1886" t="s">
        <v>1886</v>
      </c>
      <c r="D1886" t="s">
        <v>4836</v>
      </c>
      <c r="E1886" t="str">
        <f t="shared" ca="1" si="58"/>
        <v>var m1885 = new Medicine { Code = "139128", Title = "Modigraf 0,2 mg zrnca za peroral.susp. vrečka 50x", Active = true, Cost = 6 };</v>
      </c>
      <c r="F1886">
        <f t="shared" ca="1" si="59"/>
        <v>6</v>
      </c>
    </row>
    <row r="1887" spans="1:6" x14ac:dyDescent="0.25">
      <c r="A1887">
        <v>139131</v>
      </c>
      <c r="B1887" t="s">
        <v>1887</v>
      </c>
      <c r="D1887" t="s">
        <v>4837</v>
      </c>
      <c r="E1887" t="str">
        <f t="shared" ca="1" si="58"/>
        <v>var m1886 = new Medicine { Code = "139131", Title = "Modigraf 1 mg zrnca za peroral.susp. vrečka 50x", Active = true, Cost = 21 };</v>
      </c>
      <c r="F1887">
        <f t="shared" ca="1" si="59"/>
        <v>21</v>
      </c>
    </row>
    <row r="1888" spans="1:6" x14ac:dyDescent="0.25">
      <c r="A1888">
        <v>139253</v>
      </c>
      <c r="B1888" t="s">
        <v>1888</v>
      </c>
      <c r="D1888" t="s">
        <v>4838</v>
      </c>
      <c r="E1888" t="str">
        <f t="shared" ca="1" si="58"/>
        <v>var m1887 = new Medicine { Code = "139253", Title = "Efavirenz Teva 600 mg film.obl.tbl. 30x", Active = true, Cost = 29 };</v>
      </c>
      <c r="F1888">
        <f t="shared" ca="1" si="59"/>
        <v>29</v>
      </c>
    </row>
    <row r="1889" spans="1:6" x14ac:dyDescent="0.25">
      <c r="A1889">
        <v>139389</v>
      </c>
      <c r="B1889" t="s">
        <v>1889</v>
      </c>
      <c r="D1889" t="s">
        <v>4839</v>
      </c>
      <c r="E1889" t="str">
        <f t="shared" ca="1" si="58"/>
        <v>var m1888 = new Medicine { Code = "139389", Title = "Zelboraf 240 mg film.obl.tbl. 56x", Active = true, Cost = 15 };</v>
      </c>
      <c r="F1889">
        <f t="shared" ca="1" si="59"/>
        <v>15</v>
      </c>
    </row>
    <row r="1890" spans="1:6" x14ac:dyDescent="0.25">
      <c r="A1890">
        <v>139392</v>
      </c>
      <c r="B1890" t="s">
        <v>1890</v>
      </c>
      <c r="D1890" t="s">
        <v>4840</v>
      </c>
      <c r="E1890" t="str">
        <f t="shared" ca="1" si="58"/>
        <v>var m1889 = new Medicine { Code = "139392", Title = "Vimpat 10 mg/ml sirup 200 ml", Active = true, Cost = 6 };</v>
      </c>
      <c r="F1890">
        <f t="shared" ca="1" si="59"/>
        <v>6</v>
      </c>
    </row>
    <row r="1891" spans="1:6" x14ac:dyDescent="0.25">
      <c r="A1891">
        <v>139418</v>
      </c>
      <c r="B1891" t="s">
        <v>1891</v>
      </c>
      <c r="D1891" t="s">
        <v>4841</v>
      </c>
      <c r="E1891" t="str">
        <f t="shared" ca="1" si="58"/>
        <v>var m1890 = new Medicine { Code = "139418", Title = "EDURANT 25 mg film.obl.tbl. 30x", Active = true, Cost = 6 };</v>
      </c>
      <c r="F1891">
        <f t="shared" ca="1" si="59"/>
        <v>6</v>
      </c>
    </row>
    <row r="1892" spans="1:6" x14ac:dyDescent="0.25">
      <c r="A1892">
        <v>139466</v>
      </c>
      <c r="B1892" t="s">
        <v>1892</v>
      </c>
      <c r="D1892" t="s">
        <v>4842</v>
      </c>
      <c r="E1892" t="str">
        <f t="shared" ca="1" si="58"/>
        <v>var m1891 = new Medicine { Code = "139466", Title = "ANTABUS 400 mg šumeče tbl. 50x", Active = true, Cost = 30 };</v>
      </c>
      <c r="F1892">
        <f t="shared" ca="1" si="59"/>
        <v>30</v>
      </c>
    </row>
    <row r="1893" spans="1:6" x14ac:dyDescent="0.25">
      <c r="A1893">
        <v>139603</v>
      </c>
      <c r="B1893" t="s">
        <v>1893</v>
      </c>
      <c r="D1893" t="s">
        <v>4843</v>
      </c>
      <c r="E1893" t="str">
        <f t="shared" ca="1" si="58"/>
        <v>var m1892 = new Medicine { Code = "139603", Title = "Brimonidin Medops 2 mg/ml kapljice za oko razt. 5 ml", Active = true, Cost = 11 };</v>
      </c>
      <c r="F1893">
        <f t="shared" ca="1" si="59"/>
        <v>11</v>
      </c>
    </row>
    <row r="1894" spans="1:6" x14ac:dyDescent="0.25">
      <c r="A1894">
        <v>139634</v>
      </c>
      <c r="B1894" t="s">
        <v>1894</v>
      </c>
      <c r="D1894" t="s">
        <v>4844</v>
      </c>
      <c r="E1894" t="str">
        <f t="shared" ca="1" si="58"/>
        <v>var m1893 = new Medicine { Code = "139634", Title = "Doreta 75 mg/650 mg film.obl.tbl. 30x", Active = true, Cost = 23 };</v>
      </c>
      <c r="F1894">
        <f t="shared" ca="1" si="59"/>
        <v>23</v>
      </c>
    </row>
    <row r="1895" spans="1:6" x14ac:dyDescent="0.25">
      <c r="A1895">
        <v>139739</v>
      </c>
      <c r="B1895" t="s">
        <v>1895</v>
      </c>
      <c r="D1895" t="s">
        <v>4845</v>
      </c>
      <c r="E1895" t="str">
        <f t="shared" ca="1" si="58"/>
        <v>var m1894 = new Medicine { Code = "139739", Title = "Kvetiapin Accord 200 mg tbl.s podaljš.sprošč. 60x", Active = true, Cost = 15 };</v>
      </c>
      <c r="F1895">
        <f t="shared" ca="1" si="59"/>
        <v>15</v>
      </c>
    </row>
    <row r="1896" spans="1:6" x14ac:dyDescent="0.25">
      <c r="A1896">
        <v>139787</v>
      </c>
      <c r="B1896" t="s">
        <v>1896</v>
      </c>
      <c r="D1896" t="s">
        <v>4846</v>
      </c>
      <c r="E1896" t="str">
        <f t="shared" ca="1" si="58"/>
        <v>var m1895 = new Medicine { Code = "139787", Title = "Kvetiapin Accord 300 mg tbl.s podaljš.sprošč. 60x", Active = true, Cost = 24 };</v>
      </c>
      <c r="F1896">
        <f t="shared" ca="1" si="59"/>
        <v>24</v>
      </c>
    </row>
    <row r="1897" spans="1:6" x14ac:dyDescent="0.25">
      <c r="A1897">
        <v>139833</v>
      </c>
      <c r="B1897" t="s">
        <v>1897</v>
      </c>
      <c r="D1897" t="s">
        <v>4847</v>
      </c>
      <c r="E1897" t="str">
        <f t="shared" ca="1" si="58"/>
        <v>var m1896 = new Medicine { Code = "139833", Title = "Kvetiapin Accord 400 mg tbl.s podaljš.sprošč. 60x", Active = true, Cost = 11 };</v>
      </c>
      <c r="F1897">
        <f t="shared" ca="1" si="59"/>
        <v>11</v>
      </c>
    </row>
    <row r="1898" spans="1:6" x14ac:dyDescent="0.25">
      <c r="A1898">
        <v>140281</v>
      </c>
      <c r="B1898" t="s">
        <v>1898</v>
      </c>
      <c r="D1898" t="s">
        <v>4848</v>
      </c>
      <c r="E1898" t="str">
        <f t="shared" ca="1" si="58"/>
        <v>var m1897 = new Medicine { Code = "140281", Title = "Perluna 10 mg filmsko obožene tbl. 20x", Active = true, Cost = 15 };</v>
      </c>
      <c r="F1898">
        <f t="shared" ca="1" si="59"/>
        <v>15</v>
      </c>
    </row>
    <row r="1899" spans="1:6" x14ac:dyDescent="0.25">
      <c r="A1899">
        <v>140307</v>
      </c>
      <c r="B1899" t="s">
        <v>1899</v>
      </c>
      <c r="D1899" t="s">
        <v>4849</v>
      </c>
      <c r="E1899" t="str">
        <f t="shared" ca="1" si="58"/>
        <v>var m1898 = new Medicine { Code = "140307", Title = "Perluna 5 mg filmsko obožene tbl. 20x", Active = true, Cost = 19 };</v>
      </c>
      <c r="F1899">
        <f t="shared" ca="1" si="59"/>
        <v>19</v>
      </c>
    </row>
    <row r="1900" spans="1:6" x14ac:dyDescent="0.25">
      <c r="A1900">
        <v>140523</v>
      </c>
      <c r="B1900" t="s">
        <v>1900</v>
      </c>
      <c r="D1900" t="s">
        <v>4850</v>
      </c>
      <c r="E1900" t="str">
        <f t="shared" ca="1" si="58"/>
        <v>var m1899 = new Medicine { Code = "140523", Title = "Zolpidem Vitabalans 10 mg film.obl.tbl. 30x", Active = true, Cost = 7 };</v>
      </c>
      <c r="F1900">
        <f t="shared" ca="1" si="59"/>
        <v>7</v>
      </c>
    </row>
    <row r="1901" spans="1:6" x14ac:dyDescent="0.25">
      <c r="A1901">
        <v>140800</v>
      </c>
      <c r="B1901" t="s">
        <v>1901</v>
      </c>
      <c r="D1901" t="s">
        <v>4851</v>
      </c>
      <c r="E1901" t="str">
        <f t="shared" ca="1" si="58"/>
        <v>var m1900 = new Medicine { Code = "140800", Title = "CLOMID 50 mg tbl. 30x", Active = true, Cost = 12 };</v>
      </c>
      <c r="F1901">
        <f t="shared" ca="1" si="59"/>
        <v>12</v>
      </c>
    </row>
    <row r="1902" spans="1:6" x14ac:dyDescent="0.25">
      <c r="A1902">
        <v>140813</v>
      </c>
      <c r="B1902" t="s">
        <v>1902</v>
      </c>
      <c r="D1902" t="s">
        <v>4852</v>
      </c>
      <c r="E1902" t="str">
        <f t="shared" ca="1" si="58"/>
        <v>var m1901 = new Medicine { Code = "140813", Title = "DIAMOX SR 250 mg kaps.s prirej.sprošč. 30x", Active = true, Cost = 21 };</v>
      </c>
      <c r="F1902">
        <f t="shared" ca="1" si="59"/>
        <v>21</v>
      </c>
    </row>
    <row r="1903" spans="1:6" x14ac:dyDescent="0.25">
      <c r="A1903">
        <v>140997</v>
      </c>
      <c r="B1903" t="s">
        <v>1903</v>
      </c>
      <c r="D1903" t="s">
        <v>4853</v>
      </c>
      <c r="E1903" t="str">
        <f t="shared" ca="1" si="58"/>
        <v>var m1902 = new Medicine { Code = "140997", Title = "Concorasa 10 mg/100 mg trde kaps. 30x", Active = true, Cost = 26 };</v>
      </c>
      <c r="F1903">
        <f t="shared" ca="1" si="59"/>
        <v>26</v>
      </c>
    </row>
    <row r="1904" spans="1:6" x14ac:dyDescent="0.25">
      <c r="A1904">
        <v>141009</v>
      </c>
      <c r="B1904" t="s">
        <v>1904</v>
      </c>
      <c r="D1904" t="s">
        <v>4854</v>
      </c>
      <c r="E1904" t="str">
        <f t="shared" ca="1" si="58"/>
        <v>var m1903 = new Medicine { Code = "141009", Title = "Concorasa 5 mg/100 mg trde kaps. 30x", Active = true, Cost = 16 };</v>
      </c>
      <c r="F1904">
        <f t="shared" ca="1" si="59"/>
        <v>16</v>
      </c>
    </row>
    <row r="1905" spans="1:6" x14ac:dyDescent="0.25">
      <c r="A1905">
        <v>141610</v>
      </c>
      <c r="B1905" t="s">
        <v>1905</v>
      </c>
      <c r="D1905" t="s">
        <v>4855</v>
      </c>
      <c r="E1905" t="str">
        <f t="shared" ca="1" si="58"/>
        <v>var m1904 = new Medicine { Code = "141610", Title = "Wilate 1000 i.e./1000 i.e. prašek za razt.za inj. viala 1x", Active = true, Cost = 18 };</v>
      </c>
      <c r="F1905">
        <f t="shared" ca="1" si="59"/>
        <v>18</v>
      </c>
    </row>
    <row r="1906" spans="1:6" x14ac:dyDescent="0.25">
      <c r="A1906">
        <v>141623</v>
      </c>
      <c r="B1906" t="s">
        <v>1906</v>
      </c>
      <c r="D1906" t="s">
        <v>4856</v>
      </c>
      <c r="E1906" t="str">
        <f t="shared" ca="1" si="58"/>
        <v>var m1905 = new Medicine { Code = "141623", Title = "Wilate 500 i.e./500 i.e. prašek za razt.za inj. viala 1x", Active = true, Cost = 16 };</v>
      </c>
      <c r="F1906">
        <f t="shared" ca="1" si="59"/>
        <v>16</v>
      </c>
    </row>
    <row r="1907" spans="1:6" x14ac:dyDescent="0.25">
      <c r="A1907">
        <v>141654</v>
      </c>
      <c r="B1907" t="s">
        <v>1907</v>
      </c>
      <c r="D1907" t="s">
        <v>4857</v>
      </c>
      <c r="E1907" t="str">
        <f t="shared" ca="1" si="58"/>
        <v>var m1906 = new Medicine { Code = "141654", Title = "STESOLID rektalna tuba 5 mg 5x", Active = true, Cost = 28 };</v>
      </c>
      <c r="F1907">
        <f t="shared" ca="1" si="59"/>
        <v>28</v>
      </c>
    </row>
    <row r="1908" spans="1:6" x14ac:dyDescent="0.25">
      <c r="A1908">
        <v>141668</v>
      </c>
      <c r="B1908" t="s">
        <v>1908</v>
      </c>
      <c r="D1908" t="s">
        <v>4858</v>
      </c>
      <c r="E1908" t="str">
        <f t="shared" ca="1" si="58"/>
        <v>var m1907 = new Medicine { Code = "141668", Title = "STESOLID rektalna tuba 10 mg 5x", Active = true, Cost = 19 };</v>
      </c>
      <c r="F1908">
        <f t="shared" ca="1" si="59"/>
        <v>19</v>
      </c>
    </row>
    <row r="1909" spans="1:6" x14ac:dyDescent="0.25">
      <c r="A1909">
        <v>141793</v>
      </c>
      <c r="B1909" t="s">
        <v>1909</v>
      </c>
      <c r="D1909" t="s">
        <v>4859</v>
      </c>
      <c r="E1909" t="str">
        <f t="shared" ca="1" si="58"/>
        <v>var m1908 = new Medicine { Code = "141793", Title = "Esmya 5 mg tbl. 28x", Active = true, Cost = 16 };</v>
      </c>
      <c r="F1909">
        <f t="shared" ca="1" si="59"/>
        <v>16</v>
      </c>
    </row>
    <row r="1910" spans="1:6" x14ac:dyDescent="0.25">
      <c r="A1910">
        <v>141836</v>
      </c>
      <c r="B1910" t="s">
        <v>1910</v>
      </c>
      <c r="D1910" t="s">
        <v>4860</v>
      </c>
      <c r="E1910" t="str">
        <f t="shared" ca="1" si="58"/>
        <v>var m1909 = new Medicine { Code = "141836", Title = "Sclefic 50 mg film.obl.tbl. 28x", Active = true, Cost = 24 };</v>
      </c>
      <c r="F1910">
        <f t="shared" ca="1" si="59"/>
        <v>24</v>
      </c>
    </row>
    <row r="1911" spans="1:6" x14ac:dyDescent="0.25">
      <c r="A1911">
        <v>141930</v>
      </c>
      <c r="B1911" t="s">
        <v>1911</v>
      </c>
      <c r="D1911" t="s">
        <v>4861</v>
      </c>
      <c r="E1911" t="str">
        <f t="shared" ca="1" si="58"/>
        <v>var m1910 = new Medicine { Code = "141930", Title = "Azafalk 100 mg film.obl.tbl. 100x", Active = true, Cost = 16 };</v>
      </c>
      <c r="F1911">
        <f t="shared" ca="1" si="59"/>
        <v>16</v>
      </c>
    </row>
    <row r="1912" spans="1:6" x14ac:dyDescent="0.25">
      <c r="A1912">
        <v>141958</v>
      </c>
      <c r="B1912" t="s">
        <v>1912</v>
      </c>
      <c r="D1912" t="s">
        <v>4862</v>
      </c>
      <c r="E1912" t="str">
        <f t="shared" ca="1" si="58"/>
        <v>var m1911 = new Medicine { Code = "141958", Title = "Azafalk 75 mg film.obl.tbl. 60x", Active = true, Cost = 26 };</v>
      </c>
      <c r="F1912">
        <f t="shared" ca="1" si="59"/>
        <v>26</v>
      </c>
    </row>
    <row r="1913" spans="1:6" x14ac:dyDescent="0.25">
      <c r="A1913">
        <v>141961</v>
      </c>
      <c r="B1913" t="s">
        <v>1913</v>
      </c>
      <c r="D1913" t="s">
        <v>4863</v>
      </c>
      <c r="E1913" t="str">
        <f t="shared" ca="1" si="58"/>
        <v>var m1912 = new Medicine { Code = "141961", Title = "Azafalk 75 mg film.obl.tbl. 100x", Active = true, Cost = 12 };</v>
      </c>
      <c r="F1913">
        <f t="shared" ca="1" si="59"/>
        <v>12</v>
      </c>
    </row>
    <row r="1914" spans="1:6" x14ac:dyDescent="0.25">
      <c r="A1914">
        <v>142070</v>
      </c>
      <c r="B1914" t="s">
        <v>1914</v>
      </c>
      <c r="D1914" t="s">
        <v>4864</v>
      </c>
      <c r="E1914" t="str">
        <f t="shared" ca="1" si="58"/>
        <v>var m1913 = new Medicine { Code = "142070", Title = "Lentrica 5 mg film.obl.tbl. 30x", Active = true, Cost = 5 };</v>
      </c>
      <c r="F1914">
        <f t="shared" ca="1" si="59"/>
        <v>5</v>
      </c>
    </row>
    <row r="1915" spans="1:6" x14ac:dyDescent="0.25">
      <c r="A1915">
        <v>142112</v>
      </c>
      <c r="B1915" t="s">
        <v>1915</v>
      </c>
      <c r="D1915" t="s">
        <v>4865</v>
      </c>
      <c r="E1915" t="str">
        <f t="shared" ca="1" si="58"/>
        <v>var m1914 = new Medicine { Code = "142112", Title = "ADVATE 250 i.e. prašek za razt.za inj. viala 2 ml 1x", Active = true, Cost = 12 };</v>
      </c>
      <c r="F1915">
        <f t="shared" ca="1" si="59"/>
        <v>12</v>
      </c>
    </row>
    <row r="1916" spans="1:6" x14ac:dyDescent="0.25">
      <c r="A1916">
        <v>142126</v>
      </c>
      <c r="B1916" t="s">
        <v>1916</v>
      </c>
      <c r="D1916" t="s">
        <v>4866</v>
      </c>
      <c r="E1916" t="str">
        <f t="shared" ca="1" si="58"/>
        <v>var m1915 = new Medicine { Code = "142126", Title = "ADVATE 500 i.e. prašek za razt.za inj. viala 2 ml 1x", Active = true, Cost = 29 };</v>
      </c>
      <c r="F1916">
        <f t="shared" ca="1" si="59"/>
        <v>29</v>
      </c>
    </row>
    <row r="1917" spans="1:6" x14ac:dyDescent="0.25">
      <c r="A1917">
        <v>142130</v>
      </c>
      <c r="B1917" t="s">
        <v>1917</v>
      </c>
      <c r="D1917" t="s">
        <v>4867</v>
      </c>
      <c r="E1917" t="str">
        <f t="shared" ca="1" si="58"/>
        <v>var m1916 = new Medicine { Code = "142130", Title = "ADVATE 1000 i.e. prašek za razt.za inj. viala 2 ml 1x", Active = true, Cost = 17 };</v>
      </c>
      <c r="F1917">
        <f t="shared" ca="1" si="59"/>
        <v>17</v>
      </c>
    </row>
    <row r="1918" spans="1:6" x14ac:dyDescent="0.25">
      <c r="A1918">
        <v>142157</v>
      </c>
      <c r="B1918" t="s">
        <v>1918</v>
      </c>
      <c r="D1918" t="s">
        <v>4868</v>
      </c>
      <c r="E1918" t="str">
        <f t="shared" ca="1" si="58"/>
        <v>var m1917 = new Medicine { Code = "142157", Title = "Fampyra 10 mg tbl.s podaljš.sprošč. 28x", Active = true, Cost = 27 };</v>
      </c>
      <c r="F1918">
        <f t="shared" ca="1" si="59"/>
        <v>27</v>
      </c>
    </row>
    <row r="1919" spans="1:6" x14ac:dyDescent="0.25">
      <c r="A1919">
        <v>142160</v>
      </c>
      <c r="B1919" t="s">
        <v>1919</v>
      </c>
      <c r="D1919" t="s">
        <v>4869</v>
      </c>
      <c r="E1919" t="str">
        <f t="shared" ca="1" si="58"/>
        <v>var m1918 = new Medicine { Code = "142160", Title = "Fampyra 10 mg tbl.s podaljš.sprošč. 56x", Active = true, Cost = 13 };</v>
      </c>
      <c r="F1919">
        <f t="shared" ca="1" si="59"/>
        <v>13</v>
      </c>
    </row>
    <row r="1920" spans="1:6" x14ac:dyDescent="0.25">
      <c r="A1920">
        <v>142188</v>
      </c>
      <c r="B1920" t="s">
        <v>1920</v>
      </c>
      <c r="D1920" t="s">
        <v>4870</v>
      </c>
      <c r="E1920" t="str">
        <f t="shared" ca="1" si="58"/>
        <v>var m1919 = new Medicine { Code = "142188", Title = "PRESTANCE 10 mg/5 mg tbl. 90x", Active = true, Cost = 7 };</v>
      </c>
      <c r="F1920">
        <f t="shared" ca="1" si="59"/>
        <v>7</v>
      </c>
    </row>
    <row r="1921" spans="1:6" x14ac:dyDescent="0.25">
      <c r="A1921">
        <v>142203</v>
      </c>
      <c r="B1921" t="s">
        <v>1921</v>
      </c>
      <c r="D1921" t="s">
        <v>4871</v>
      </c>
      <c r="E1921" t="str">
        <f t="shared" ca="1" si="58"/>
        <v>var m1920 = new Medicine { Code = "142203", Title = "PRESTANCE 5 mg/5 mg tbl. 90x", Active = true, Cost = 20 };</v>
      </c>
      <c r="F1921">
        <f t="shared" ca="1" si="59"/>
        <v>20</v>
      </c>
    </row>
    <row r="1922" spans="1:6" x14ac:dyDescent="0.25">
      <c r="A1922">
        <v>142251</v>
      </c>
      <c r="B1922" t="s">
        <v>1922</v>
      </c>
      <c r="D1922" t="s">
        <v>4872</v>
      </c>
      <c r="E1922" t="str">
        <f t="shared" ca="1" si="58"/>
        <v>var m1921 = new Medicine { Code = "142251", Title = "Solcifen 10 mg film.obl.tbl. 30x", Active = true, Cost = 22 };</v>
      </c>
      <c r="F1922">
        <f t="shared" ca="1" si="59"/>
        <v>22</v>
      </c>
    </row>
    <row r="1923" spans="1:6" x14ac:dyDescent="0.25">
      <c r="A1923">
        <v>142311</v>
      </c>
      <c r="B1923" t="s">
        <v>1923</v>
      </c>
      <c r="D1923" t="s">
        <v>4873</v>
      </c>
      <c r="E1923" t="str">
        <f t="shared" ref="E1923:E1986" ca="1" si="60">$C$2 &amp; " " &amp; D1923 &amp; " = new Medicine { Code = """ &amp; A1923 &amp; """, Title = """ &amp; B1923 &amp; """, Active = true, Cost = " &amp; F1923 &amp; " };"</f>
        <v>var m1922 = new Medicine { Code = "142311", Title = "Solcifen 5 mg film.obl.tbl. 30x", Active = true, Cost = 24 };</v>
      </c>
      <c r="F1923">
        <f t="shared" ref="F1923:F1986" ca="1" si="61">RANDBETWEEN(5,30)</f>
        <v>24</v>
      </c>
    </row>
    <row r="1924" spans="1:6" x14ac:dyDescent="0.25">
      <c r="A1924">
        <v>142373</v>
      </c>
      <c r="B1924" t="s">
        <v>1924</v>
      </c>
      <c r="D1924" t="s">
        <v>4874</v>
      </c>
      <c r="E1924" t="str">
        <f t="shared" ca="1" si="60"/>
        <v>var m1923 = new Medicine { Code = "142373", Title = "Urotecin 10 mg film.obl.tbl. 30x", Active = true, Cost = 23 };</v>
      </c>
      <c r="F1924">
        <f t="shared" ca="1" si="61"/>
        <v>23</v>
      </c>
    </row>
    <row r="1925" spans="1:6" x14ac:dyDescent="0.25">
      <c r="A1925">
        <v>142433</v>
      </c>
      <c r="B1925" t="s">
        <v>1925</v>
      </c>
      <c r="D1925" t="s">
        <v>4875</v>
      </c>
      <c r="E1925" t="str">
        <f t="shared" ca="1" si="60"/>
        <v>var m1924 = new Medicine { Code = "142433", Title = "Urotecin 5 mg film.obl.tbl. 30x", Active = true, Cost = 23 };</v>
      </c>
      <c r="F1925">
        <f t="shared" ca="1" si="61"/>
        <v>23</v>
      </c>
    </row>
    <row r="1926" spans="1:6" x14ac:dyDescent="0.25">
      <c r="A1926">
        <v>142615</v>
      </c>
      <c r="B1926" t="s">
        <v>1926</v>
      </c>
      <c r="D1926" t="s">
        <v>4876</v>
      </c>
      <c r="E1926" t="str">
        <f t="shared" ca="1" si="60"/>
        <v>var m1925 = new Medicine { Code = "142615", Title = "Zabcare 5 mg film.obl.tbl. 30x", Active = true, Cost = 20 };</v>
      </c>
      <c r="F1926">
        <f t="shared" ca="1" si="61"/>
        <v>20</v>
      </c>
    </row>
    <row r="1927" spans="1:6" x14ac:dyDescent="0.25">
      <c r="A1927">
        <v>142629</v>
      </c>
      <c r="B1927" t="s">
        <v>1927</v>
      </c>
      <c r="D1927" t="s">
        <v>4877</v>
      </c>
      <c r="E1927" t="str">
        <f t="shared" ca="1" si="60"/>
        <v>var m1926 = new Medicine { Code = "142629", Title = "Zabcare 5 mg film.obl.tbl. 100x", Active = true, Cost = 16 };</v>
      </c>
      <c r="F1927">
        <f t="shared" ca="1" si="61"/>
        <v>16</v>
      </c>
    </row>
    <row r="1928" spans="1:6" x14ac:dyDescent="0.25">
      <c r="A1928">
        <v>142632</v>
      </c>
      <c r="B1928" t="s">
        <v>1928</v>
      </c>
      <c r="D1928" t="s">
        <v>4878</v>
      </c>
      <c r="E1928" t="str">
        <f t="shared" ca="1" si="60"/>
        <v>var m1927 = new Medicine { Code = "142632", Title = "Azyter 15 mg/g kapljice za oko razt. enoodmerni vsebnik 250 mg 6x", Active = true, Cost = 23 };</v>
      </c>
      <c r="F1928">
        <f t="shared" ca="1" si="61"/>
        <v>23</v>
      </c>
    </row>
    <row r="1929" spans="1:6" x14ac:dyDescent="0.25">
      <c r="A1929">
        <v>143291</v>
      </c>
      <c r="B1929" t="s">
        <v>1929</v>
      </c>
      <c r="D1929" t="s">
        <v>4879</v>
      </c>
      <c r="E1929" t="str">
        <f t="shared" ca="1" si="60"/>
        <v>var m1928 = new Medicine { Code = "143291", Title = "Vyndaqel 20 mg mehke kaps. 30x", Active = true, Cost = 21 };</v>
      </c>
      <c r="F1929">
        <f t="shared" ca="1" si="61"/>
        <v>21</v>
      </c>
    </row>
    <row r="1930" spans="1:6" x14ac:dyDescent="0.25">
      <c r="A1930">
        <v>143348</v>
      </c>
      <c r="B1930" t="s">
        <v>1930</v>
      </c>
      <c r="D1930" t="s">
        <v>4880</v>
      </c>
      <c r="E1930" t="str">
        <f t="shared" ca="1" si="60"/>
        <v>var m1929 = new Medicine { Code = "143348", Title = "Signifor 0,6 mg razt.za inj. ampula 1 ml 60x", Active = true, Cost = 9 };</v>
      </c>
      <c r="F1930">
        <f t="shared" ca="1" si="61"/>
        <v>9</v>
      </c>
    </row>
    <row r="1931" spans="1:6" x14ac:dyDescent="0.25">
      <c r="A1931">
        <v>143351</v>
      </c>
      <c r="B1931" t="s">
        <v>1931</v>
      </c>
      <c r="D1931" t="s">
        <v>4881</v>
      </c>
      <c r="E1931" t="str">
        <f t="shared" ca="1" si="60"/>
        <v>var m1930 = new Medicine { Code = "143351", Title = "Signifor 0,9 mg razt.za inj. ampula 1 ml 60x", Active = true, Cost = 6 };</v>
      </c>
      <c r="F1931">
        <f t="shared" ca="1" si="61"/>
        <v>6</v>
      </c>
    </row>
    <row r="1932" spans="1:6" x14ac:dyDescent="0.25">
      <c r="A1932">
        <v>143365</v>
      </c>
      <c r="B1932" t="s">
        <v>1932</v>
      </c>
      <c r="D1932" t="s">
        <v>4882</v>
      </c>
      <c r="E1932" t="str">
        <f t="shared" ca="1" si="60"/>
        <v>var m1931 = new Medicine { Code = "143365", Title = "Eviplera 200 mg/25 mg/245 mg film.obl.tbl. 30x", Active = true, Cost = 21 };</v>
      </c>
      <c r="F1932">
        <f t="shared" ca="1" si="61"/>
        <v>21</v>
      </c>
    </row>
    <row r="1933" spans="1:6" x14ac:dyDescent="0.25">
      <c r="A1933">
        <v>143411</v>
      </c>
      <c r="B1933" t="s">
        <v>1933</v>
      </c>
      <c r="D1933" t="s">
        <v>4883</v>
      </c>
      <c r="E1933" t="str">
        <f t="shared" ca="1" si="60"/>
        <v>var m1932 = new Medicine { Code = "143411", Title = "Ebixa film.obl.tbl. 5 mg 7x, 10 mg 7x, 15 mg 7x, 20 mg 7x", Active = true, Cost = 28 };</v>
      </c>
      <c r="F1933">
        <f t="shared" ca="1" si="61"/>
        <v>28</v>
      </c>
    </row>
    <row r="1934" spans="1:6" x14ac:dyDescent="0.25">
      <c r="A1934">
        <v>143439</v>
      </c>
      <c r="B1934" t="s">
        <v>1934</v>
      </c>
      <c r="D1934" t="s">
        <v>4884</v>
      </c>
      <c r="E1934" t="str">
        <f t="shared" ca="1" si="60"/>
        <v>var m1933 = new Medicine { Code = "143439", Title = "Teysuno 15 mg/4,35 mg/11,8 mg trde kaps. 126x", Active = true, Cost = 20 };</v>
      </c>
      <c r="F1934">
        <f t="shared" ca="1" si="61"/>
        <v>20</v>
      </c>
    </row>
    <row r="1935" spans="1:6" x14ac:dyDescent="0.25">
      <c r="A1935">
        <v>143456</v>
      </c>
      <c r="B1935" t="s">
        <v>1935</v>
      </c>
      <c r="D1935" t="s">
        <v>4885</v>
      </c>
      <c r="E1935" t="str">
        <f t="shared" ca="1" si="60"/>
        <v>var m1934 = new Medicine { Code = "143456", Title = "Teysuno 20 mg/5,8 mg/15,8 mg trde kaps. 84x", Active = true, Cost = 10 };</v>
      </c>
      <c r="F1935">
        <f t="shared" ca="1" si="61"/>
        <v>10</v>
      </c>
    </row>
    <row r="1936" spans="1:6" x14ac:dyDescent="0.25">
      <c r="A1936">
        <v>143520</v>
      </c>
      <c r="B1936" t="s">
        <v>1936</v>
      </c>
      <c r="D1936" t="s">
        <v>4886</v>
      </c>
      <c r="E1936" t="str">
        <f t="shared" ca="1" si="60"/>
        <v>var m1935 = new Medicine { Code = "143520", Title = "APO-go 5 mg/ml raztopina za inf.brizga 10 ml 5x", Active = true, Cost = 27 };</v>
      </c>
      <c r="F1936">
        <f t="shared" ca="1" si="61"/>
        <v>27</v>
      </c>
    </row>
    <row r="1937" spans="1:6" x14ac:dyDescent="0.25">
      <c r="A1937">
        <v>143523</v>
      </c>
      <c r="B1937" t="s">
        <v>1937</v>
      </c>
      <c r="D1937" t="s">
        <v>4887</v>
      </c>
      <c r="E1937" t="str">
        <f t="shared" ca="1" si="60"/>
        <v>var m1936 = new Medicine { Code = "143523", Title = "KAYEXALATE CALCIUM 14,99 g/15 g prašek za peroral./rektal.susp. 300 g", Active = true, Cost = 18 };</v>
      </c>
      <c r="F1937">
        <f t="shared" ca="1" si="61"/>
        <v>18</v>
      </c>
    </row>
    <row r="1938" spans="1:6" x14ac:dyDescent="0.25">
      <c r="A1938">
        <v>143558</v>
      </c>
      <c r="B1938" t="s">
        <v>1938</v>
      </c>
      <c r="D1938" t="s">
        <v>4888</v>
      </c>
      <c r="E1938" t="str">
        <f t="shared" ca="1" si="60"/>
        <v>var m1937 = new Medicine { Code = "143558", Title = "RESINCALCIO 14,96 g Ca polistirensulfonat/15 g praška za peroral.susp.vrečka 26x", Active = true, Cost = 10 };</v>
      </c>
      <c r="F1938">
        <f t="shared" ca="1" si="61"/>
        <v>10</v>
      </c>
    </row>
    <row r="1939" spans="1:6" x14ac:dyDescent="0.25">
      <c r="A1939">
        <v>143580</v>
      </c>
      <c r="B1939" t="s">
        <v>1939</v>
      </c>
      <c r="D1939" t="s">
        <v>4889</v>
      </c>
      <c r="E1939" t="str">
        <f t="shared" ca="1" si="60"/>
        <v>var m1938 = new Medicine { Code = "143580", Title = "ESTRIOL 0,01 % w/w vaginal.krema 80 g", Active = true, Cost = 23 };</v>
      </c>
      <c r="F1939">
        <f t="shared" ca="1" si="61"/>
        <v>23</v>
      </c>
    </row>
    <row r="1940" spans="1:6" x14ac:dyDescent="0.25">
      <c r="A1940">
        <v>143586</v>
      </c>
      <c r="B1940" t="s">
        <v>1940</v>
      </c>
      <c r="D1940" t="s">
        <v>4890</v>
      </c>
      <c r="E1940" t="str">
        <f t="shared" ca="1" si="60"/>
        <v>var m1939 = new Medicine { Code = "143586", Title = "XIFAXAN 550 mg film.obl.tbl. 56x", Active = true, Cost = 12 };</v>
      </c>
      <c r="F1940">
        <f t="shared" ca="1" si="61"/>
        <v>12</v>
      </c>
    </row>
    <row r="1941" spans="1:6" x14ac:dyDescent="0.25">
      <c r="A1941">
        <v>143618</v>
      </c>
      <c r="B1941" t="s">
        <v>1941</v>
      </c>
      <c r="D1941" t="s">
        <v>4891</v>
      </c>
      <c r="E1941" t="str">
        <f t="shared" ca="1" si="60"/>
        <v>var m1940 = new Medicine { Code = "143618", Title = "PHENOBARBITON 100 mg tbl. 10x", Active = true, Cost = 20 };</v>
      </c>
      <c r="F1941">
        <f t="shared" ca="1" si="61"/>
        <v>20</v>
      </c>
    </row>
    <row r="1942" spans="1:6" x14ac:dyDescent="0.25">
      <c r="A1942">
        <v>143619</v>
      </c>
      <c r="B1942" t="s">
        <v>1942</v>
      </c>
      <c r="D1942" t="s">
        <v>4892</v>
      </c>
      <c r="E1942" t="str">
        <f t="shared" ca="1" si="60"/>
        <v>var m1941 = new Medicine { Code = "143619", Title = "PHENOBARBITON 15 mg tbl. 30x", Active = true, Cost = 12 };</v>
      </c>
      <c r="F1942">
        <f t="shared" ca="1" si="61"/>
        <v>12</v>
      </c>
    </row>
    <row r="1943" spans="1:6" x14ac:dyDescent="0.25">
      <c r="A1943">
        <v>143636</v>
      </c>
      <c r="B1943" t="s">
        <v>1943</v>
      </c>
      <c r="D1943" t="s">
        <v>4893</v>
      </c>
      <c r="E1943" t="str">
        <f t="shared" ca="1" si="60"/>
        <v>var m1942 = new Medicine { Code = "143636", Title = "HYDROSAN 25 mg tbl. 30x", Active = true, Cost = 28 };</v>
      </c>
      <c r="F1943">
        <f t="shared" ca="1" si="61"/>
        <v>28</v>
      </c>
    </row>
    <row r="1944" spans="1:6" x14ac:dyDescent="0.25">
      <c r="A1944">
        <v>143668</v>
      </c>
      <c r="B1944" t="s">
        <v>1944</v>
      </c>
      <c r="D1944" t="s">
        <v>4894</v>
      </c>
      <c r="E1944" t="str">
        <f t="shared" ca="1" si="60"/>
        <v>var m1943 = new Medicine { Code = "143668", Title = "QUILONORM RETARD 450 mg film.obl.tbl. 60x", Active = true, Cost = 27 };</v>
      </c>
      <c r="F1944">
        <f t="shared" ca="1" si="61"/>
        <v>27</v>
      </c>
    </row>
    <row r="1945" spans="1:6" x14ac:dyDescent="0.25">
      <c r="A1945">
        <v>143675</v>
      </c>
      <c r="B1945" t="s">
        <v>1945</v>
      </c>
      <c r="D1945" t="s">
        <v>4895</v>
      </c>
      <c r="E1945" t="str">
        <f t="shared" ca="1" si="60"/>
        <v>var m1944 = new Medicine { Code = "143675", Title = "ANACLOSIL 500 mg kaps. 40x", Active = true, Cost = 26 };</v>
      </c>
      <c r="F1945">
        <f t="shared" ca="1" si="61"/>
        <v>26</v>
      </c>
    </row>
    <row r="1946" spans="1:6" x14ac:dyDescent="0.25">
      <c r="A1946">
        <v>143677</v>
      </c>
      <c r="B1946" t="s">
        <v>1946</v>
      </c>
      <c r="D1946" t="s">
        <v>4896</v>
      </c>
      <c r="E1946" t="str">
        <f t="shared" ca="1" si="60"/>
        <v>var m1945 = new Medicine { Code = "143677", Title = "BUSULFAN 2 mg film.obl.tbl. 25x", Active = true, Cost = 25 };</v>
      </c>
      <c r="F1946">
        <f t="shared" ca="1" si="61"/>
        <v>25</v>
      </c>
    </row>
    <row r="1947" spans="1:6" x14ac:dyDescent="0.25">
      <c r="A1947">
        <v>143678</v>
      </c>
      <c r="B1947" t="s">
        <v>1947</v>
      </c>
      <c r="D1947" t="s">
        <v>4897</v>
      </c>
      <c r="E1947" t="str">
        <f t="shared" ca="1" si="60"/>
        <v>var m1946 = new Medicine { Code = "143678", Title = "MYLERAN 2 mg film.obl.tbl. 25x", Active = true, Cost = 5 };</v>
      </c>
      <c r="F1947">
        <f t="shared" ca="1" si="61"/>
        <v>5</v>
      </c>
    </row>
    <row r="1948" spans="1:6" x14ac:dyDescent="0.25">
      <c r="A1948">
        <v>143686</v>
      </c>
      <c r="B1948" t="s">
        <v>1948</v>
      </c>
      <c r="D1948" t="s">
        <v>4898</v>
      </c>
      <c r="E1948" t="str">
        <f t="shared" ca="1" si="60"/>
        <v>var m1947 = new Medicine { Code = "143686", Title = "Irbesartan/hidroklorotiazid Actavis 150 mg/12,5 mg film.obl.tbl. 28x", Active = true, Cost = 20 };</v>
      </c>
      <c r="F1948">
        <f t="shared" ca="1" si="61"/>
        <v>20</v>
      </c>
    </row>
    <row r="1949" spans="1:6" x14ac:dyDescent="0.25">
      <c r="A1949">
        <v>143688</v>
      </c>
      <c r="B1949" t="s">
        <v>1949</v>
      </c>
      <c r="D1949" t="s">
        <v>4899</v>
      </c>
      <c r="E1949" t="str">
        <f t="shared" ca="1" si="60"/>
        <v>var m1948 = new Medicine { Code = "143688", Title = "BUSULFAN 2 mg film.obl.tbl. 100x", Active = true, Cost = 13 };</v>
      </c>
      <c r="F1949">
        <f t="shared" ca="1" si="61"/>
        <v>13</v>
      </c>
    </row>
    <row r="1950" spans="1:6" x14ac:dyDescent="0.25">
      <c r="A1950">
        <v>143690</v>
      </c>
      <c r="B1950" t="s">
        <v>1950</v>
      </c>
      <c r="D1950" t="s">
        <v>4900</v>
      </c>
      <c r="E1950" t="str">
        <f t="shared" ca="1" si="60"/>
        <v>var m1949 = new Medicine { Code = "143690", Title = "Irbesartan/hidroklorotiazid Actavis 300 mg/12,5 mg film.obl.tbl. 28x", Active = true, Cost = 28 };</v>
      </c>
      <c r="F1950">
        <f t="shared" ca="1" si="61"/>
        <v>28</v>
      </c>
    </row>
    <row r="1951" spans="1:6" x14ac:dyDescent="0.25">
      <c r="A1951">
        <v>143696</v>
      </c>
      <c r="B1951" t="s">
        <v>1951</v>
      </c>
      <c r="D1951" t="s">
        <v>4901</v>
      </c>
      <c r="E1951" t="str">
        <f t="shared" ca="1" si="60"/>
        <v>var m1950 = new Medicine { Code = "143696", Title = "Sublivac krišina tekočina za podjezič.uporabo 24 ml", Active = true, Cost = 8 };</v>
      </c>
      <c r="F1951">
        <f t="shared" ca="1" si="61"/>
        <v>8</v>
      </c>
    </row>
    <row r="1952" spans="1:6" x14ac:dyDescent="0.25">
      <c r="A1952">
        <v>143697</v>
      </c>
      <c r="B1952" t="s">
        <v>1952</v>
      </c>
      <c r="D1952" t="s">
        <v>4902</v>
      </c>
      <c r="E1952" t="str">
        <f t="shared" ca="1" si="60"/>
        <v>var m1951 = new Medicine { Code = "143697", Title = "Sublivac ambrozija tekočina za podjezič.uporabo 24 ml", Active = true, Cost = 7 };</v>
      </c>
      <c r="F1952">
        <f t="shared" ca="1" si="61"/>
        <v>7</v>
      </c>
    </row>
    <row r="1953" spans="1:6" x14ac:dyDescent="0.25">
      <c r="A1953">
        <v>143698</v>
      </c>
      <c r="B1953" t="s">
        <v>1953</v>
      </c>
      <c r="D1953" t="s">
        <v>4903</v>
      </c>
      <c r="E1953" t="str">
        <f t="shared" ca="1" si="60"/>
        <v>var m1952 = new Medicine { Code = "143698", Title = "Sublivac pelin tekočina za podjezič.uporabo 24 ml", Active = true, Cost = 7 };</v>
      </c>
      <c r="F1953">
        <f t="shared" ca="1" si="61"/>
        <v>7</v>
      </c>
    </row>
    <row r="1954" spans="1:6" x14ac:dyDescent="0.25">
      <c r="A1954">
        <v>143701</v>
      </c>
      <c r="B1954" t="s">
        <v>1954</v>
      </c>
      <c r="D1954" t="s">
        <v>4904</v>
      </c>
      <c r="E1954" t="str">
        <f t="shared" ca="1" si="60"/>
        <v>var m1953 = new Medicine { Code = "143701", Title = "Irbesartan/hidroklorotiazid Actavis 300 mg/25 mg film.obl.tbl. 28x", Active = true, Cost = 26 };</v>
      </c>
      <c r="F1954">
        <f t="shared" ca="1" si="61"/>
        <v>26</v>
      </c>
    </row>
    <row r="1955" spans="1:6" x14ac:dyDescent="0.25">
      <c r="A1955">
        <v>143702</v>
      </c>
      <c r="B1955" t="s">
        <v>1955</v>
      </c>
      <c r="D1955" t="s">
        <v>4905</v>
      </c>
      <c r="E1955" t="str">
        <f t="shared" ca="1" si="60"/>
        <v>var m1954 = new Medicine { Code = "143702", Title = "Sublivac oljka tekočina za podjezič.uporabo 24 ml", Active = true, Cost = 22 };</v>
      </c>
      <c r="F1955">
        <f t="shared" ca="1" si="61"/>
        <v>22</v>
      </c>
    </row>
    <row r="1956" spans="1:6" x14ac:dyDescent="0.25">
      <c r="A1956">
        <v>143705</v>
      </c>
      <c r="B1956" t="s">
        <v>1956</v>
      </c>
      <c r="D1956" t="s">
        <v>4906</v>
      </c>
      <c r="E1956" t="str">
        <f t="shared" ca="1" si="60"/>
        <v>var m1955 = new Medicine { Code = "143705", Title = "Sublivac jesen tekočina za podjezič.uporabo 24 ml", Active = true, Cost = 19 };</v>
      </c>
      <c r="F1956">
        <f t="shared" ca="1" si="61"/>
        <v>19</v>
      </c>
    </row>
    <row r="1957" spans="1:6" x14ac:dyDescent="0.25">
      <c r="A1957">
        <v>143708</v>
      </c>
      <c r="B1957" t="s">
        <v>1957</v>
      </c>
      <c r="D1957" t="s">
        <v>4907</v>
      </c>
      <c r="E1957" t="str">
        <f t="shared" ca="1" si="60"/>
        <v>var m1956 = new Medicine { Code = "143708", Title = "Sublivac breza tekočina za podjezič.uporabo 24 ml", Active = true, Cost = 11 };</v>
      </c>
      <c r="F1957">
        <f t="shared" ca="1" si="61"/>
        <v>11</v>
      </c>
    </row>
    <row r="1958" spans="1:6" x14ac:dyDescent="0.25">
      <c r="A1958">
        <v>143710</v>
      </c>
      <c r="B1958" t="s">
        <v>1958</v>
      </c>
      <c r="D1958" t="s">
        <v>4908</v>
      </c>
      <c r="E1958" t="str">
        <f t="shared" ca="1" si="60"/>
        <v>var m1957 = new Medicine { Code = "143710", Title = "Sublivac trave tekočina za podjezič.uporabo 24 ml", Active = true, Cost = 5 };</v>
      </c>
      <c r="F1958">
        <f t="shared" ca="1" si="61"/>
        <v>5</v>
      </c>
    </row>
    <row r="1959" spans="1:6" x14ac:dyDescent="0.25">
      <c r="A1959">
        <v>143717</v>
      </c>
      <c r="B1959" t="s">
        <v>1959</v>
      </c>
      <c r="D1959" t="s">
        <v>4909</v>
      </c>
      <c r="E1959" t="str">
        <f t="shared" ca="1" si="60"/>
        <v>var m1958 = new Medicine { Code = "143717", Title = "Ritalin 10 mg tbl. 30x", Active = true, Cost = 17 };</v>
      </c>
      <c r="F1959">
        <f t="shared" ca="1" si="61"/>
        <v>17</v>
      </c>
    </row>
    <row r="1960" spans="1:6" x14ac:dyDescent="0.25">
      <c r="A1960">
        <v>143725</v>
      </c>
      <c r="B1960" t="s">
        <v>1960</v>
      </c>
      <c r="D1960" t="s">
        <v>4910</v>
      </c>
      <c r="E1960" t="str">
        <f t="shared" ca="1" si="60"/>
        <v>var m1959 = new Medicine { Code = "143725", Title = "TRUSOPT 20 mg/ml kapljice za oko razt. 5 ml", Active = true, Cost = 18 };</v>
      </c>
      <c r="F1960">
        <f t="shared" ca="1" si="61"/>
        <v>18</v>
      </c>
    </row>
    <row r="1961" spans="1:6" x14ac:dyDescent="0.25">
      <c r="A1961">
        <v>143726</v>
      </c>
      <c r="B1961" t="s">
        <v>1961</v>
      </c>
      <c r="D1961" t="s">
        <v>4911</v>
      </c>
      <c r="E1961" t="str">
        <f t="shared" ca="1" si="60"/>
        <v>var m1960 = new Medicine { Code = "143726", Title = "TIOGUANINE 40 mg tbl. 25x", Active = true, Cost = 29 };</v>
      </c>
      <c r="F1961">
        <f t="shared" ca="1" si="61"/>
        <v>29</v>
      </c>
    </row>
    <row r="1962" spans="1:6" x14ac:dyDescent="0.25">
      <c r="A1962">
        <v>143727</v>
      </c>
      <c r="B1962" t="s">
        <v>1962</v>
      </c>
      <c r="D1962" t="s">
        <v>4912</v>
      </c>
      <c r="E1962" t="str">
        <f t="shared" ca="1" si="60"/>
        <v>var m1961 = new Medicine { Code = "143727", Title = "MYLERAN 2 mg film.obl.tbl. 100x", Active = true, Cost = 23 };</v>
      </c>
      <c r="F1962">
        <f t="shared" ca="1" si="61"/>
        <v>23</v>
      </c>
    </row>
    <row r="1963" spans="1:6" x14ac:dyDescent="0.25">
      <c r="A1963">
        <v>143728</v>
      </c>
      <c r="B1963" t="s">
        <v>1963</v>
      </c>
      <c r="D1963" t="s">
        <v>4913</v>
      </c>
      <c r="E1963" t="str">
        <f t="shared" ca="1" si="60"/>
        <v>var m1962 = new Medicine { Code = "143728", Title = "LANVIS 40 mg tbl. 25x", Active = true, Cost = 10 };</v>
      </c>
      <c r="F1963">
        <f t="shared" ca="1" si="61"/>
        <v>10</v>
      </c>
    </row>
    <row r="1964" spans="1:6" x14ac:dyDescent="0.25">
      <c r="A1964">
        <v>143735</v>
      </c>
      <c r="B1964" t="s">
        <v>1964</v>
      </c>
      <c r="D1964" t="s">
        <v>4914</v>
      </c>
      <c r="E1964" t="str">
        <f t="shared" ca="1" si="60"/>
        <v>var m1963 = new Medicine { Code = "143735", Title = "SYMMETREL 100 mg kaps. 60x", Active = true, Cost = 9 };</v>
      </c>
      <c r="F1964">
        <f t="shared" ca="1" si="61"/>
        <v>9</v>
      </c>
    </row>
    <row r="1965" spans="1:6" x14ac:dyDescent="0.25">
      <c r="A1965">
        <v>143736</v>
      </c>
      <c r="B1965" t="s">
        <v>854</v>
      </c>
      <c r="D1965" t="s">
        <v>4915</v>
      </c>
      <c r="E1965" t="str">
        <f t="shared" ca="1" si="60"/>
        <v>var m1964 = new Medicine { Code = "143736", Title = "LIORESAL 25 mg tbl. 50x", Active = true, Cost = 16 };</v>
      </c>
      <c r="F1965">
        <f t="shared" ca="1" si="61"/>
        <v>16</v>
      </c>
    </row>
    <row r="1966" spans="1:6" x14ac:dyDescent="0.25">
      <c r="A1966">
        <v>143737</v>
      </c>
      <c r="B1966" t="s">
        <v>853</v>
      </c>
      <c r="D1966" t="s">
        <v>4916</v>
      </c>
      <c r="E1966" t="str">
        <f t="shared" ca="1" si="60"/>
        <v>var m1965 = new Medicine { Code = "143737", Title = "LIORESAL 10 mg tbl. 50x", Active = true, Cost = 25 };</v>
      </c>
      <c r="F1966">
        <f t="shared" ca="1" si="61"/>
        <v>25</v>
      </c>
    </row>
    <row r="1967" spans="1:6" x14ac:dyDescent="0.25">
      <c r="A1967">
        <v>143959</v>
      </c>
      <c r="B1967" t="s">
        <v>1965</v>
      </c>
      <c r="D1967" t="s">
        <v>4917</v>
      </c>
      <c r="E1967" t="str">
        <f t="shared" ca="1" si="60"/>
        <v>var m1966 = new Medicine { Code = "143959", Title = "Prenessa 4 mg orodisperz.tbl. 30x", Active = true, Cost = 11 };</v>
      </c>
      <c r="F1967">
        <f t="shared" ca="1" si="61"/>
        <v>11</v>
      </c>
    </row>
    <row r="1968" spans="1:6" x14ac:dyDescent="0.25">
      <c r="A1968">
        <v>143980</v>
      </c>
      <c r="B1968" t="s">
        <v>1966</v>
      </c>
      <c r="D1968" t="s">
        <v>4918</v>
      </c>
      <c r="E1968" t="str">
        <f t="shared" ca="1" si="60"/>
        <v>var m1967 = new Medicine { Code = "143980", Title = "Prenessa 8 mg orodisperz.tbl. 30x", Active = true, Cost = 13 };</v>
      </c>
      <c r="F1968">
        <f t="shared" ca="1" si="61"/>
        <v>13</v>
      </c>
    </row>
    <row r="1969" spans="1:6" x14ac:dyDescent="0.25">
      <c r="A1969">
        <v>144036</v>
      </c>
      <c r="B1969" t="s">
        <v>1967</v>
      </c>
      <c r="D1969" t="s">
        <v>4919</v>
      </c>
      <c r="E1969" t="str">
        <f t="shared" ca="1" si="60"/>
        <v>var m1968 = new Medicine { Code = "144036", Title = "Rosuvastatin Actavis 10 mg film.obl.tbl. 30x", Active = true, Cost = 28 };</v>
      </c>
      <c r="F1969">
        <f t="shared" ca="1" si="61"/>
        <v>28</v>
      </c>
    </row>
    <row r="1970" spans="1:6" x14ac:dyDescent="0.25">
      <c r="A1970">
        <v>144040</v>
      </c>
      <c r="B1970" t="s">
        <v>1968</v>
      </c>
      <c r="D1970" t="s">
        <v>4920</v>
      </c>
      <c r="E1970" t="str">
        <f t="shared" ca="1" si="60"/>
        <v>var m1969 = new Medicine { Code = "144040", Title = "Rosuvastatin Actavis 20 mg film.obl.tbl. 30x", Active = true, Cost = 5 };</v>
      </c>
      <c r="F1970">
        <f t="shared" ca="1" si="61"/>
        <v>5</v>
      </c>
    </row>
    <row r="1971" spans="1:6" x14ac:dyDescent="0.25">
      <c r="A1971">
        <v>144053</v>
      </c>
      <c r="B1971" t="s">
        <v>1969</v>
      </c>
      <c r="D1971" t="s">
        <v>4921</v>
      </c>
      <c r="E1971" t="str">
        <f t="shared" ca="1" si="60"/>
        <v>var m1970 = new Medicine { Code = "144053", Title = "Rosuvastatin Actavis 40 mg film.obl.tbl. 30x", Active = true, Cost = 10 };</v>
      </c>
      <c r="F1971">
        <f t="shared" ca="1" si="61"/>
        <v>10</v>
      </c>
    </row>
    <row r="1972" spans="1:6" x14ac:dyDescent="0.25">
      <c r="A1972">
        <v>144067</v>
      </c>
      <c r="B1972" t="s">
        <v>1970</v>
      </c>
      <c r="D1972" t="s">
        <v>4922</v>
      </c>
      <c r="E1972" t="str">
        <f t="shared" ca="1" si="60"/>
        <v>var m1971 = new Medicine { Code = "144067", Title = "Rosuvastatin Actavis 5 mg film.obl.tbl. 30x", Active = true, Cost = 24 };</v>
      </c>
      <c r="F1972">
        <f t="shared" ca="1" si="61"/>
        <v>24</v>
      </c>
    </row>
    <row r="1973" spans="1:6" x14ac:dyDescent="0.25">
      <c r="A1973">
        <v>144088</v>
      </c>
      <c r="B1973" t="s">
        <v>1971</v>
      </c>
      <c r="D1973" t="s">
        <v>4923</v>
      </c>
      <c r="E1973" t="str">
        <f t="shared" ca="1" si="60"/>
        <v>var m1972 = new Medicine { Code = "144088", Title = "Sublivac pršice tekočina za podjezič.uporabo 24 ml", Active = true, Cost = 24 };</v>
      </c>
      <c r="F1973">
        <f t="shared" ca="1" si="61"/>
        <v>24</v>
      </c>
    </row>
    <row r="1974" spans="1:6" x14ac:dyDescent="0.25">
      <c r="A1974">
        <v>144103</v>
      </c>
      <c r="B1974" t="s">
        <v>846</v>
      </c>
      <c r="D1974" t="s">
        <v>4924</v>
      </c>
      <c r="E1974" t="str">
        <f t="shared" ca="1" si="60"/>
        <v>var m1973 = new Medicine { Code = "144103", Title = "SINTROM 4 mg tbl. 20x", Active = true, Cost = 5 };</v>
      </c>
      <c r="F1974">
        <f t="shared" ca="1" si="61"/>
        <v>5</v>
      </c>
    </row>
    <row r="1975" spans="1:6" x14ac:dyDescent="0.25">
      <c r="A1975">
        <v>144109</v>
      </c>
      <c r="B1975" t="s">
        <v>1972</v>
      </c>
      <c r="D1975" t="s">
        <v>4925</v>
      </c>
      <c r="E1975" t="str">
        <f t="shared" ca="1" si="60"/>
        <v>var m1974 = new Medicine { Code = "144109", Title = "VIRGAN 0,15% gel za oko 5 g", Active = true, Cost = 27 };</v>
      </c>
      <c r="F1975">
        <f t="shared" ca="1" si="61"/>
        <v>27</v>
      </c>
    </row>
    <row r="1976" spans="1:6" x14ac:dyDescent="0.25">
      <c r="A1976">
        <v>144134</v>
      </c>
      <c r="B1976" t="s">
        <v>1973</v>
      </c>
      <c r="D1976" t="s">
        <v>4926</v>
      </c>
      <c r="E1976" t="str">
        <f t="shared" ca="1" si="60"/>
        <v>var m1975 = new Medicine { Code = "144134", Title = "RIFADIN 450 mg obložene tbl. 8x", Active = true, Cost = 18 };</v>
      </c>
      <c r="F1976">
        <f t="shared" ca="1" si="61"/>
        <v>18</v>
      </c>
    </row>
    <row r="1977" spans="1:6" x14ac:dyDescent="0.25">
      <c r="A1977">
        <v>144173</v>
      </c>
      <c r="B1977" t="s">
        <v>1974</v>
      </c>
      <c r="D1977" t="s">
        <v>4927</v>
      </c>
      <c r="E1977" t="str">
        <f t="shared" ca="1" si="60"/>
        <v>var m1976 = new Medicine { Code = "144173", Title = "ATROPIN ALCON 1 % 10 ml", Active = true, Cost = 10 };</v>
      </c>
      <c r="F1977">
        <f t="shared" ca="1" si="61"/>
        <v>10</v>
      </c>
    </row>
    <row r="1978" spans="1:6" x14ac:dyDescent="0.25">
      <c r="A1978">
        <v>144174</v>
      </c>
      <c r="B1978" t="s">
        <v>1975</v>
      </c>
      <c r="D1978" t="s">
        <v>4928</v>
      </c>
      <c r="E1978" t="str">
        <f t="shared" ca="1" si="60"/>
        <v>var m1977 = new Medicine { Code = "144174", Title = "ATROPIN ALCON 0,5 % 10 ml", Active = true, Cost = 28 };</v>
      </c>
      <c r="F1978">
        <f t="shared" ca="1" si="61"/>
        <v>28</v>
      </c>
    </row>
    <row r="1979" spans="1:6" x14ac:dyDescent="0.25">
      <c r="A1979">
        <v>144187</v>
      </c>
      <c r="B1979" t="s">
        <v>1976</v>
      </c>
      <c r="D1979" t="s">
        <v>4929</v>
      </c>
      <c r="E1979" t="str">
        <f t="shared" ca="1" si="60"/>
        <v>var m1978 = new Medicine { Code = "144187", Title = "COLOSPA RETARD 200 mg trda kaps.s prirej.sprošč. 30x", Active = true, Cost = 16 };</v>
      </c>
      <c r="F1979">
        <f t="shared" ca="1" si="61"/>
        <v>16</v>
      </c>
    </row>
    <row r="1980" spans="1:6" x14ac:dyDescent="0.25">
      <c r="A1980">
        <v>144334</v>
      </c>
      <c r="B1980" t="s">
        <v>1977</v>
      </c>
      <c r="D1980" t="s">
        <v>4930</v>
      </c>
      <c r="E1980" t="str">
        <f t="shared" ca="1" si="60"/>
        <v>var m1979 = new Medicine { Code = "144334", Title = "EISENSULFAT LOMAPHARM 100 mg tbl.100x", Active = true, Cost = 29 };</v>
      </c>
      <c r="F1980">
        <f t="shared" ca="1" si="61"/>
        <v>29</v>
      </c>
    </row>
    <row r="1981" spans="1:6" x14ac:dyDescent="0.25">
      <c r="A1981">
        <v>144336</v>
      </c>
      <c r="B1981" t="s">
        <v>1978</v>
      </c>
      <c r="D1981" t="s">
        <v>4931</v>
      </c>
      <c r="E1981" t="str">
        <f t="shared" ca="1" si="60"/>
        <v>var m1980 = new Medicine { Code = "144336", Title = "EISENSULFAT LOMAPHARM 100 mg tbl. 20x", Active = true, Cost = 30 };</v>
      </c>
      <c r="F1981">
        <f t="shared" ca="1" si="61"/>
        <v>30</v>
      </c>
    </row>
    <row r="1982" spans="1:6" x14ac:dyDescent="0.25">
      <c r="A1982">
        <v>144340</v>
      </c>
      <c r="B1982" t="s">
        <v>1979</v>
      </c>
      <c r="D1982" t="s">
        <v>4932</v>
      </c>
      <c r="E1982" t="str">
        <f t="shared" ca="1" si="60"/>
        <v>var m1981 = new Medicine { Code = "144340", Title = "TARDYFERON 80 mg obl.tbl. 30x", Active = true, Cost = 21 };</v>
      </c>
      <c r="F1982">
        <f t="shared" ca="1" si="61"/>
        <v>21</v>
      </c>
    </row>
    <row r="1983" spans="1:6" x14ac:dyDescent="0.25">
      <c r="A1983">
        <v>144343</v>
      </c>
      <c r="B1983" t="s">
        <v>1980</v>
      </c>
      <c r="D1983" t="s">
        <v>4933</v>
      </c>
      <c r="E1983" t="str">
        <f t="shared" ca="1" si="60"/>
        <v>var m1982 = new Medicine { Code = "144343", Title = "Aglurab 1000 mg film.obl.tbl. 60x", Active = true, Cost = 7 };</v>
      </c>
      <c r="F1983">
        <f t="shared" ca="1" si="61"/>
        <v>7</v>
      </c>
    </row>
    <row r="1984" spans="1:6" x14ac:dyDescent="0.25">
      <c r="A1984">
        <v>144344</v>
      </c>
      <c r="B1984" t="s">
        <v>1981</v>
      </c>
      <c r="D1984" t="s">
        <v>4934</v>
      </c>
      <c r="E1984" t="str">
        <f t="shared" ca="1" si="60"/>
        <v>var m1983 = new Medicine { Code = "144344", Title = "TARDYFER 80 mg tbl.s podaljš.sprošč. 30x", Active = true, Cost = 29 };</v>
      </c>
      <c r="F1984">
        <f t="shared" ca="1" si="61"/>
        <v>29</v>
      </c>
    </row>
    <row r="1985" spans="1:6" x14ac:dyDescent="0.25">
      <c r="A1985">
        <v>144347</v>
      </c>
      <c r="B1985" t="s">
        <v>1982</v>
      </c>
      <c r="D1985" t="s">
        <v>4935</v>
      </c>
      <c r="E1985" t="str">
        <f t="shared" ca="1" si="60"/>
        <v>var m1984 = new Medicine { Code = "144347", Title = "EDEMOX 250 mg tbl. 20x", Active = true, Cost = 24 };</v>
      </c>
      <c r="F1985">
        <f t="shared" ca="1" si="61"/>
        <v>24</v>
      </c>
    </row>
    <row r="1986" spans="1:6" x14ac:dyDescent="0.25">
      <c r="A1986">
        <v>144357</v>
      </c>
      <c r="B1986" t="s">
        <v>1983</v>
      </c>
      <c r="D1986" t="s">
        <v>4936</v>
      </c>
      <c r="E1986" t="str">
        <f t="shared" ca="1" si="60"/>
        <v>var m1985 = new Medicine { Code = "144357", Title = "Aglurab 500 mg film.obl.tbl. 100x", Active = true, Cost = 15 };</v>
      </c>
      <c r="F1986">
        <f t="shared" ca="1" si="61"/>
        <v>15</v>
      </c>
    </row>
    <row r="1987" spans="1:6" x14ac:dyDescent="0.25">
      <c r="A1987">
        <v>144360</v>
      </c>
      <c r="B1987" t="s">
        <v>1984</v>
      </c>
      <c r="D1987" t="s">
        <v>4937</v>
      </c>
      <c r="E1987" t="str">
        <f t="shared" ref="E1987:E2050" ca="1" si="62">$C$2 &amp; " " &amp; D1987 &amp; " = new Medicine { Code = """ &amp; A1987 &amp; """, Title = """ &amp; B1987 &amp; """, Active = true, Cost = " &amp; F1987 &amp; " };"</f>
        <v>var m1986 = new Medicine { Code = "144360", Title = "Aglurab 850 mg film.obl.tbl. 100x", Active = true, Cost = 24 };</v>
      </c>
      <c r="F1987">
        <f t="shared" ref="F1987:F2050" ca="1" si="63">RANDBETWEEN(5,30)</f>
        <v>24</v>
      </c>
    </row>
    <row r="1988" spans="1:6" x14ac:dyDescent="0.25">
      <c r="A1988">
        <v>144371</v>
      </c>
      <c r="B1988" t="s">
        <v>1985</v>
      </c>
      <c r="D1988" t="s">
        <v>4938</v>
      </c>
      <c r="E1988" t="str">
        <f t="shared" ca="1" si="62"/>
        <v>var m1987 = new Medicine { Code = "144371", Title = "UTROGESTAN 200 mg mehke kap. 15x", Active = true, Cost = 12 };</v>
      </c>
      <c r="F1988">
        <f t="shared" ca="1" si="63"/>
        <v>12</v>
      </c>
    </row>
    <row r="1989" spans="1:6" x14ac:dyDescent="0.25">
      <c r="A1989">
        <v>144398</v>
      </c>
      <c r="B1989" t="s">
        <v>1986</v>
      </c>
      <c r="D1989" t="s">
        <v>4939</v>
      </c>
      <c r="E1989" t="str">
        <f t="shared" ca="1" si="62"/>
        <v>var m1988 = new Medicine { Code = "144398", Title = "UTROGESTAN 100 mg vaginal.kaps. 30x", Active = true, Cost = 6 };</v>
      </c>
      <c r="F1989">
        <f t="shared" ca="1" si="63"/>
        <v>6</v>
      </c>
    </row>
    <row r="1990" spans="1:6" x14ac:dyDescent="0.25">
      <c r="A1990">
        <v>144429</v>
      </c>
      <c r="B1990" t="s">
        <v>1987</v>
      </c>
      <c r="D1990" t="s">
        <v>4940</v>
      </c>
      <c r="E1990" t="str">
        <f t="shared" ca="1" si="62"/>
        <v>var m1989 = new Medicine { Code = "144429", Title = "Epoprostenol Intsel Chimos 0,5 mg prašek in topilo za razt.za inj./inf. viala 1x", Active = true, Cost = 22 };</v>
      </c>
      <c r="F1990">
        <f t="shared" ca="1" si="63"/>
        <v>22</v>
      </c>
    </row>
    <row r="1991" spans="1:6" x14ac:dyDescent="0.25">
      <c r="A1991">
        <v>144438</v>
      </c>
      <c r="B1991" t="s">
        <v>1988</v>
      </c>
      <c r="D1991" t="s">
        <v>4941</v>
      </c>
      <c r="E1991" t="str">
        <f t="shared" ca="1" si="62"/>
        <v>var m1990 = new Medicine { Code = "144438", Title = "UTROGESTAN 100 mg mehke kaps. 30x", Active = true, Cost = 30 };</v>
      </c>
      <c r="F1991">
        <f t="shared" ca="1" si="63"/>
        <v>30</v>
      </c>
    </row>
    <row r="1992" spans="1:6" x14ac:dyDescent="0.25">
      <c r="A1992">
        <v>144440</v>
      </c>
      <c r="B1992" t="s">
        <v>1989</v>
      </c>
      <c r="D1992" t="s">
        <v>4942</v>
      </c>
      <c r="E1992" t="str">
        <f t="shared" ca="1" si="62"/>
        <v>var m1991 = new Medicine { Code = "144440", Title = "SYMMETREL 100 mg, kaps. 60x", Active = true, Cost = 7 };</v>
      </c>
      <c r="F1992">
        <f t="shared" ca="1" si="63"/>
        <v>7</v>
      </c>
    </row>
    <row r="1993" spans="1:6" x14ac:dyDescent="0.25">
      <c r="A1993">
        <v>144452</v>
      </c>
      <c r="B1993" t="s">
        <v>1990</v>
      </c>
      <c r="D1993" t="s">
        <v>4943</v>
      </c>
      <c r="E1993" t="str">
        <f t="shared" ca="1" si="62"/>
        <v>var m1992 = new Medicine { Code = "144452", Title = "TRANEXAMIC ACID 500 mg film.obl.tbl. 60x", Active = true, Cost = 17 };</v>
      </c>
      <c r="F1993">
        <f t="shared" ca="1" si="63"/>
        <v>17</v>
      </c>
    </row>
    <row r="1994" spans="1:6" x14ac:dyDescent="0.25">
      <c r="A1994">
        <v>144493</v>
      </c>
      <c r="B1994" t="s">
        <v>1991</v>
      </c>
      <c r="D1994" t="s">
        <v>4944</v>
      </c>
      <c r="E1994" t="str">
        <f t="shared" ca="1" si="62"/>
        <v>var m1993 = new Medicine { Code = "144493", Title = "MINIRIN 0,1 mg/ml pršilo za nos 5 ml", Active = true, Cost = 14 };</v>
      </c>
      <c r="F1994">
        <f t="shared" ca="1" si="63"/>
        <v>14</v>
      </c>
    </row>
    <row r="1995" spans="1:6" x14ac:dyDescent="0.25">
      <c r="A1995">
        <v>144494</v>
      </c>
      <c r="B1995" t="s">
        <v>1992</v>
      </c>
      <c r="D1995" t="s">
        <v>4945</v>
      </c>
      <c r="E1995" t="str">
        <f t="shared" ca="1" si="62"/>
        <v>var m1994 = new Medicine { Code = "144494", Title = "Epoprostenol Intsel Chimos 1,5 mg, razt.za inf. viala 1x", Active = true, Cost = 25 };</v>
      </c>
      <c r="F1995">
        <f t="shared" ca="1" si="63"/>
        <v>25</v>
      </c>
    </row>
    <row r="1996" spans="1:6" x14ac:dyDescent="0.25">
      <c r="A1996">
        <v>144496</v>
      </c>
      <c r="B1996" t="s">
        <v>1993</v>
      </c>
      <c r="D1996" t="s">
        <v>4946</v>
      </c>
      <c r="E1996" t="str">
        <f t="shared" ca="1" si="62"/>
        <v>var m1995 = new Medicine { Code = "144496", Title = "Strattera 100 mg trde kaps. 28x", Active = true, Cost = 29 };</v>
      </c>
      <c r="F1996">
        <f t="shared" ca="1" si="63"/>
        <v>29</v>
      </c>
    </row>
    <row r="1997" spans="1:6" x14ac:dyDescent="0.25">
      <c r="A1997">
        <v>144497</v>
      </c>
      <c r="B1997" t="s">
        <v>1994</v>
      </c>
      <c r="D1997" t="s">
        <v>4947</v>
      </c>
      <c r="E1997" t="str">
        <f t="shared" ca="1" si="62"/>
        <v>var m1996 = new Medicine { Code = "144497", Title = "Estima Ge 200 mg mehke kaps. za peroral./vaginal.uporabo 15x", Active = true, Cost = 18 };</v>
      </c>
      <c r="F1997">
        <f t="shared" ca="1" si="63"/>
        <v>18</v>
      </c>
    </row>
    <row r="1998" spans="1:6" x14ac:dyDescent="0.25">
      <c r="A1998">
        <v>144508</v>
      </c>
      <c r="B1998" t="s">
        <v>1995</v>
      </c>
      <c r="D1998" t="s">
        <v>4948</v>
      </c>
      <c r="E1998" t="str">
        <f t="shared" ca="1" si="62"/>
        <v>var m1997 = new Medicine { Code = "144508", Title = "Strattera 80 mg trde kaps. 28x", Active = true, Cost = 15 };</v>
      </c>
      <c r="F1998">
        <f t="shared" ca="1" si="63"/>
        <v>15</v>
      </c>
    </row>
    <row r="1999" spans="1:6" x14ac:dyDescent="0.25">
      <c r="A1999">
        <v>144525</v>
      </c>
      <c r="B1999" t="s">
        <v>1996</v>
      </c>
      <c r="D1999" t="s">
        <v>4949</v>
      </c>
      <c r="E1999" t="str">
        <f t="shared" ca="1" si="62"/>
        <v>var m1998 = new Medicine { Code = "144525", Title = "Valsacor 160 mg film.obl.tbl. 28x", Active = true, Cost = 16 };</v>
      </c>
      <c r="F1999">
        <f t="shared" ca="1" si="63"/>
        <v>16</v>
      </c>
    </row>
    <row r="2000" spans="1:6" x14ac:dyDescent="0.25">
      <c r="A2000">
        <v>144539</v>
      </c>
      <c r="B2000" t="s">
        <v>1997</v>
      </c>
      <c r="D2000" t="s">
        <v>4950</v>
      </c>
      <c r="E2000" t="str">
        <f t="shared" ca="1" si="62"/>
        <v>var m1999 = new Medicine { Code = "144539", Title = "Valsacor 160 mg film.obl.tbl. 84x", Active = true, Cost = 12 };</v>
      </c>
      <c r="F2000">
        <f t="shared" ca="1" si="63"/>
        <v>12</v>
      </c>
    </row>
    <row r="2001" spans="1:6" x14ac:dyDescent="0.25">
      <c r="A2001">
        <v>144542</v>
      </c>
      <c r="B2001" t="s">
        <v>1998</v>
      </c>
      <c r="D2001" t="s">
        <v>4951</v>
      </c>
      <c r="E2001" t="str">
        <f t="shared" ca="1" si="62"/>
        <v>var m2000 = new Medicine { Code = "144542", Title = "Valsacor 80 mg film.obl.tbl. 28x", Active = true, Cost = 27 };</v>
      </c>
      <c r="F2001">
        <f t="shared" ca="1" si="63"/>
        <v>27</v>
      </c>
    </row>
    <row r="2002" spans="1:6" x14ac:dyDescent="0.25">
      <c r="A2002">
        <v>144556</v>
      </c>
      <c r="B2002" t="s">
        <v>1999</v>
      </c>
      <c r="D2002" t="s">
        <v>4952</v>
      </c>
      <c r="E2002" t="str">
        <f t="shared" ca="1" si="62"/>
        <v>var m2001 = new Medicine { Code = "144556", Title = "Valsacor 80 mg film.obl.tbl. 84x", Active = true, Cost = 6 };</v>
      </c>
      <c r="F2002">
        <f t="shared" ca="1" si="63"/>
        <v>6</v>
      </c>
    </row>
    <row r="2003" spans="1:6" x14ac:dyDescent="0.25">
      <c r="A2003">
        <v>144587</v>
      </c>
      <c r="B2003" t="s">
        <v>2000</v>
      </c>
      <c r="D2003" t="s">
        <v>4953</v>
      </c>
      <c r="E2003" t="str">
        <f t="shared" ca="1" si="62"/>
        <v>var m2002 = new Medicine { Code = "144587", Title = "HYDROCORTISON GALEN 10 mg tbl. 20x", Active = true, Cost = 26 };</v>
      </c>
      <c r="F2003">
        <f t="shared" ca="1" si="63"/>
        <v>26</v>
      </c>
    </row>
    <row r="2004" spans="1:6" x14ac:dyDescent="0.25">
      <c r="A2004">
        <v>144603</v>
      </c>
      <c r="B2004" t="s">
        <v>2001</v>
      </c>
      <c r="D2004" t="s">
        <v>4954</v>
      </c>
      <c r="E2004" t="str">
        <f t="shared" ca="1" si="62"/>
        <v>var m2003 = new Medicine { Code = "144603", Title = "VITAMIN B6 20 MG JENAPHARM tbl. 100x", Active = true, Cost = 7 };</v>
      </c>
      <c r="F2004">
        <f t="shared" ca="1" si="63"/>
        <v>7</v>
      </c>
    </row>
    <row r="2005" spans="1:6" x14ac:dyDescent="0.25">
      <c r="A2005">
        <v>144636</v>
      </c>
      <c r="B2005" t="s">
        <v>2002</v>
      </c>
      <c r="D2005" t="s">
        <v>4955</v>
      </c>
      <c r="E2005" t="str">
        <f t="shared" ca="1" si="62"/>
        <v>var m2004 = new Medicine { Code = "144636", Title = "Estima Ge 100 mg mehke kaps. za peroral./vaginal. uporabo 30x", Active = true, Cost = 25 };</v>
      </c>
      <c r="F2005">
        <f t="shared" ca="1" si="63"/>
        <v>25</v>
      </c>
    </row>
    <row r="2006" spans="1:6" x14ac:dyDescent="0.25">
      <c r="A2006">
        <v>144651</v>
      </c>
      <c r="B2006" t="s">
        <v>2003</v>
      </c>
      <c r="D2006" t="s">
        <v>4956</v>
      </c>
      <c r="E2006" t="str">
        <f t="shared" ca="1" si="62"/>
        <v>var m2005 = new Medicine { Code = "144651", Title = "NEPHROTRANS 500 mg kaps. 100x", Active = true, Cost = 15 };</v>
      </c>
      <c r="F2006">
        <f t="shared" ca="1" si="63"/>
        <v>15</v>
      </c>
    </row>
    <row r="2007" spans="1:6" x14ac:dyDescent="0.25">
      <c r="A2007">
        <v>144674</v>
      </c>
      <c r="B2007" t="s">
        <v>2004</v>
      </c>
      <c r="D2007" t="s">
        <v>4957</v>
      </c>
      <c r="E2007" t="str">
        <f t="shared" ca="1" si="62"/>
        <v>var m2006 = new Medicine { Code = "144674", Title = "MACRODANTIN 100 mg kaps. 30x", Active = true, Cost = 20 };</v>
      </c>
      <c r="F2007">
        <f t="shared" ca="1" si="63"/>
        <v>20</v>
      </c>
    </row>
    <row r="2008" spans="1:6" x14ac:dyDescent="0.25">
      <c r="A2008">
        <v>144709</v>
      </c>
      <c r="B2008" t="s">
        <v>2005</v>
      </c>
      <c r="D2008" t="s">
        <v>4958</v>
      </c>
      <c r="E2008" t="str">
        <f t="shared" ca="1" si="62"/>
        <v>var m2007 = new Medicine { Code = "144709", Title = "MACROBID 100 mg kaps.s podaljš.sprošč. 14x", Active = true, Cost = 19 };</v>
      </c>
      <c r="F2008">
        <f t="shared" ca="1" si="63"/>
        <v>19</v>
      </c>
    </row>
    <row r="2009" spans="1:6" x14ac:dyDescent="0.25">
      <c r="A2009">
        <v>144711</v>
      </c>
      <c r="B2009" t="s">
        <v>2006</v>
      </c>
      <c r="D2009" t="s">
        <v>4959</v>
      </c>
      <c r="E2009" t="str">
        <f t="shared" ca="1" si="62"/>
        <v>var m2008 = new Medicine { Code = "144711", Title = "NITROFURANTOIN 25 mg/5 ml peroral.susp. 300 ml", Active = true, Cost = 25 };</v>
      </c>
      <c r="F2009">
        <f t="shared" ca="1" si="63"/>
        <v>25</v>
      </c>
    </row>
    <row r="2010" spans="1:6" x14ac:dyDescent="0.25">
      <c r="A2010">
        <v>144724</v>
      </c>
      <c r="B2010" t="s">
        <v>2007</v>
      </c>
      <c r="D2010" t="s">
        <v>4960</v>
      </c>
      <c r="E2010" t="str">
        <f t="shared" ca="1" si="62"/>
        <v>var m2009 = new Medicine { Code = "144724", Title = "Komboglyze 2,5 mg/850 mg film.obl.tbl. 60x", Active = true, Cost = 18 };</v>
      </c>
      <c r="F2010">
        <f t="shared" ca="1" si="63"/>
        <v>18</v>
      </c>
    </row>
    <row r="2011" spans="1:6" x14ac:dyDescent="0.25">
      <c r="A2011">
        <v>144738</v>
      </c>
      <c r="B2011" t="s">
        <v>2008</v>
      </c>
      <c r="D2011" t="s">
        <v>4961</v>
      </c>
      <c r="E2011" t="str">
        <f t="shared" ca="1" si="62"/>
        <v>var m2010 = new Medicine { Code = "144738", Title = "Komboglyze 2,5 mg/1000 mg film.obl.tbl. 60x", Active = true, Cost = 11 };</v>
      </c>
      <c r="F2011">
        <f t="shared" ca="1" si="63"/>
        <v>11</v>
      </c>
    </row>
    <row r="2012" spans="1:6" x14ac:dyDescent="0.25">
      <c r="A2012">
        <v>144789</v>
      </c>
      <c r="B2012" t="s">
        <v>2009</v>
      </c>
      <c r="D2012" t="s">
        <v>4962</v>
      </c>
      <c r="E2012" t="str">
        <f t="shared" ca="1" si="62"/>
        <v>var m2011 = new Medicine { Code = "144789", Title = "Methyldopa STADA 250 mg film.obl.tbl. 60x", Active = true, Cost = 27 };</v>
      </c>
      <c r="F2012">
        <f t="shared" ca="1" si="63"/>
        <v>27</v>
      </c>
    </row>
    <row r="2013" spans="1:6" x14ac:dyDescent="0.25">
      <c r="A2013">
        <v>144824</v>
      </c>
      <c r="B2013" t="s">
        <v>2010</v>
      </c>
      <c r="D2013" t="s">
        <v>4963</v>
      </c>
      <c r="E2013" t="str">
        <f t="shared" ca="1" si="62"/>
        <v>var m2012 = new Medicine { Code = "144824", Title = "CLOPEZ 75 mg film.obl.tbl. 30x", Active = true, Cost = 12 };</v>
      </c>
      <c r="F2013">
        <f t="shared" ca="1" si="63"/>
        <v>12</v>
      </c>
    </row>
    <row r="2014" spans="1:6" x14ac:dyDescent="0.25">
      <c r="A2014">
        <v>144926</v>
      </c>
      <c r="B2014" t="s">
        <v>2011</v>
      </c>
      <c r="D2014" t="s">
        <v>4964</v>
      </c>
      <c r="E2014" t="str">
        <f t="shared" ca="1" si="62"/>
        <v>var m2013 = new Medicine { Code = "144926", Title = "Skopryl HCT 20 mg/12,5 mg tbl. 30x", Active = true, Cost = 24 };</v>
      </c>
      <c r="F2014">
        <f t="shared" ca="1" si="63"/>
        <v>24</v>
      </c>
    </row>
    <row r="2015" spans="1:6" x14ac:dyDescent="0.25">
      <c r="A2015">
        <v>144951</v>
      </c>
      <c r="B2015" t="s">
        <v>2012</v>
      </c>
      <c r="D2015" t="s">
        <v>4965</v>
      </c>
      <c r="E2015" t="str">
        <f t="shared" ca="1" si="62"/>
        <v>var m2014 = new Medicine { Code = "144951", Title = "Jentadueto 2,5 mg/850 mg film.obl.tbl. 60x", Active = true, Cost = 24 };</v>
      </c>
      <c r="F2015">
        <f t="shared" ca="1" si="63"/>
        <v>24</v>
      </c>
    </row>
    <row r="2016" spans="1:6" x14ac:dyDescent="0.25">
      <c r="A2016">
        <v>144952</v>
      </c>
      <c r="B2016" t="s">
        <v>2013</v>
      </c>
      <c r="D2016" t="s">
        <v>4966</v>
      </c>
      <c r="E2016" t="str">
        <f t="shared" ca="1" si="62"/>
        <v>var m2015 = new Medicine { Code = "144952", Title = "Jentadueto 2,5 mg/1000 mg film.obl.tbl. 60x", Active = true, Cost = 24 };</v>
      </c>
      <c r="F2016">
        <f t="shared" ca="1" si="63"/>
        <v>24</v>
      </c>
    </row>
    <row r="2017" spans="1:6" x14ac:dyDescent="0.25">
      <c r="A2017">
        <v>144956</v>
      </c>
      <c r="B2017" t="s">
        <v>2014</v>
      </c>
      <c r="D2017" t="s">
        <v>4967</v>
      </c>
      <c r="E2017" t="str">
        <f t="shared" ca="1" si="62"/>
        <v>var m2016 = new Medicine { Code = "144956", Title = "BeneFIX 1000 i.e. prašek za razt.za inj. viala 1x", Active = true, Cost = 8 };</v>
      </c>
      <c r="F2017">
        <f t="shared" ca="1" si="63"/>
        <v>8</v>
      </c>
    </row>
    <row r="2018" spans="1:6" x14ac:dyDescent="0.25">
      <c r="A2018">
        <v>144957</v>
      </c>
      <c r="B2018" t="s">
        <v>2015</v>
      </c>
      <c r="D2018" t="s">
        <v>4968</v>
      </c>
      <c r="E2018" t="str">
        <f t="shared" ca="1" si="62"/>
        <v>var m2017 = new Medicine { Code = "144957", Title = "BeneFIX 2000 i.e. prašek za razt.za inj. viala 1x", Active = true, Cost = 5 };</v>
      </c>
      <c r="F2018">
        <f t="shared" ca="1" si="63"/>
        <v>5</v>
      </c>
    </row>
    <row r="2019" spans="1:6" x14ac:dyDescent="0.25">
      <c r="A2019">
        <v>144969</v>
      </c>
      <c r="B2019" t="s">
        <v>2016</v>
      </c>
      <c r="D2019" t="s">
        <v>4969</v>
      </c>
      <c r="E2019" t="str">
        <f t="shared" ca="1" si="62"/>
        <v>var m2018 = new Medicine { Code = "144969", Title = "Seebri Breezhaler 44 mcg prašek za inhal.trda kaps. 30x", Active = true, Cost = 12 };</v>
      </c>
      <c r="F2019">
        <f t="shared" ca="1" si="63"/>
        <v>12</v>
      </c>
    </row>
    <row r="2020" spans="1:6" x14ac:dyDescent="0.25">
      <c r="A2020">
        <v>144980</v>
      </c>
      <c r="B2020" t="s">
        <v>2017</v>
      </c>
      <c r="D2020" t="s">
        <v>4970</v>
      </c>
      <c r="E2020" t="str">
        <f t="shared" ca="1" si="62"/>
        <v>var m2019 = new Medicine { Code = "144980", Title = "Brufen z okusom jagode 40 mg/ml peroral.susp. 200 ml", Active = true, Cost = 12 };</v>
      </c>
      <c r="F2020">
        <f t="shared" ca="1" si="63"/>
        <v>12</v>
      </c>
    </row>
    <row r="2021" spans="1:6" x14ac:dyDescent="0.25">
      <c r="A2021">
        <v>145045</v>
      </c>
      <c r="B2021" t="s">
        <v>2018</v>
      </c>
      <c r="D2021" t="s">
        <v>4971</v>
      </c>
      <c r="E2021" t="str">
        <f t="shared" ca="1" si="62"/>
        <v>var m2020 = new Medicine { Code = "145045", Title = "TESTIM 50 mg transdermal.gel tuba 5 g 30x", Active = true, Cost = 25 };</v>
      </c>
      <c r="F2021">
        <f t="shared" ca="1" si="63"/>
        <v>25</v>
      </c>
    </row>
    <row r="2022" spans="1:6" x14ac:dyDescent="0.25">
      <c r="A2022">
        <v>145048</v>
      </c>
      <c r="B2022" t="s">
        <v>2019</v>
      </c>
      <c r="D2022" t="s">
        <v>4972</v>
      </c>
      <c r="E2022" t="str">
        <f t="shared" ca="1" si="62"/>
        <v>var m2021 = new Medicine { Code = "145048", Title = "XALKORI 200 mg trda kaps. 60x", Active = true, Cost = 26 };</v>
      </c>
      <c r="F2022">
        <f t="shared" ca="1" si="63"/>
        <v>26</v>
      </c>
    </row>
    <row r="2023" spans="1:6" x14ac:dyDescent="0.25">
      <c r="A2023">
        <v>145050</v>
      </c>
      <c r="B2023" t="s">
        <v>2020</v>
      </c>
      <c r="D2023" t="s">
        <v>4973</v>
      </c>
      <c r="E2023" t="str">
        <f t="shared" ca="1" si="62"/>
        <v>var m2022 = new Medicine { Code = "145050", Title = "XALKORI 250 mg trda kaps. 60x", Active = true, Cost = 12 };</v>
      </c>
      <c r="F2023">
        <f t="shared" ca="1" si="63"/>
        <v>12</v>
      </c>
    </row>
    <row r="2024" spans="1:6" x14ac:dyDescent="0.25">
      <c r="A2024">
        <v>145054</v>
      </c>
      <c r="B2024" t="s">
        <v>2021</v>
      </c>
      <c r="D2024" t="s">
        <v>4974</v>
      </c>
      <c r="E2024" t="str">
        <f t="shared" ca="1" si="62"/>
        <v>var m2023 = new Medicine { Code = "145054", Title = "Bretaris Genuair 322 mcg/odm.prašek za inhal. 60 odm.", Active = true, Cost = 16 };</v>
      </c>
      <c r="F2024">
        <f t="shared" ca="1" si="63"/>
        <v>16</v>
      </c>
    </row>
    <row r="2025" spans="1:6" x14ac:dyDescent="0.25">
      <c r="A2025">
        <v>145070</v>
      </c>
      <c r="B2025" t="s">
        <v>2022</v>
      </c>
      <c r="D2025" t="s">
        <v>4975</v>
      </c>
      <c r="E2025" t="str">
        <f t="shared" ca="1" si="62"/>
        <v>var m2024 = new Medicine { Code = "145070", Title = "Forxiga 10 mg film.obl.tbl. 28x", Active = true, Cost = 15 };</v>
      </c>
      <c r="F2025">
        <f t="shared" ca="1" si="63"/>
        <v>15</v>
      </c>
    </row>
    <row r="2026" spans="1:6" x14ac:dyDescent="0.25">
      <c r="A2026">
        <v>145089</v>
      </c>
      <c r="B2026" t="s">
        <v>2023</v>
      </c>
      <c r="D2026" t="s">
        <v>4976</v>
      </c>
      <c r="E2026" t="str">
        <f t="shared" ca="1" si="62"/>
        <v>var m2025 = new Medicine { Code = "145089", Title = "Codilek 40 mg tbl.s podaljš.sprošč. 60x", Active = true, Cost = 26 };</v>
      </c>
      <c r="F2026">
        <f t="shared" ca="1" si="63"/>
        <v>26</v>
      </c>
    </row>
    <row r="2027" spans="1:6" x14ac:dyDescent="0.25">
      <c r="A2027">
        <v>145091</v>
      </c>
      <c r="B2027" t="s">
        <v>2024</v>
      </c>
      <c r="D2027" t="s">
        <v>4977</v>
      </c>
      <c r="E2027" t="str">
        <f t="shared" ca="1" si="62"/>
        <v>var m2026 = new Medicine { Code = "145091", Title = "Codilek 80 mg tbl.s podaljš.sprošč. 60x", Active = true, Cost = 15 };</v>
      </c>
      <c r="F2027">
        <f t="shared" ca="1" si="63"/>
        <v>15</v>
      </c>
    </row>
    <row r="2028" spans="1:6" x14ac:dyDescent="0.25">
      <c r="A2028">
        <v>145094</v>
      </c>
      <c r="B2028" t="s">
        <v>2025</v>
      </c>
      <c r="D2028" t="s">
        <v>4978</v>
      </c>
      <c r="E2028" t="str">
        <f t="shared" ca="1" si="62"/>
        <v>var m2027 = new Medicine { Code = "145094", Title = "Memaxa 10 mg film.obl.tbl. 28x", Active = true, Cost = 6 };</v>
      </c>
      <c r="F2028">
        <f t="shared" ca="1" si="63"/>
        <v>6</v>
      </c>
    </row>
    <row r="2029" spans="1:6" x14ac:dyDescent="0.25">
      <c r="A2029">
        <v>145095</v>
      </c>
      <c r="B2029" t="s">
        <v>2026</v>
      </c>
      <c r="D2029" t="s">
        <v>4979</v>
      </c>
      <c r="E2029" t="str">
        <f t="shared" ca="1" si="62"/>
        <v>var m2028 = new Medicine { Code = "145095", Title = "Memaxa 20 mg film.obl.tbl. 28x", Active = true, Cost = 12 };</v>
      </c>
      <c r="F2029">
        <f t="shared" ca="1" si="63"/>
        <v>12</v>
      </c>
    </row>
    <row r="2030" spans="1:6" x14ac:dyDescent="0.25">
      <c r="A2030">
        <v>145114</v>
      </c>
      <c r="B2030" t="s">
        <v>2027</v>
      </c>
      <c r="D2030" t="s">
        <v>4980</v>
      </c>
      <c r="E2030" t="str">
        <f t="shared" ca="1" si="62"/>
        <v>var m2029 = new Medicine { Code = "145114", Title = "Mommox 50 mcg/vpih pršilo za nos susp. 120 vpihov", Active = true, Cost = 28 };</v>
      </c>
      <c r="F2030">
        <f t="shared" ca="1" si="63"/>
        <v>28</v>
      </c>
    </row>
    <row r="2031" spans="1:6" x14ac:dyDescent="0.25">
      <c r="A2031">
        <v>145117</v>
      </c>
      <c r="B2031" t="s">
        <v>2028</v>
      </c>
      <c r="D2031" t="s">
        <v>4981</v>
      </c>
      <c r="E2031" t="str">
        <f t="shared" ca="1" si="62"/>
        <v>var m2030 = new Medicine { Code = "145117", Title = "Daivobet 50 mcg/500 mcg v 1 g gel 60 g", Active = true, Cost = 14 };</v>
      </c>
      <c r="F2031">
        <f t="shared" ca="1" si="63"/>
        <v>14</v>
      </c>
    </row>
    <row r="2032" spans="1:6" x14ac:dyDescent="0.25">
      <c r="A2032">
        <v>145140</v>
      </c>
      <c r="B2032" t="s">
        <v>2029</v>
      </c>
      <c r="D2032" t="s">
        <v>4982</v>
      </c>
      <c r="E2032" t="str">
        <f t="shared" ca="1" si="62"/>
        <v>var m2031 = new Medicine { Code = "145140", Title = "Doksivibra 100 mg disperz.tbl. 16x", Active = true, Cost = 27 };</v>
      </c>
      <c r="F2032">
        <f t="shared" ca="1" si="63"/>
        <v>27</v>
      </c>
    </row>
    <row r="2033" spans="1:6" x14ac:dyDescent="0.25">
      <c r="A2033">
        <v>145143</v>
      </c>
      <c r="B2033" t="s">
        <v>2030</v>
      </c>
      <c r="D2033" t="s">
        <v>4983</v>
      </c>
      <c r="E2033" t="str">
        <f t="shared" ca="1" si="62"/>
        <v>var m2032 = new Medicine { Code = "145143", Title = "Gliclada 60 mg tbl.s podaljš.sprošč. 30x", Active = true, Cost = 18 };</v>
      </c>
      <c r="F2033">
        <f t="shared" ca="1" si="63"/>
        <v>18</v>
      </c>
    </row>
    <row r="2034" spans="1:6" x14ac:dyDescent="0.25">
      <c r="A2034">
        <v>145145</v>
      </c>
      <c r="B2034" t="s">
        <v>2031</v>
      </c>
      <c r="D2034" t="s">
        <v>4984</v>
      </c>
      <c r="E2034" t="str">
        <f t="shared" ca="1" si="62"/>
        <v>var m2033 = new Medicine { Code = "145145", Title = "Gliclada 60 mg tbl.s podaljš.sprošč. 90x", Active = true, Cost = 5 };</v>
      </c>
      <c r="F2034">
        <f t="shared" ca="1" si="63"/>
        <v>5</v>
      </c>
    </row>
    <row r="2035" spans="1:6" x14ac:dyDescent="0.25">
      <c r="A2035">
        <v>145167</v>
      </c>
      <c r="B2035" t="s">
        <v>2032</v>
      </c>
      <c r="D2035" t="s">
        <v>4985</v>
      </c>
      <c r="E2035" t="str">
        <f t="shared" ca="1" si="62"/>
        <v>var m2034 = new Medicine { Code = "145167", Title = "Prograf 0,5 mg trda kaps. 30x", Active = true, Cost = 17 };</v>
      </c>
      <c r="F2035">
        <f t="shared" ca="1" si="63"/>
        <v>17</v>
      </c>
    </row>
    <row r="2036" spans="1:6" x14ac:dyDescent="0.25">
      <c r="A2036">
        <v>145195</v>
      </c>
      <c r="B2036" t="s">
        <v>2033</v>
      </c>
      <c r="D2036" t="s">
        <v>4986</v>
      </c>
      <c r="E2036" t="str">
        <f t="shared" ca="1" si="62"/>
        <v>var m2035 = new Medicine { Code = "145195", Title = "Eliquis 5 mg film.obl.tbl. 60x", Active = true, Cost = 15 };</v>
      </c>
      <c r="F2036">
        <f t="shared" ca="1" si="63"/>
        <v>15</v>
      </c>
    </row>
    <row r="2037" spans="1:6" x14ac:dyDescent="0.25">
      <c r="A2037">
        <v>145199</v>
      </c>
      <c r="B2037" t="s">
        <v>2034</v>
      </c>
      <c r="D2037" t="s">
        <v>4987</v>
      </c>
      <c r="E2037" t="str">
        <f t="shared" ca="1" si="62"/>
        <v>var m2036 = new Medicine { Code = "145199", Title = "EXELON 13,3 mg/24 h transdermal.obliž 30x", Active = true, Cost = 27 };</v>
      </c>
      <c r="F2037">
        <f t="shared" ca="1" si="63"/>
        <v>27</v>
      </c>
    </row>
    <row r="2038" spans="1:6" x14ac:dyDescent="0.25">
      <c r="A2038">
        <v>145204</v>
      </c>
      <c r="B2038" t="s">
        <v>2035</v>
      </c>
      <c r="D2038" t="s">
        <v>4988</v>
      </c>
      <c r="E2038" t="str">
        <f t="shared" ca="1" si="62"/>
        <v>var m2037 = new Medicine { Code = "145204", Title = "Imatinib Teva 100 mg film.obl.tbl. 120x", Active = true, Cost = 27 };</v>
      </c>
      <c r="F2038">
        <f t="shared" ca="1" si="63"/>
        <v>27</v>
      </c>
    </row>
    <row r="2039" spans="1:6" x14ac:dyDescent="0.25">
      <c r="A2039">
        <v>145205</v>
      </c>
      <c r="B2039" t="s">
        <v>2036</v>
      </c>
      <c r="D2039" t="s">
        <v>4989</v>
      </c>
      <c r="E2039" t="str">
        <f t="shared" ca="1" si="62"/>
        <v>var m2038 = new Medicine { Code = "145205", Title = "Imatinib Teva 400 mg film.obl.tbl. 30x", Active = true, Cost = 6 };</v>
      </c>
      <c r="F2039">
        <f t="shared" ca="1" si="63"/>
        <v>6</v>
      </c>
    </row>
    <row r="2040" spans="1:6" x14ac:dyDescent="0.25">
      <c r="A2040">
        <v>145206</v>
      </c>
      <c r="B2040" t="s">
        <v>2037</v>
      </c>
      <c r="D2040" t="s">
        <v>4990</v>
      </c>
      <c r="E2040" t="str">
        <f t="shared" ca="1" si="62"/>
        <v>var m2039 = new Medicine { Code = "145206", Title = "Betmiga 25 mg tbl.s podaljš.sprošč. 30x", Active = true, Cost = 9 };</v>
      </c>
      <c r="F2040">
        <f t="shared" ca="1" si="63"/>
        <v>9</v>
      </c>
    </row>
    <row r="2041" spans="1:6" x14ac:dyDescent="0.25">
      <c r="A2041">
        <v>145207</v>
      </c>
      <c r="B2041" t="s">
        <v>2038</v>
      </c>
      <c r="D2041" t="s">
        <v>4991</v>
      </c>
      <c r="E2041" t="str">
        <f t="shared" ca="1" si="62"/>
        <v>var m2040 = new Medicine { Code = "145207", Title = "Betmiga 50 mg tbl.s podaljš.sprošč. 30x", Active = true, Cost = 23 };</v>
      </c>
      <c r="F2041">
        <f t="shared" ca="1" si="63"/>
        <v>23</v>
      </c>
    </row>
    <row r="2042" spans="1:6" x14ac:dyDescent="0.25">
      <c r="A2042">
        <v>145232</v>
      </c>
      <c r="B2042" t="s">
        <v>2039</v>
      </c>
      <c r="D2042" t="s">
        <v>4992</v>
      </c>
      <c r="E2042" t="str">
        <f t="shared" ca="1" si="62"/>
        <v>var m2041 = new Medicine { Code = "145232", Title = "Monopost 50 mcg/ml kapljice za oko razt.enoodmerni vsebnik 0,2 ml 30x", Active = true, Cost = 5 };</v>
      </c>
      <c r="F2042">
        <f t="shared" ca="1" si="63"/>
        <v>5</v>
      </c>
    </row>
    <row r="2043" spans="1:6" x14ac:dyDescent="0.25">
      <c r="A2043">
        <v>145233</v>
      </c>
      <c r="B2043" t="s">
        <v>2040</v>
      </c>
      <c r="D2043" t="s">
        <v>4993</v>
      </c>
      <c r="E2043" t="str">
        <f t="shared" ca="1" si="62"/>
        <v>var m2042 = new Medicine { Code = "145233", Title = "Monopost 50 mcg/ml kapljice za oko razt.enoodmerni vsebnik 0,2 ml 90x", Active = true, Cost = 17 };</v>
      </c>
      <c r="F2043">
        <f t="shared" ca="1" si="63"/>
        <v>17</v>
      </c>
    </row>
    <row r="2044" spans="1:6" x14ac:dyDescent="0.25">
      <c r="A2044">
        <v>145239</v>
      </c>
      <c r="B2044" t="s">
        <v>2041</v>
      </c>
      <c r="D2044" t="s">
        <v>4994</v>
      </c>
      <c r="E2044" t="str">
        <f t="shared" ca="1" si="62"/>
        <v>var m2043 = new Medicine { Code = "145239", Title = "PALEXIA 20 mg/ml peroral.razt. 100 ml", Active = true, Cost = 18 };</v>
      </c>
      <c r="F2044">
        <f t="shared" ca="1" si="63"/>
        <v>18</v>
      </c>
    </row>
    <row r="2045" spans="1:6" x14ac:dyDescent="0.25">
      <c r="A2045">
        <v>145244</v>
      </c>
      <c r="B2045" t="s">
        <v>2042</v>
      </c>
      <c r="D2045" t="s">
        <v>4995</v>
      </c>
      <c r="E2045" t="str">
        <f t="shared" ca="1" si="62"/>
        <v>var m2044 = new Medicine { Code = "145244", Title = "STAVRA 10 mg film.obl.tbl. 30x", Active = true, Cost = 19 };</v>
      </c>
      <c r="F2045">
        <f t="shared" ca="1" si="63"/>
        <v>19</v>
      </c>
    </row>
    <row r="2046" spans="1:6" x14ac:dyDescent="0.25">
      <c r="A2046">
        <v>145245</v>
      </c>
      <c r="B2046" t="s">
        <v>2043</v>
      </c>
      <c r="D2046" t="s">
        <v>4996</v>
      </c>
      <c r="E2046" t="str">
        <f t="shared" ca="1" si="62"/>
        <v>var m2045 = new Medicine { Code = "145245", Title = "STAVRA 20 mg film.obl.tbl. 30x", Active = true, Cost = 6 };</v>
      </c>
      <c r="F2046">
        <f t="shared" ca="1" si="63"/>
        <v>6</v>
      </c>
    </row>
    <row r="2047" spans="1:6" x14ac:dyDescent="0.25">
      <c r="A2047">
        <v>145246</v>
      </c>
      <c r="B2047" t="s">
        <v>2044</v>
      </c>
      <c r="D2047" t="s">
        <v>4997</v>
      </c>
      <c r="E2047" t="str">
        <f t="shared" ca="1" si="62"/>
        <v>var m2046 = new Medicine { Code = "145246", Title = "STAVRA 40 mg film.obl.tbl. 30x", Active = true, Cost = 25 };</v>
      </c>
      <c r="F2047">
        <f t="shared" ca="1" si="63"/>
        <v>25</v>
      </c>
    </row>
    <row r="2048" spans="1:6" x14ac:dyDescent="0.25">
      <c r="A2048">
        <v>145254</v>
      </c>
      <c r="B2048" t="s">
        <v>2045</v>
      </c>
      <c r="D2048" t="s">
        <v>4998</v>
      </c>
      <c r="E2048" t="str">
        <f t="shared" ca="1" si="62"/>
        <v>var m2047 = new Medicine { Code = "145254", Title = "Forsteo 20 mcg/80 mcl razt. za inj.peresnik 2,4 ml 3x", Active = true, Cost = 18 };</v>
      </c>
      <c r="F2048">
        <f t="shared" ca="1" si="63"/>
        <v>18</v>
      </c>
    </row>
    <row r="2049" spans="1:6" x14ac:dyDescent="0.25">
      <c r="A2049">
        <v>145255</v>
      </c>
      <c r="B2049" t="s">
        <v>2046</v>
      </c>
      <c r="D2049" t="s">
        <v>4999</v>
      </c>
      <c r="E2049" t="str">
        <f t="shared" ca="1" si="62"/>
        <v>var m2048 = new Medicine { Code = "145255", Title = "Kapecitabin Teva 150 mg film.obl.tbl. 60x", Active = true, Cost = 25 };</v>
      </c>
      <c r="F2049">
        <f t="shared" ca="1" si="63"/>
        <v>25</v>
      </c>
    </row>
    <row r="2050" spans="1:6" x14ac:dyDescent="0.25">
      <c r="A2050">
        <v>145256</v>
      </c>
      <c r="B2050" t="s">
        <v>2047</v>
      </c>
      <c r="D2050" t="s">
        <v>5000</v>
      </c>
      <c r="E2050" t="str">
        <f t="shared" ca="1" si="62"/>
        <v>var m2049 = new Medicine { Code = "145256", Title = "Kapecitabin Teva 500 mg film.obl.tbl. 120x", Active = true, Cost = 8 };</v>
      </c>
      <c r="F2050">
        <f t="shared" ca="1" si="63"/>
        <v>8</v>
      </c>
    </row>
    <row r="2051" spans="1:6" x14ac:dyDescent="0.25">
      <c r="A2051">
        <v>145257</v>
      </c>
      <c r="B2051" t="s">
        <v>2048</v>
      </c>
      <c r="D2051" t="s">
        <v>5001</v>
      </c>
      <c r="E2051" t="str">
        <f t="shared" ref="E2051:E2114" ca="1" si="64">$C$2 &amp; " " &amp; D2051 &amp; " = new Medicine { Code = """ &amp; A2051 &amp; """, Title = """ &amp; B2051 &amp; """, Active = true, Cost = " &amp; F2051 &amp; " };"</f>
        <v>var m2050 = new Medicine { Code = "145257", Title = "Prezista 800 mg film.obl.tbl. 30x", Active = true, Cost = 15 };</v>
      </c>
      <c r="F2051">
        <f t="shared" ref="F2051:F2114" ca="1" si="65">RANDBETWEEN(5,30)</f>
        <v>15</v>
      </c>
    </row>
    <row r="2052" spans="1:6" x14ac:dyDescent="0.25">
      <c r="A2052">
        <v>145282</v>
      </c>
      <c r="B2052" t="s">
        <v>2049</v>
      </c>
      <c r="D2052" t="s">
        <v>5002</v>
      </c>
      <c r="E2052" t="str">
        <f t="shared" ca="1" si="64"/>
        <v>var m2051 = new Medicine { Code = "145282", Title = "Memantine Merz 10 mg film.obl.tbl. 28x", Active = true, Cost = 22 };</v>
      </c>
      <c r="F2052">
        <f t="shared" ca="1" si="65"/>
        <v>22</v>
      </c>
    </row>
    <row r="2053" spans="1:6" x14ac:dyDescent="0.25">
      <c r="A2053">
        <v>145283</v>
      </c>
      <c r="B2053" t="s">
        <v>2050</v>
      </c>
      <c r="D2053" t="s">
        <v>5003</v>
      </c>
      <c r="E2053" t="str">
        <f t="shared" ca="1" si="64"/>
        <v>var m2052 = new Medicine { Code = "145283", Title = "Memantine Merz 20 mg film.obl.tbl. 28x", Active = true, Cost = 28 };</v>
      </c>
      <c r="F2053">
        <f t="shared" ca="1" si="65"/>
        <v>28</v>
      </c>
    </row>
    <row r="2054" spans="1:6" x14ac:dyDescent="0.25">
      <c r="A2054">
        <v>145338</v>
      </c>
      <c r="B2054" t="s">
        <v>2051</v>
      </c>
      <c r="D2054" t="s">
        <v>5004</v>
      </c>
      <c r="E2054" t="str">
        <f t="shared" ca="1" si="64"/>
        <v>var m2053 = new Medicine { Code = "145338", Title = "Foster NEXThaler 100 mcg/6 mcg na vdih prašek za inhal. 120 odm.", Active = true, Cost = 25 };</v>
      </c>
      <c r="F2054">
        <f t="shared" ca="1" si="65"/>
        <v>25</v>
      </c>
    </row>
    <row r="2055" spans="1:6" x14ac:dyDescent="0.25">
      <c r="A2055">
        <v>145347</v>
      </c>
      <c r="B2055" t="s">
        <v>2052</v>
      </c>
      <c r="D2055" t="s">
        <v>5005</v>
      </c>
      <c r="E2055" t="str">
        <f t="shared" ca="1" si="64"/>
        <v>var m2054 = new Medicine { Code = "145347", Title = "NEBIDO 1000 mg/4 ml razt.za inj. viala 4 ml 1x", Active = true, Cost = 22 };</v>
      </c>
      <c r="F2055">
        <f t="shared" ca="1" si="65"/>
        <v>22</v>
      </c>
    </row>
    <row r="2056" spans="1:6" x14ac:dyDescent="0.25">
      <c r="A2056">
        <v>145353</v>
      </c>
      <c r="B2056" t="s">
        <v>2053</v>
      </c>
      <c r="D2056" t="s">
        <v>5006</v>
      </c>
      <c r="E2056" t="str">
        <f t="shared" ca="1" si="64"/>
        <v>var m2055 = new Medicine { Code = "145353", Title = "Jakavi 5 mg tbl. 56x", Active = true, Cost = 8 };</v>
      </c>
      <c r="F2056">
        <f t="shared" ca="1" si="65"/>
        <v>8</v>
      </c>
    </row>
    <row r="2057" spans="1:6" x14ac:dyDescent="0.25">
      <c r="A2057">
        <v>145354</v>
      </c>
      <c r="B2057" t="s">
        <v>2054</v>
      </c>
      <c r="D2057" t="s">
        <v>5007</v>
      </c>
      <c r="E2057" t="str">
        <f t="shared" ca="1" si="64"/>
        <v>var m2056 = new Medicine { Code = "145354", Title = "Jakavi 15 mg tbl. 56x", Active = true, Cost = 10 };</v>
      </c>
      <c r="F2057">
        <f t="shared" ca="1" si="65"/>
        <v>10</v>
      </c>
    </row>
    <row r="2058" spans="1:6" x14ac:dyDescent="0.25">
      <c r="A2058">
        <v>145355</v>
      </c>
      <c r="B2058" t="s">
        <v>2055</v>
      </c>
      <c r="D2058" t="s">
        <v>5008</v>
      </c>
      <c r="E2058" t="str">
        <f t="shared" ca="1" si="64"/>
        <v>var m2057 = new Medicine { Code = "145355", Title = "Jakavi 20 mg tbl. 56x", Active = true, Cost = 30 };</v>
      </c>
      <c r="F2058">
        <f t="shared" ca="1" si="65"/>
        <v>30</v>
      </c>
    </row>
    <row r="2059" spans="1:6" x14ac:dyDescent="0.25">
      <c r="A2059">
        <v>145356</v>
      </c>
      <c r="B2059" t="s">
        <v>2056</v>
      </c>
      <c r="D2059" t="s">
        <v>5009</v>
      </c>
      <c r="E2059" t="str">
        <f t="shared" ca="1" si="64"/>
        <v>var m2058 = new Medicine { Code = "145356", Title = "Tresiba 100 enot/ml razt.za inj. peresnik (FlexTouch) 3 ml 5x", Active = true, Cost = 27 };</v>
      </c>
      <c r="F2059">
        <f t="shared" ca="1" si="65"/>
        <v>27</v>
      </c>
    </row>
    <row r="2060" spans="1:6" x14ac:dyDescent="0.25">
      <c r="A2060">
        <v>145357</v>
      </c>
      <c r="B2060" t="s">
        <v>2057</v>
      </c>
      <c r="D2060" t="s">
        <v>5010</v>
      </c>
      <c r="E2060" t="str">
        <f t="shared" ca="1" si="64"/>
        <v>var m2059 = new Medicine { Code = "145357", Title = "Tresiba 200 enot/ml razt.za inj. peresnik (FlexTouch) 3 ml 3x", Active = true, Cost = 25 };</v>
      </c>
      <c r="F2060">
        <f t="shared" ca="1" si="65"/>
        <v>25</v>
      </c>
    </row>
    <row r="2061" spans="1:6" x14ac:dyDescent="0.25">
      <c r="A2061">
        <v>145362</v>
      </c>
      <c r="B2061" t="s">
        <v>2058</v>
      </c>
      <c r="D2061" t="s">
        <v>5011</v>
      </c>
      <c r="E2061" t="str">
        <f t="shared" ca="1" si="64"/>
        <v>var m2060 = new Medicine { Code = "145362", Title = "Dexamono 1 mg/ml kapljice za oko razt. enoodmerni vsebnik 0,4 ml 30x", Active = true, Cost = 11 };</v>
      </c>
      <c r="F2061">
        <f t="shared" ca="1" si="65"/>
        <v>11</v>
      </c>
    </row>
    <row r="2062" spans="1:6" x14ac:dyDescent="0.25">
      <c r="A2062">
        <v>145394</v>
      </c>
      <c r="B2062" t="s">
        <v>2059</v>
      </c>
      <c r="D2062" t="s">
        <v>5012</v>
      </c>
      <c r="E2062" t="str">
        <f t="shared" ca="1" si="64"/>
        <v>var m2061 = new Medicine { Code = "145394", Title = "Selincro 18 mg film.obl.tbl. 7x", Active = true, Cost = 6 };</v>
      </c>
      <c r="F2062">
        <f t="shared" ca="1" si="65"/>
        <v>6</v>
      </c>
    </row>
    <row r="2063" spans="1:6" x14ac:dyDescent="0.25">
      <c r="A2063">
        <v>145395</v>
      </c>
      <c r="B2063" t="s">
        <v>2060</v>
      </c>
      <c r="D2063" t="s">
        <v>5013</v>
      </c>
      <c r="E2063" t="str">
        <f t="shared" ca="1" si="64"/>
        <v>var m2062 = new Medicine { Code = "145395", Title = "Selincro 18 mg film.obl.tbl. 14x", Active = true, Cost = 21 };</v>
      </c>
      <c r="F2063">
        <f t="shared" ca="1" si="65"/>
        <v>21</v>
      </c>
    </row>
    <row r="2064" spans="1:6" x14ac:dyDescent="0.25">
      <c r="A2064">
        <v>145397</v>
      </c>
      <c r="B2064" t="s">
        <v>2061</v>
      </c>
      <c r="D2064" t="s">
        <v>5014</v>
      </c>
      <c r="E2064" t="str">
        <f t="shared" ca="1" si="64"/>
        <v>var m2063 = new Medicine { Code = "145397", Title = "EUCREAS 50 mg/850 mg film.obl.tbl. 60x", Active = true, Cost = 13 };</v>
      </c>
      <c r="F2064">
        <f t="shared" ca="1" si="65"/>
        <v>13</v>
      </c>
    </row>
    <row r="2065" spans="1:6" x14ac:dyDescent="0.25">
      <c r="A2065">
        <v>145398</v>
      </c>
      <c r="B2065" t="s">
        <v>2062</v>
      </c>
      <c r="D2065" t="s">
        <v>5015</v>
      </c>
      <c r="E2065" t="str">
        <f t="shared" ca="1" si="64"/>
        <v>var m2064 = new Medicine { Code = "145398", Title = "EUCREAS 50 mg/1000 mg film.obl.tbl. 60x", Active = true, Cost = 14 };</v>
      </c>
      <c r="F2065">
        <f t="shared" ca="1" si="65"/>
        <v>14</v>
      </c>
    </row>
    <row r="2066" spans="1:6" x14ac:dyDescent="0.25">
      <c r="A2066">
        <v>145399</v>
      </c>
      <c r="B2066" t="s">
        <v>2063</v>
      </c>
      <c r="D2066" t="s">
        <v>5016</v>
      </c>
      <c r="E2066" t="str">
        <f t="shared" ca="1" si="64"/>
        <v>var m2065 = new Medicine { Code = "145399", Title = "Esbriet 267 mg trde kaps. 63x", Active = true, Cost = 17 };</v>
      </c>
      <c r="F2066">
        <f t="shared" ca="1" si="65"/>
        <v>17</v>
      </c>
    </row>
    <row r="2067" spans="1:6" x14ac:dyDescent="0.25">
      <c r="A2067">
        <v>145400</v>
      </c>
      <c r="B2067" t="s">
        <v>2064</v>
      </c>
      <c r="D2067" t="s">
        <v>5017</v>
      </c>
      <c r="E2067" t="str">
        <f t="shared" ca="1" si="64"/>
        <v>var m2066 = new Medicine { Code = "145400", Title = "Esbriet 267 mg trde kaps. 252x", Active = true, Cost = 14 };</v>
      </c>
      <c r="F2067">
        <f t="shared" ca="1" si="65"/>
        <v>14</v>
      </c>
    </row>
    <row r="2068" spans="1:6" x14ac:dyDescent="0.25">
      <c r="A2068">
        <v>145404</v>
      </c>
      <c r="B2068" t="s">
        <v>2065</v>
      </c>
      <c r="D2068" t="s">
        <v>5018</v>
      </c>
      <c r="E2068" t="str">
        <f t="shared" ca="1" si="64"/>
        <v>var m2067 = new Medicine { Code = "145404", Title = "Candea HCT 32 mg/12,5 mg tbl. 28x", Active = true, Cost = 10 };</v>
      </c>
      <c r="F2068">
        <f t="shared" ca="1" si="65"/>
        <v>10</v>
      </c>
    </row>
    <row r="2069" spans="1:6" x14ac:dyDescent="0.25">
      <c r="A2069">
        <v>145405</v>
      </c>
      <c r="B2069" t="s">
        <v>2066</v>
      </c>
      <c r="D2069" t="s">
        <v>5019</v>
      </c>
      <c r="E2069" t="str">
        <f t="shared" ca="1" si="64"/>
        <v>var m2068 = new Medicine { Code = "145405", Title = "Candea HCT 32 mg/25 mg tbl. 28x", Active = true, Cost = 28 };</v>
      </c>
      <c r="F2069">
        <f t="shared" ca="1" si="65"/>
        <v>28</v>
      </c>
    </row>
    <row r="2070" spans="1:6" x14ac:dyDescent="0.25">
      <c r="A2070">
        <v>145406</v>
      </c>
      <c r="B2070" t="s">
        <v>2067</v>
      </c>
      <c r="D2070" t="s">
        <v>5020</v>
      </c>
      <c r="E2070" t="str">
        <f t="shared" ca="1" si="64"/>
        <v>var m2069 = new Medicine { Code = "145406", Title = "Esomeprazol Actavis 20 mg gastrorezist.tbl. 30x", Active = true, Cost = 15 };</v>
      </c>
      <c r="F2070">
        <f t="shared" ca="1" si="65"/>
        <v>15</v>
      </c>
    </row>
    <row r="2071" spans="1:6" x14ac:dyDescent="0.25">
      <c r="A2071">
        <v>145407</v>
      </c>
      <c r="B2071" t="s">
        <v>2068</v>
      </c>
      <c r="D2071" t="s">
        <v>5021</v>
      </c>
      <c r="E2071" t="str">
        <f t="shared" ca="1" si="64"/>
        <v>var m2070 = new Medicine { Code = "145407", Title = "Esomeprazol Actavis 40 mg gastrorezist.tbl. 30x", Active = true, Cost = 27 };</v>
      </c>
      <c r="F2071">
        <f t="shared" ca="1" si="65"/>
        <v>27</v>
      </c>
    </row>
    <row r="2072" spans="1:6" x14ac:dyDescent="0.25">
      <c r="A2072">
        <v>145409</v>
      </c>
      <c r="B2072" t="s">
        <v>2069</v>
      </c>
      <c r="D2072" t="s">
        <v>5022</v>
      </c>
      <c r="E2072" t="str">
        <f t="shared" ca="1" si="64"/>
        <v>var m2071 = new Medicine { Code = "145409", Title = "Hyplafin 5 mg film.obl.tbl. 30x", Active = true, Cost = 11 };</v>
      </c>
      <c r="F2072">
        <f t="shared" ca="1" si="65"/>
        <v>11</v>
      </c>
    </row>
    <row r="2073" spans="1:6" x14ac:dyDescent="0.25">
      <c r="A2073">
        <v>145415</v>
      </c>
      <c r="B2073" t="s">
        <v>2070</v>
      </c>
      <c r="D2073" t="s">
        <v>5023</v>
      </c>
      <c r="E2073" t="str">
        <f t="shared" ca="1" si="64"/>
        <v>var m2072 = new Medicine { Code = "145415", Title = "Meaxin 100 mg film.obl.tbl. 120x", Active = true, Cost = 21 };</v>
      </c>
      <c r="F2073">
        <f t="shared" ca="1" si="65"/>
        <v>21</v>
      </c>
    </row>
    <row r="2074" spans="1:6" x14ac:dyDescent="0.25">
      <c r="A2074">
        <v>145416</v>
      </c>
      <c r="B2074" t="s">
        <v>2071</v>
      </c>
      <c r="D2074" t="s">
        <v>5024</v>
      </c>
      <c r="E2074" t="str">
        <f t="shared" ca="1" si="64"/>
        <v>var m2073 = new Medicine { Code = "145416", Title = "Meaxin 400 mg film.obl.tbl. 30x", Active = true, Cost = 6 };</v>
      </c>
      <c r="F2074">
        <f t="shared" ca="1" si="65"/>
        <v>6</v>
      </c>
    </row>
    <row r="2075" spans="1:6" x14ac:dyDescent="0.25">
      <c r="A2075">
        <v>145431</v>
      </c>
      <c r="B2075" t="s">
        <v>2072</v>
      </c>
      <c r="D2075" t="s">
        <v>5025</v>
      </c>
      <c r="E2075" t="str">
        <f t="shared" ca="1" si="64"/>
        <v>var m2074 = new Medicine { Code = "145431", Title = "Bosulif 100 mg film.obl.tbl. 28x", Active = true, Cost = 20 };</v>
      </c>
      <c r="F2075">
        <f t="shared" ca="1" si="65"/>
        <v>20</v>
      </c>
    </row>
    <row r="2076" spans="1:6" x14ac:dyDescent="0.25">
      <c r="A2076">
        <v>145433</v>
      </c>
      <c r="B2076" t="s">
        <v>2073</v>
      </c>
      <c r="D2076" t="s">
        <v>5026</v>
      </c>
      <c r="E2076" t="str">
        <f t="shared" ca="1" si="64"/>
        <v>var m2075 = new Medicine { Code = "145433", Title = "Bosulif 500 mg film.obl.tbl. 28x", Active = true, Cost = 26 };</v>
      </c>
      <c r="F2076">
        <f t="shared" ca="1" si="65"/>
        <v>26</v>
      </c>
    </row>
    <row r="2077" spans="1:6" x14ac:dyDescent="0.25">
      <c r="A2077">
        <v>145437</v>
      </c>
      <c r="B2077" t="s">
        <v>2074</v>
      </c>
      <c r="D2077" t="s">
        <v>5027</v>
      </c>
      <c r="E2077" t="str">
        <f t="shared" ca="1" si="64"/>
        <v>var m2076 = new Medicine { Code = "145437", Title = "Picato 150 mcg/g gel tuba 0,47 g 3x", Active = true, Cost = 29 };</v>
      </c>
      <c r="F2077">
        <f t="shared" ca="1" si="65"/>
        <v>29</v>
      </c>
    </row>
    <row r="2078" spans="1:6" x14ac:dyDescent="0.25">
      <c r="A2078">
        <v>145438</v>
      </c>
      <c r="B2078" t="s">
        <v>2075</v>
      </c>
      <c r="D2078" t="s">
        <v>5028</v>
      </c>
      <c r="E2078" t="str">
        <f t="shared" ca="1" si="64"/>
        <v>var m2077 = new Medicine { Code = "145438", Title = "Picato 500 mcg/g gel tuba 0,47 g 2x", Active = true, Cost = 14 };</v>
      </c>
      <c r="F2078">
        <f t="shared" ca="1" si="65"/>
        <v>14</v>
      </c>
    </row>
    <row r="2079" spans="1:6" x14ac:dyDescent="0.25">
      <c r="A2079">
        <v>145442</v>
      </c>
      <c r="B2079" t="s">
        <v>2076</v>
      </c>
      <c r="D2079" t="s">
        <v>5029</v>
      </c>
      <c r="E2079" t="str">
        <f t="shared" ca="1" si="64"/>
        <v>var m2078 = new Medicine { Code = "145442", Title = "Lyxumia 10 mikrogramov razt.za inj. peresnik 1x", Active = true, Cost = 6 };</v>
      </c>
      <c r="F2079">
        <f t="shared" ca="1" si="65"/>
        <v>6</v>
      </c>
    </row>
    <row r="2080" spans="1:6" x14ac:dyDescent="0.25">
      <c r="A2080">
        <v>145443</v>
      </c>
      <c r="B2080" t="s">
        <v>2077</v>
      </c>
      <c r="D2080" t="s">
        <v>5030</v>
      </c>
      <c r="E2080" t="str">
        <f t="shared" ca="1" si="64"/>
        <v>var m2079 = new Medicine { Code = "145443", Title = "Lyxumia 20 mikrogramov razt.za inj. peresnik 2x", Active = true, Cost = 29 };</v>
      </c>
      <c r="F2080">
        <f t="shared" ca="1" si="65"/>
        <v>29</v>
      </c>
    </row>
    <row r="2081" spans="1:6" x14ac:dyDescent="0.25">
      <c r="A2081">
        <v>145452</v>
      </c>
      <c r="B2081" t="s">
        <v>2078</v>
      </c>
      <c r="D2081" t="s">
        <v>5031</v>
      </c>
      <c r="E2081" t="str">
        <f t="shared" ca="1" si="64"/>
        <v>var m2080 = new Medicine { Code = "145452", Title = "Dymista 137 mcg/50 mcg na vpih pršilo za nos susp. 120 odm.", Active = true, Cost = 22 };</v>
      </c>
      <c r="F2081">
        <f t="shared" ca="1" si="65"/>
        <v>22</v>
      </c>
    </row>
    <row r="2082" spans="1:6" x14ac:dyDescent="0.25">
      <c r="A2082">
        <v>145461</v>
      </c>
      <c r="B2082" t="s">
        <v>2079</v>
      </c>
      <c r="D2082" t="s">
        <v>5032</v>
      </c>
      <c r="E2082" t="str">
        <f t="shared" ca="1" si="64"/>
        <v>var m2081 = new Medicine { Code = "145461", Title = "Perivol Combo 2,5 mg/0,625 mg film.obl.tbl. 30x", Active = true, Cost = 22 };</v>
      </c>
      <c r="F2082">
        <f t="shared" ca="1" si="65"/>
        <v>22</v>
      </c>
    </row>
    <row r="2083" spans="1:6" x14ac:dyDescent="0.25">
      <c r="A2083">
        <v>145462</v>
      </c>
      <c r="B2083" t="s">
        <v>2080</v>
      </c>
      <c r="D2083" t="s">
        <v>5033</v>
      </c>
      <c r="E2083" t="str">
        <f t="shared" ca="1" si="64"/>
        <v>var m2082 = new Medicine { Code = "145462", Title = "Perivol Combo 5 mg/1,25 mg film.obl.tbl. 30x", Active = true, Cost = 6 };</v>
      </c>
      <c r="F2083">
        <f t="shared" ca="1" si="65"/>
        <v>6</v>
      </c>
    </row>
    <row r="2084" spans="1:6" x14ac:dyDescent="0.25">
      <c r="A2084">
        <v>145469</v>
      </c>
      <c r="B2084" t="s">
        <v>2081</v>
      </c>
      <c r="D2084" t="s">
        <v>5034</v>
      </c>
      <c r="E2084" t="str">
        <f t="shared" ca="1" si="64"/>
        <v>var m2083 = new Medicine { Code = "145469", Title = "EXTAVIA 250 mcg/ml viala s praškom+ brizga z vehiklom 1,2 ml 15x", Active = true, Cost = 29 };</v>
      </c>
      <c r="F2084">
        <f t="shared" ca="1" si="65"/>
        <v>29</v>
      </c>
    </row>
    <row r="2085" spans="1:6" x14ac:dyDescent="0.25">
      <c r="A2085">
        <v>145477</v>
      </c>
      <c r="B2085" t="s">
        <v>2082</v>
      </c>
      <c r="D2085" t="s">
        <v>5035</v>
      </c>
      <c r="E2085" t="str">
        <f t="shared" ca="1" si="64"/>
        <v>var m2084 = new Medicine { Code = "145477", Title = "Fosicard 20 mg tbl. 30x", Active = true, Cost = 7 };</v>
      </c>
      <c r="F2085">
        <f t="shared" ca="1" si="65"/>
        <v>7</v>
      </c>
    </row>
    <row r="2086" spans="1:6" x14ac:dyDescent="0.25">
      <c r="A2086">
        <v>145480</v>
      </c>
      <c r="B2086" t="s">
        <v>2083</v>
      </c>
      <c r="D2086" t="s">
        <v>5036</v>
      </c>
      <c r="E2086" t="str">
        <f t="shared" ca="1" si="64"/>
        <v>var m2085 = new Medicine { Code = "145480", Title = "Lecalpin 10 mg film.obl.tbl. 90x", Active = true, Cost = 8 };</v>
      </c>
      <c r="F2086">
        <f t="shared" ca="1" si="65"/>
        <v>8</v>
      </c>
    </row>
    <row r="2087" spans="1:6" x14ac:dyDescent="0.25">
      <c r="A2087">
        <v>145481</v>
      </c>
      <c r="B2087" t="s">
        <v>2084</v>
      </c>
      <c r="D2087" t="s">
        <v>5037</v>
      </c>
      <c r="E2087" t="str">
        <f t="shared" ca="1" si="64"/>
        <v>var m2086 = new Medicine { Code = "145481", Title = "Lecalpin 20 mg film.obl.tbl. 90x", Active = true, Cost = 10 };</v>
      </c>
      <c r="F2087">
        <f t="shared" ca="1" si="65"/>
        <v>10</v>
      </c>
    </row>
    <row r="2088" spans="1:6" x14ac:dyDescent="0.25">
      <c r="A2088">
        <v>145495</v>
      </c>
      <c r="B2088" t="s">
        <v>2085</v>
      </c>
      <c r="D2088" t="s">
        <v>5038</v>
      </c>
      <c r="E2088" t="str">
        <f t="shared" ca="1" si="64"/>
        <v>var m2087 = new Medicine { Code = "145495", Title = "Nalgesin forte 550 mg film.obl.tbl. 20x", Active = true, Cost = 13 };</v>
      </c>
      <c r="F2088">
        <f t="shared" ca="1" si="65"/>
        <v>13</v>
      </c>
    </row>
    <row r="2089" spans="1:6" x14ac:dyDescent="0.25">
      <c r="A2089">
        <v>145504</v>
      </c>
      <c r="B2089" t="s">
        <v>2086</v>
      </c>
      <c r="D2089" t="s">
        <v>5039</v>
      </c>
      <c r="E2089" t="str">
        <f t="shared" ca="1" si="64"/>
        <v>var m2088 = new Medicine { Code = "145504", Title = "Actelsar HCT 40 mg/12,5 mg tbl. 28x", Active = true, Cost = 30 };</v>
      </c>
      <c r="F2089">
        <f t="shared" ca="1" si="65"/>
        <v>30</v>
      </c>
    </row>
    <row r="2090" spans="1:6" x14ac:dyDescent="0.25">
      <c r="A2090">
        <v>145506</v>
      </c>
      <c r="B2090" t="s">
        <v>2087</v>
      </c>
      <c r="D2090" t="s">
        <v>5040</v>
      </c>
      <c r="E2090" t="str">
        <f t="shared" ca="1" si="64"/>
        <v>var m2089 = new Medicine { Code = "145506", Title = "Actelsar HCT 80 mg/12,5 mg tbl. 28x", Active = true, Cost = 26 };</v>
      </c>
      <c r="F2090">
        <f t="shared" ca="1" si="65"/>
        <v>26</v>
      </c>
    </row>
    <row r="2091" spans="1:6" x14ac:dyDescent="0.25">
      <c r="A2091">
        <v>145508</v>
      </c>
      <c r="B2091" t="s">
        <v>2088</v>
      </c>
      <c r="D2091" t="s">
        <v>5041</v>
      </c>
      <c r="E2091" t="str">
        <f t="shared" ca="1" si="64"/>
        <v>var m2090 = new Medicine { Code = "145508", Title = "Actelsar HCT 80 mg/25 mg tbl. 28x", Active = true, Cost = 14 };</v>
      </c>
      <c r="F2091">
        <f t="shared" ca="1" si="65"/>
        <v>14</v>
      </c>
    </row>
    <row r="2092" spans="1:6" x14ac:dyDescent="0.25">
      <c r="A2092">
        <v>145526</v>
      </c>
      <c r="B2092" t="s">
        <v>2089</v>
      </c>
      <c r="D2092" t="s">
        <v>5042</v>
      </c>
      <c r="E2092" t="str">
        <f t="shared" ca="1" si="64"/>
        <v>var m2091 = new Medicine { Code = "145526", Title = "BELODERM 0,5 mg/g krema 40 g", Active = true, Cost = 14 };</v>
      </c>
      <c r="F2092">
        <f t="shared" ca="1" si="65"/>
        <v>14</v>
      </c>
    </row>
    <row r="2093" spans="1:6" x14ac:dyDescent="0.25">
      <c r="A2093">
        <v>145527</v>
      </c>
      <c r="B2093" t="s">
        <v>2090</v>
      </c>
      <c r="D2093" t="s">
        <v>5043</v>
      </c>
      <c r="E2093" t="str">
        <f t="shared" ca="1" si="64"/>
        <v>var m2092 = new Medicine { Code = "145527", Title = "BELODERM 0,5 mg/g mazilo 40 g", Active = true, Cost = 11 };</v>
      </c>
      <c r="F2093">
        <f t="shared" ca="1" si="65"/>
        <v>11</v>
      </c>
    </row>
    <row r="2094" spans="1:6" x14ac:dyDescent="0.25">
      <c r="A2094">
        <v>145538</v>
      </c>
      <c r="B2094" t="s">
        <v>2091</v>
      </c>
      <c r="D2094" t="s">
        <v>5044</v>
      </c>
      <c r="E2094" t="str">
        <f t="shared" ca="1" si="64"/>
        <v>var m2093 = new Medicine { Code = "145538", Title = "Gazylan 16 mg trde kaps.s podaljš.sprošč. 28x", Active = true, Cost = 11 };</v>
      </c>
      <c r="F2094">
        <f t="shared" ca="1" si="65"/>
        <v>11</v>
      </c>
    </row>
    <row r="2095" spans="1:6" x14ac:dyDescent="0.25">
      <c r="A2095">
        <v>145539</v>
      </c>
      <c r="B2095" t="s">
        <v>2092</v>
      </c>
      <c r="D2095" t="s">
        <v>5045</v>
      </c>
      <c r="E2095" t="str">
        <f t="shared" ca="1" si="64"/>
        <v>var m2094 = new Medicine { Code = "145539", Title = "Gazylan 24 mg trde kaps.s podaljš.sprošč. 28x", Active = true, Cost = 16 };</v>
      </c>
      <c r="F2095">
        <f t="shared" ca="1" si="65"/>
        <v>16</v>
      </c>
    </row>
    <row r="2096" spans="1:6" x14ac:dyDescent="0.25">
      <c r="A2096">
        <v>145540</v>
      </c>
      <c r="B2096" t="s">
        <v>2093</v>
      </c>
      <c r="D2096" t="s">
        <v>5046</v>
      </c>
      <c r="E2096" t="str">
        <f t="shared" ca="1" si="64"/>
        <v>var m2095 = new Medicine { Code = "145540", Title = "Gazylan 8 mg trde kaps.s podaljš.sprošč. 28x", Active = true, Cost = 30 };</v>
      </c>
      <c r="F2096">
        <f t="shared" ca="1" si="65"/>
        <v>30</v>
      </c>
    </row>
    <row r="2097" spans="1:6" x14ac:dyDescent="0.25">
      <c r="A2097">
        <v>145559</v>
      </c>
      <c r="B2097" t="s">
        <v>2094</v>
      </c>
      <c r="D2097" t="s">
        <v>5047</v>
      </c>
      <c r="E2097" t="str">
        <f t="shared" ca="1" si="64"/>
        <v>var m2096 = new Medicine { Code = "145559", Title = "Moksifloksacin STADA 400 mg film.obl.tbl. 5x", Active = true, Cost = 26 };</v>
      </c>
      <c r="F2097">
        <f t="shared" ca="1" si="65"/>
        <v>26</v>
      </c>
    </row>
    <row r="2098" spans="1:6" x14ac:dyDescent="0.25">
      <c r="A2098">
        <v>145560</v>
      </c>
      <c r="B2098" t="s">
        <v>2095</v>
      </c>
      <c r="D2098" t="s">
        <v>5048</v>
      </c>
      <c r="E2098" t="str">
        <f t="shared" ca="1" si="64"/>
        <v>var m2097 = new Medicine { Code = "145560", Title = "Moksifloksacin STADA 400 mg film.obl.tbl. 7x", Active = true, Cost = 9 };</v>
      </c>
      <c r="F2098">
        <f t="shared" ca="1" si="65"/>
        <v>9</v>
      </c>
    </row>
    <row r="2099" spans="1:6" x14ac:dyDescent="0.25">
      <c r="A2099">
        <v>145564</v>
      </c>
      <c r="B2099" t="s">
        <v>2096</v>
      </c>
      <c r="D2099" t="s">
        <v>5049</v>
      </c>
      <c r="E2099" t="str">
        <f t="shared" ca="1" si="64"/>
        <v>var m2098 = new Medicine { Code = "145564", Title = "Rasoltan 100 mg film.obl.tbl. 30x", Active = true, Cost = 20 };</v>
      </c>
      <c r="F2099">
        <f t="shared" ca="1" si="65"/>
        <v>20</v>
      </c>
    </row>
    <row r="2100" spans="1:6" x14ac:dyDescent="0.25">
      <c r="A2100">
        <v>145567</v>
      </c>
      <c r="B2100" t="s">
        <v>2097</v>
      </c>
      <c r="D2100" t="s">
        <v>5050</v>
      </c>
      <c r="E2100" t="str">
        <f t="shared" ca="1" si="64"/>
        <v>var m2099 = new Medicine { Code = "145567", Title = "Rasoltan 50 mg film.obl.tbl. 30x", Active = true, Cost = 22 };</v>
      </c>
      <c r="F2100">
        <f t="shared" ca="1" si="65"/>
        <v>22</v>
      </c>
    </row>
    <row r="2101" spans="1:6" x14ac:dyDescent="0.25">
      <c r="A2101">
        <v>145661</v>
      </c>
      <c r="B2101" t="s">
        <v>2098</v>
      </c>
      <c r="D2101" t="s">
        <v>5051</v>
      </c>
      <c r="E2101" t="str">
        <f t="shared" ca="1" si="64"/>
        <v>var m2100 = new Medicine { Code = "145661", Title = "Rivastigmin Teva 4,6 mg/24 ur transdermal.obliž 30x", Active = true, Cost = 11 };</v>
      </c>
      <c r="F2101">
        <f t="shared" ca="1" si="65"/>
        <v>11</v>
      </c>
    </row>
    <row r="2102" spans="1:6" x14ac:dyDescent="0.25">
      <c r="A2102">
        <v>145662</v>
      </c>
      <c r="B2102" t="s">
        <v>2099</v>
      </c>
      <c r="D2102" t="s">
        <v>5052</v>
      </c>
      <c r="E2102" t="str">
        <f t="shared" ca="1" si="64"/>
        <v>var m2101 = new Medicine { Code = "145662", Title = "Rivastigmin Teva 9,5 mg/24 ur transdermal.obliž 30x", Active = true, Cost = 21 };</v>
      </c>
      <c r="F2102">
        <f t="shared" ca="1" si="65"/>
        <v>21</v>
      </c>
    </row>
    <row r="2103" spans="1:6" x14ac:dyDescent="0.25">
      <c r="A2103">
        <v>145683</v>
      </c>
      <c r="B2103" t="s">
        <v>2100</v>
      </c>
      <c r="D2103" t="s">
        <v>5053</v>
      </c>
      <c r="E2103" t="str">
        <f t="shared" ca="1" si="64"/>
        <v>var m2102 = new Medicine { Code = "145683", Title = "Xtandi 40 mg mehke kaps. 112x", Active = true, Cost = 23 };</v>
      </c>
      <c r="F2103">
        <f t="shared" ca="1" si="65"/>
        <v>23</v>
      </c>
    </row>
    <row r="2104" spans="1:6" x14ac:dyDescent="0.25">
      <c r="A2104">
        <v>145684</v>
      </c>
      <c r="B2104" t="s">
        <v>2101</v>
      </c>
      <c r="D2104" t="s">
        <v>5054</v>
      </c>
      <c r="E2104" t="str">
        <f t="shared" ca="1" si="64"/>
        <v>var m2103 = new Medicine { Code = "145684", Title = "Tolura 40 mg tbl. 28x", Active = true, Cost = 20 };</v>
      </c>
      <c r="F2104">
        <f t="shared" ca="1" si="65"/>
        <v>20</v>
      </c>
    </row>
    <row r="2105" spans="1:6" x14ac:dyDescent="0.25">
      <c r="A2105">
        <v>145685</v>
      </c>
      <c r="B2105" t="s">
        <v>2102</v>
      </c>
      <c r="D2105" t="s">
        <v>5055</v>
      </c>
      <c r="E2105" t="str">
        <f t="shared" ca="1" si="64"/>
        <v>var m2104 = new Medicine { Code = "145685", Title = "Tolura 80 mg tbl. 28x", Active = true, Cost = 28 };</v>
      </c>
      <c r="F2105">
        <f t="shared" ca="1" si="65"/>
        <v>28</v>
      </c>
    </row>
    <row r="2106" spans="1:6" x14ac:dyDescent="0.25">
      <c r="A2106">
        <v>145817</v>
      </c>
      <c r="B2106" t="s">
        <v>2103</v>
      </c>
      <c r="D2106" t="s">
        <v>5056</v>
      </c>
      <c r="E2106" t="str">
        <f t="shared" ca="1" si="64"/>
        <v>var m2105 = new Medicine { Code = "145817", Title = "Lonquex 6 mg razt.za inj.brizga 0,6 ml 1x", Active = true, Cost = 30 };</v>
      </c>
      <c r="F2106">
        <f t="shared" ca="1" si="65"/>
        <v>30</v>
      </c>
    </row>
    <row r="2107" spans="1:6" x14ac:dyDescent="0.25">
      <c r="A2107">
        <v>145819</v>
      </c>
      <c r="B2107" t="s">
        <v>2104</v>
      </c>
      <c r="D2107" t="s">
        <v>5057</v>
      </c>
      <c r="E2107" t="str">
        <f t="shared" ca="1" si="64"/>
        <v>var m2106 = new Medicine { Code = "145819", Title = "Erivedge 150 mg trde kaps. 28x", Active = true, Cost = 19 };</v>
      </c>
      <c r="F2107">
        <f t="shared" ca="1" si="65"/>
        <v>19</v>
      </c>
    </row>
    <row r="2108" spans="1:6" x14ac:dyDescent="0.25">
      <c r="A2108">
        <v>145840</v>
      </c>
      <c r="B2108" t="s">
        <v>2105</v>
      </c>
      <c r="D2108" t="s">
        <v>5058</v>
      </c>
      <c r="E2108" t="str">
        <f t="shared" ca="1" si="64"/>
        <v>var m2107 = new Medicine { Code = "145840", Title = "Tenzopril HCT 30 mg/12,5 mg film.obl.tbl. 28x", Active = true, Cost = 28 };</v>
      </c>
      <c r="F2108">
        <f t="shared" ca="1" si="65"/>
        <v>28</v>
      </c>
    </row>
    <row r="2109" spans="1:6" x14ac:dyDescent="0.25">
      <c r="A2109">
        <v>145841</v>
      </c>
      <c r="B2109" t="s">
        <v>2106</v>
      </c>
      <c r="D2109" t="s">
        <v>5059</v>
      </c>
      <c r="E2109" t="str">
        <f t="shared" ca="1" si="64"/>
        <v>var m2108 = new Medicine { Code = "145841", Title = "Tenzopril HCT 30 mg/12,5 mg film.obl.tbl. 90x", Active = true, Cost = 9 };</v>
      </c>
      <c r="F2109">
        <f t="shared" ca="1" si="65"/>
        <v>9</v>
      </c>
    </row>
    <row r="2110" spans="1:6" x14ac:dyDescent="0.25">
      <c r="A2110">
        <v>145845</v>
      </c>
      <c r="B2110" t="s">
        <v>2107</v>
      </c>
      <c r="D2110" t="s">
        <v>5060</v>
      </c>
      <c r="E2110" t="str">
        <f t="shared" ca="1" si="64"/>
        <v>var m2109 = new Medicine { Code = "145845", Title = "Xapimant 10 mg film.obl.tbl. 28x", Active = true, Cost = 19 };</v>
      </c>
      <c r="F2110">
        <f t="shared" ca="1" si="65"/>
        <v>19</v>
      </c>
    </row>
    <row r="2111" spans="1:6" x14ac:dyDescent="0.25">
      <c r="A2111">
        <v>145848</v>
      </c>
      <c r="B2111" t="s">
        <v>2108</v>
      </c>
      <c r="D2111" t="s">
        <v>5061</v>
      </c>
      <c r="E2111" t="str">
        <f t="shared" ca="1" si="64"/>
        <v>var m2110 = new Medicine { Code = "145848", Title = "Xapimant 20 mg film.obl.tbl. 28x", Active = true, Cost = 7 };</v>
      </c>
      <c r="F2111">
        <f t="shared" ca="1" si="65"/>
        <v>7</v>
      </c>
    </row>
    <row r="2112" spans="1:6" x14ac:dyDescent="0.25">
      <c r="A2112">
        <v>145852</v>
      </c>
      <c r="B2112" t="s">
        <v>2109</v>
      </c>
      <c r="D2112" t="s">
        <v>5062</v>
      </c>
      <c r="E2112" t="str">
        <f t="shared" ca="1" si="64"/>
        <v>var m2111 = new Medicine { Code = "145852", Title = "Stivarga 40 mg film.obl.tbl. 84x", Active = true, Cost = 10 };</v>
      </c>
      <c r="F2112">
        <f t="shared" ca="1" si="65"/>
        <v>10</v>
      </c>
    </row>
    <row r="2113" spans="1:6" x14ac:dyDescent="0.25">
      <c r="A2113">
        <v>145922</v>
      </c>
      <c r="B2113" t="s">
        <v>2110</v>
      </c>
      <c r="D2113" t="s">
        <v>5063</v>
      </c>
      <c r="E2113" t="str">
        <f t="shared" ca="1" si="64"/>
        <v>var m2112 = new Medicine { Code = "145922", Title = "Ultibro Breezhaler 85 mcg/43 mcg prašek za inhal.trde kaps. 30x", Active = true, Cost = 17 };</v>
      </c>
      <c r="F2113">
        <f t="shared" ca="1" si="65"/>
        <v>17</v>
      </c>
    </row>
    <row r="2114" spans="1:6" x14ac:dyDescent="0.25">
      <c r="A2114">
        <v>145923</v>
      </c>
      <c r="B2114" t="s">
        <v>2111</v>
      </c>
      <c r="D2114" t="s">
        <v>5064</v>
      </c>
      <c r="E2114" t="str">
        <f t="shared" ca="1" si="64"/>
        <v>var m2113 = new Medicine { Code = "145923", Title = "Tafinlar 50 mg trde kaps. 120x", Active = true, Cost = 26 };</v>
      </c>
      <c r="F2114">
        <f t="shared" ca="1" si="65"/>
        <v>26</v>
      </c>
    </row>
    <row r="2115" spans="1:6" x14ac:dyDescent="0.25">
      <c r="A2115">
        <v>145924</v>
      </c>
      <c r="B2115" t="s">
        <v>2112</v>
      </c>
      <c r="D2115" t="s">
        <v>5065</v>
      </c>
      <c r="E2115" t="str">
        <f t="shared" ref="E2115:E2178" ca="1" si="66">$C$2 &amp; " " &amp; D2115 &amp; " = new Medicine { Code = """ &amp; A2115 &amp; """, Title = """ &amp; B2115 &amp; """, Active = true, Cost = " &amp; F2115 &amp; " };"</f>
        <v>var m2114 = new Medicine { Code = "145924", Title = "Tafinlar 75 mg trde kaps. 28x", Active = true, Cost = 13 };</v>
      </c>
      <c r="F2115">
        <f t="shared" ref="F2115:F2178" ca="1" si="67">RANDBETWEEN(5,30)</f>
        <v>13</v>
      </c>
    </row>
    <row r="2116" spans="1:6" x14ac:dyDescent="0.25">
      <c r="A2116">
        <v>145925</v>
      </c>
      <c r="B2116" t="s">
        <v>2113</v>
      </c>
      <c r="D2116" t="s">
        <v>5066</v>
      </c>
      <c r="E2116" t="str">
        <f t="shared" ca="1" si="66"/>
        <v>var m2115 = new Medicine { Code = "145925", Title = "Cholib 145 mg/20 mg film.obl.tbl. 30x", Active = true, Cost = 11 };</v>
      </c>
      <c r="F2116">
        <f t="shared" ca="1" si="67"/>
        <v>11</v>
      </c>
    </row>
    <row r="2117" spans="1:6" x14ac:dyDescent="0.25">
      <c r="A2117">
        <v>145926</v>
      </c>
      <c r="B2117" t="s">
        <v>2114</v>
      </c>
      <c r="D2117" t="s">
        <v>5067</v>
      </c>
      <c r="E2117" t="str">
        <f t="shared" ca="1" si="66"/>
        <v>var m2116 = new Medicine { Code = "145926", Title = "Cholib 145 mg/40 mg film.obl.tbl. 30x", Active = true, Cost = 13 };</v>
      </c>
      <c r="F2117">
        <f t="shared" ca="1" si="67"/>
        <v>13</v>
      </c>
    </row>
    <row r="2118" spans="1:6" x14ac:dyDescent="0.25">
      <c r="A2118">
        <v>145927</v>
      </c>
      <c r="B2118" t="s">
        <v>2115</v>
      </c>
      <c r="D2118" t="s">
        <v>5068</v>
      </c>
      <c r="E2118" t="str">
        <f t="shared" ca="1" si="66"/>
        <v>var m2117 = new Medicine { Code = "145927", Title = "Ecansya 150 mg film.obl.tbl. 60x", Active = true, Cost = 23 };</v>
      </c>
      <c r="F2118">
        <f t="shared" ca="1" si="67"/>
        <v>23</v>
      </c>
    </row>
    <row r="2119" spans="1:6" x14ac:dyDescent="0.25">
      <c r="A2119">
        <v>145929</v>
      </c>
      <c r="B2119" t="s">
        <v>2116</v>
      </c>
      <c r="D2119" t="s">
        <v>5069</v>
      </c>
      <c r="E2119" t="str">
        <f t="shared" ca="1" si="66"/>
        <v>var m2118 = new Medicine { Code = "145929", Title = "Ecansya 300 mg film.obl.tbl. 60x", Active = true, Cost = 16 };</v>
      </c>
      <c r="F2119">
        <f t="shared" ca="1" si="67"/>
        <v>16</v>
      </c>
    </row>
    <row r="2120" spans="1:6" x14ac:dyDescent="0.25">
      <c r="A2120">
        <v>145932</v>
      </c>
      <c r="B2120" t="s">
        <v>2117</v>
      </c>
      <c r="D2120" t="s">
        <v>5070</v>
      </c>
      <c r="E2120" t="str">
        <f t="shared" ca="1" si="66"/>
        <v>var m2119 = new Medicine { Code = "145932", Title = "Ecansya 500 mg film.obl.tbl. 120x", Active = true, Cost = 30 };</v>
      </c>
      <c r="F2120">
        <f t="shared" ca="1" si="67"/>
        <v>30</v>
      </c>
    </row>
    <row r="2121" spans="1:6" x14ac:dyDescent="0.25">
      <c r="A2121">
        <v>145943</v>
      </c>
      <c r="B2121" t="s">
        <v>2118</v>
      </c>
      <c r="D2121" t="s">
        <v>5071</v>
      </c>
      <c r="E2121" t="str">
        <f t="shared" ca="1" si="66"/>
        <v>var m2120 = new Medicine { Code = "145943", Title = "Imnovid 3 mg trde kaps. 21x", Active = true, Cost = 11 };</v>
      </c>
      <c r="F2121">
        <f t="shared" ca="1" si="67"/>
        <v>11</v>
      </c>
    </row>
    <row r="2122" spans="1:6" x14ac:dyDescent="0.25">
      <c r="A2122">
        <v>145944</v>
      </c>
      <c r="B2122" t="s">
        <v>2119</v>
      </c>
      <c r="D2122" t="s">
        <v>5072</v>
      </c>
      <c r="E2122" t="str">
        <f t="shared" ca="1" si="66"/>
        <v>var m2121 = new Medicine { Code = "145944", Title = "Imnovid 4 mg trde kaps. 21x", Active = true, Cost = 12 };</v>
      </c>
      <c r="F2122">
        <f t="shared" ca="1" si="67"/>
        <v>12</v>
      </c>
    </row>
    <row r="2123" spans="1:6" x14ac:dyDescent="0.25">
      <c r="A2123">
        <v>145946</v>
      </c>
      <c r="B2123" t="s">
        <v>2120</v>
      </c>
      <c r="D2123" t="s">
        <v>5073</v>
      </c>
      <c r="E2123" t="str">
        <f t="shared" ca="1" si="66"/>
        <v>var m2122 = new Medicine { Code = "145946", Title = "Giotrif 20 mg film.obl.tbl. 28x", Active = true, Cost = 28 };</v>
      </c>
      <c r="F2123">
        <f t="shared" ca="1" si="67"/>
        <v>28</v>
      </c>
    </row>
    <row r="2124" spans="1:6" x14ac:dyDescent="0.25">
      <c r="A2124">
        <v>145947</v>
      </c>
      <c r="B2124" t="s">
        <v>2121</v>
      </c>
      <c r="D2124" t="s">
        <v>5074</v>
      </c>
      <c r="E2124" t="str">
        <f t="shared" ca="1" si="66"/>
        <v>var m2123 = new Medicine { Code = "145947", Title = "Giotrif 30 mg film.obl.tbl. 28x", Active = true, Cost = 9 };</v>
      </c>
      <c r="F2124">
        <f t="shared" ca="1" si="67"/>
        <v>9</v>
      </c>
    </row>
    <row r="2125" spans="1:6" x14ac:dyDescent="0.25">
      <c r="A2125">
        <v>145948</v>
      </c>
      <c r="B2125" t="s">
        <v>2122</v>
      </c>
      <c r="D2125" t="s">
        <v>5075</v>
      </c>
      <c r="E2125" t="str">
        <f t="shared" ca="1" si="66"/>
        <v>var m2124 = new Medicine { Code = "145948", Title = "Giotrif 40 mg film.obl.tbl. 28x", Active = true, Cost = 9 };</v>
      </c>
      <c r="F2125">
        <f t="shared" ca="1" si="67"/>
        <v>9</v>
      </c>
    </row>
    <row r="2126" spans="1:6" x14ac:dyDescent="0.25">
      <c r="A2126">
        <v>145949</v>
      </c>
      <c r="B2126" t="s">
        <v>2123</v>
      </c>
      <c r="D2126" t="s">
        <v>5076</v>
      </c>
      <c r="E2126" t="str">
        <f t="shared" ca="1" si="66"/>
        <v>var m2125 = new Medicine { Code = "145949", Title = "Giotrif 50 mg film.obl.tbl. 28x", Active = true, Cost = 24 };</v>
      </c>
      <c r="F2126">
        <f t="shared" ca="1" si="67"/>
        <v>24</v>
      </c>
    </row>
    <row r="2127" spans="1:6" x14ac:dyDescent="0.25">
      <c r="A2127">
        <v>145956</v>
      </c>
      <c r="B2127" t="s">
        <v>2124</v>
      </c>
      <c r="D2127" t="s">
        <v>5077</v>
      </c>
      <c r="E2127" t="str">
        <f t="shared" ca="1" si="66"/>
        <v>var m2126 = new Medicine { Code = "145956", Title = "Bikalutamid Teva 150 mg film.obl.tbl. 28x", Active = true, Cost = 8 };</v>
      </c>
      <c r="F2127">
        <f t="shared" ca="1" si="67"/>
        <v>8</v>
      </c>
    </row>
    <row r="2128" spans="1:6" x14ac:dyDescent="0.25">
      <c r="A2128">
        <v>145957</v>
      </c>
      <c r="B2128" t="s">
        <v>2125</v>
      </c>
      <c r="D2128" t="s">
        <v>5078</v>
      </c>
      <c r="E2128" t="str">
        <f t="shared" ca="1" si="66"/>
        <v>var m2127 = new Medicine { Code = "145957", Title = "Bikalutamid Teva 50 mg film.obl.tbl. 28x", Active = true, Cost = 8 };</v>
      </c>
      <c r="F2128">
        <f t="shared" ca="1" si="67"/>
        <v>8</v>
      </c>
    </row>
    <row r="2129" spans="1:6" x14ac:dyDescent="0.25">
      <c r="A2129">
        <v>145974</v>
      </c>
      <c r="B2129" t="s">
        <v>2126</v>
      </c>
      <c r="D2129" t="s">
        <v>5079</v>
      </c>
      <c r="E2129" t="str">
        <f t="shared" ca="1" si="66"/>
        <v>var m2128 = new Medicine { Code = "145974", Title = "Kapecitabin Sandoz 150 mg film.obl.tbl. 60x", Active = true, Cost = 23 };</v>
      </c>
      <c r="F2129">
        <f t="shared" ca="1" si="67"/>
        <v>23</v>
      </c>
    </row>
    <row r="2130" spans="1:6" x14ac:dyDescent="0.25">
      <c r="A2130">
        <v>145975</v>
      </c>
      <c r="B2130" t="s">
        <v>2127</v>
      </c>
      <c r="D2130" t="s">
        <v>5080</v>
      </c>
      <c r="E2130" t="str">
        <f t="shared" ca="1" si="66"/>
        <v>var m2129 = new Medicine { Code = "145975", Title = "Kapecitabin Sandoz 500 mg film.obl.tbl. 120x", Active = true, Cost = 5 };</v>
      </c>
      <c r="F2130">
        <f t="shared" ca="1" si="67"/>
        <v>5</v>
      </c>
    </row>
    <row r="2131" spans="1:6" x14ac:dyDescent="0.25">
      <c r="A2131">
        <v>145984</v>
      </c>
      <c r="B2131" t="s">
        <v>2128</v>
      </c>
      <c r="D2131" t="s">
        <v>5081</v>
      </c>
      <c r="E2131" t="str">
        <f t="shared" ca="1" si="66"/>
        <v>var m2130 = new Medicine { Code = "145984", Title = "Insuman Basal SoloStar 100 i.e./ml susp.za inj.peresnik 3 ml 5x", Active = true, Cost = 29 };</v>
      </c>
      <c r="F2131">
        <f t="shared" ca="1" si="67"/>
        <v>29</v>
      </c>
    </row>
    <row r="2132" spans="1:6" x14ac:dyDescent="0.25">
      <c r="A2132">
        <v>145992</v>
      </c>
      <c r="B2132" t="s">
        <v>2129</v>
      </c>
      <c r="D2132" t="s">
        <v>5082</v>
      </c>
      <c r="E2132" t="str">
        <f t="shared" ca="1" si="66"/>
        <v>var m2131 = new Medicine { Code = "145992", Title = "Omnitrope 5 mg/1,5 ml razt.za inj. vložek za inj.peresnik 1x", Active = true, Cost = 21 };</v>
      </c>
      <c r="F2132">
        <f t="shared" ca="1" si="67"/>
        <v>21</v>
      </c>
    </row>
    <row r="2133" spans="1:6" x14ac:dyDescent="0.25">
      <c r="A2133">
        <v>145993</v>
      </c>
      <c r="B2133" t="s">
        <v>2130</v>
      </c>
      <c r="D2133" t="s">
        <v>5083</v>
      </c>
      <c r="E2133" t="str">
        <f t="shared" ca="1" si="66"/>
        <v>var m2132 = new Medicine { Code = "145993", Title = "Omnitrope 10 mg/1,5 ml razt.za inj. vložek za inj.peresnik 1x", Active = true, Cost = 8 };</v>
      </c>
      <c r="F2133">
        <f t="shared" ca="1" si="67"/>
        <v>8</v>
      </c>
    </row>
    <row r="2134" spans="1:6" x14ac:dyDescent="0.25">
      <c r="A2134">
        <v>145998</v>
      </c>
      <c r="B2134" t="s">
        <v>2131</v>
      </c>
      <c r="D2134" t="s">
        <v>5084</v>
      </c>
      <c r="E2134" t="str">
        <f t="shared" ca="1" si="66"/>
        <v>var m2133 = new Medicine { Code = "145998", Title = "Bopaho 125 mg film.obl.tbl. 56x", Active = true, Cost = 14 };</v>
      </c>
      <c r="F2134">
        <f t="shared" ca="1" si="67"/>
        <v>14</v>
      </c>
    </row>
    <row r="2135" spans="1:6" x14ac:dyDescent="0.25">
      <c r="A2135">
        <v>145999</v>
      </c>
      <c r="B2135" t="s">
        <v>2132</v>
      </c>
      <c r="D2135" t="s">
        <v>5085</v>
      </c>
      <c r="E2135" t="str">
        <f t="shared" ca="1" si="66"/>
        <v>var m2134 = new Medicine { Code = "145999", Title = "Bopaho 62,5 mg film.obl.tbl. 56x", Active = true, Cost = 25 };</v>
      </c>
      <c r="F2135">
        <f t="shared" ca="1" si="67"/>
        <v>25</v>
      </c>
    </row>
    <row r="2136" spans="1:6" x14ac:dyDescent="0.25">
      <c r="A2136">
        <v>146021</v>
      </c>
      <c r="B2136" t="s">
        <v>2133</v>
      </c>
      <c r="D2136" t="s">
        <v>5086</v>
      </c>
      <c r="E2136" t="str">
        <f t="shared" ca="1" si="66"/>
        <v>var m2135 = new Medicine { Code = "146021", Title = "Trittico 150 mg tbl.s podaljš.sprošč. 60x", Active = true, Cost = 6 };</v>
      </c>
      <c r="F2136">
        <f t="shared" ca="1" si="67"/>
        <v>6</v>
      </c>
    </row>
    <row r="2137" spans="1:6" x14ac:dyDescent="0.25">
      <c r="A2137">
        <v>146022</v>
      </c>
      <c r="B2137" t="s">
        <v>2134</v>
      </c>
      <c r="D2137" t="s">
        <v>5087</v>
      </c>
      <c r="E2137" t="str">
        <f t="shared" ca="1" si="66"/>
        <v>var m2136 = new Medicine { Code = "146022", Title = "Valdiocef 250 mg/5 ml zrnca za peroral.susp. 100 ml", Active = true, Cost = 30 };</v>
      </c>
      <c r="F2137">
        <f t="shared" ca="1" si="67"/>
        <v>30</v>
      </c>
    </row>
    <row r="2138" spans="1:6" x14ac:dyDescent="0.25">
      <c r="A2138">
        <v>146023</v>
      </c>
      <c r="B2138" t="s">
        <v>2135</v>
      </c>
      <c r="D2138" t="s">
        <v>5088</v>
      </c>
      <c r="E2138" t="str">
        <f t="shared" ca="1" si="66"/>
        <v>var m2137 = new Medicine { Code = "146023", Title = "Valdiocef 500 mg trde kapsule 16x", Active = true, Cost = 21 };</v>
      </c>
      <c r="F2138">
        <f t="shared" ca="1" si="67"/>
        <v>21</v>
      </c>
    </row>
    <row r="2139" spans="1:6" x14ac:dyDescent="0.25">
      <c r="A2139">
        <v>146024</v>
      </c>
      <c r="B2139" t="s">
        <v>2136</v>
      </c>
      <c r="D2139" t="s">
        <v>5089</v>
      </c>
      <c r="E2139" t="str">
        <f t="shared" ca="1" si="66"/>
        <v>var m2138 = new Medicine { Code = "146024", Title = "Relvar Ellipta 92 mcg/22 mcg prašek za inhal.odm. 30x", Active = true, Cost = 11 };</v>
      </c>
      <c r="F2139">
        <f t="shared" ca="1" si="67"/>
        <v>11</v>
      </c>
    </row>
    <row r="2140" spans="1:6" x14ac:dyDescent="0.25">
      <c r="A2140">
        <v>146025</v>
      </c>
      <c r="B2140" t="s">
        <v>2137</v>
      </c>
      <c r="D2140" t="s">
        <v>5090</v>
      </c>
      <c r="E2140" t="str">
        <f t="shared" ca="1" si="66"/>
        <v>var m2139 = new Medicine { Code = "146025", Title = "Relvar Ellipta 184 mcg/22 mcg prašek za inhal.odm. 30x", Active = true, Cost = 7 };</v>
      </c>
      <c r="F2140">
        <f t="shared" ca="1" si="67"/>
        <v>7</v>
      </c>
    </row>
    <row r="2141" spans="1:6" x14ac:dyDescent="0.25">
      <c r="A2141">
        <v>146028</v>
      </c>
      <c r="B2141" t="s">
        <v>2138</v>
      </c>
      <c r="D2141" t="s">
        <v>5091</v>
      </c>
      <c r="E2141" t="str">
        <f t="shared" ca="1" si="66"/>
        <v>var m2140 = new Medicine { Code = "146028", Title = "Aubagio 14 mg film.obl.tbl. 28x", Active = true, Cost = 9 };</v>
      </c>
      <c r="F2141">
        <f t="shared" ca="1" si="67"/>
        <v>9</v>
      </c>
    </row>
    <row r="2142" spans="1:6" x14ac:dyDescent="0.25">
      <c r="A2142">
        <v>146043</v>
      </c>
      <c r="B2142" t="s">
        <v>2139</v>
      </c>
      <c r="D2142" t="s">
        <v>5092</v>
      </c>
      <c r="E2142" t="str">
        <f t="shared" ca="1" si="66"/>
        <v>var m2141 = new Medicine { Code = "146043", Title = "NovoEight 250 i.e. razt.za inj. viala 1x", Active = true, Cost = 5 };</v>
      </c>
      <c r="F2142">
        <f t="shared" ca="1" si="67"/>
        <v>5</v>
      </c>
    </row>
    <row r="2143" spans="1:6" x14ac:dyDescent="0.25">
      <c r="A2143">
        <v>146044</v>
      </c>
      <c r="B2143" t="s">
        <v>2140</v>
      </c>
      <c r="D2143" t="s">
        <v>5093</v>
      </c>
      <c r="E2143" t="str">
        <f t="shared" ca="1" si="66"/>
        <v>var m2142 = new Medicine { Code = "146044", Title = "NovoEight 500 i.e. razt.za inj. viala 1x", Active = true, Cost = 26 };</v>
      </c>
      <c r="F2143">
        <f t="shared" ca="1" si="67"/>
        <v>26</v>
      </c>
    </row>
    <row r="2144" spans="1:6" x14ac:dyDescent="0.25">
      <c r="A2144">
        <v>146045</v>
      </c>
      <c r="B2144" t="s">
        <v>2141</v>
      </c>
      <c r="D2144" t="s">
        <v>5094</v>
      </c>
      <c r="E2144" t="str">
        <f t="shared" ca="1" si="66"/>
        <v>var m2143 = new Medicine { Code = "146045", Title = "NovoEight 1000 i.e. razt.za inj. viala 1x", Active = true, Cost = 5 };</v>
      </c>
      <c r="F2144">
        <f t="shared" ca="1" si="67"/>
        <v>5</v>
      </c>
    </row>
    <row r="2145" spans="1:6" x14ac:dyDescent="0.25">
      <c r="A2145">
        <v>146046</v>
      </c>
      <c r="B2145" t="s">
        <v>2142</v>
      </c>
      <c r="D2145" t="s">
        <v>5095</v>
      </c>
      <c r="E2145" t="str">
        <f t="shared" ca="1" si="66"/>
        <v>var m2144 = new Medicine { Code = "146046", Title = "NovoEight 1500 i.e. razt.za inj. viala 1x", Active = true, Cost = 27 };</v>
      </c>
      <c r="F2145">
        <f t="shared" ca="1" si="67"/>
        <v>27</v>
      </c>
    </row>
    <row r="2146" spans="1:6" x14ac:dyDescent="0.25">
      <c r="A2146">
        <v>146047</v>
      </c>
      <c r="B2146" t="s">
        <v>2143</v>
      </c>
      <c r="D2146" t="s">
        <v>5096</v>
      </c>
      <c r="E2146" t="str">
        <f t="shared" ca="1" si="66"/>
        <v>var m2145 = new Medicine { Code = "146047", Title = "NovoEight 2000 i.e. razt.za inj. viala 1x", Active = true, Cost = 8 };</v>
      </c>
      <c r="F2146">
        <f t="shared" ca="1" si="67"/>
        <v>8</v>
      </c>
    </row>
    <row r="2147" spans="1:6" x14ac:dyDescent="0.25">
      <c r="A2147">
        <v>146048</v>
      </c>
      <c r="B2147" t="s">
        <v>2144</v>
      </c>
      <c r="D2147" t="s">
        <v>5097</v>
      </c>
      <c r="E2147" t="str">
        <f t="shared" ca="1" si="66"/>
        <v>var m2146 = new Medicine { Code = "146048", Title = "NovoEight 3000 i.e. razt.za inj. viala 1x", Active = true, Cost = 25 };</v>
      </c>
      <c r="F2147">
        <f t="shared" ca="1" si="67"/>
        <v>25</v>
      </c>
    </row>
    <row r="2148" spans="1:6" x14ac:dyDescent="0.25">
      <c r="A2148">
        <v>146050</v>
      </c>
      <c r="B2148" t="s">
        <v>2145</v>
      </c>
      <c r="D2148" t="s">
        <v>5098</v>
      </c>
      <c r="E2148" t="str">
        <f t="shared" ca="1" si="66"/>
        <v>var m2147 = new Medicine { Code = "146050", Title = "Ciqorin 10 mg mehke kaps. 50x", Active = true, Cost = 9 };</v>
      </c>
      <c r="F2148">
        <f t="shared" ca="1" si="67"/>
        <v>9</v>
      </c>
    </row>
    <row r="2149" spans="1:6" x14ac:dyDescent="0.25">
      <c r="A2149">
        <v>146051</v>
      </c>
      <c r="B2149" t="s">
        <v>2146</v>
      </c>
      <c r="D2149" t="s">
        <v>5099</v>
      </c>
      <c r="E2149" t="str">
        <f t="shared" ca="1" si="66"/>
        <v>var m2148 = new Medicine { Code = "146051", Title = "Ciqorin 100 mg mehke kaps. 50x", Active = true, Cost = 5 };</v>
      </c>
      <c r="F2149">
        <f t="shared" ca="1" si="67"/>
        <v>5</v>
      </c>
    </row>
    <row r="2150" spans="1:6" x14ac:dyDescent="0.25">
      <c r="A2150">
        <v>146052</v>
      </c>
      <c r="B2150" t="s">
        <v>2147</v>
      </c>
      <c r="D2150" t="s">
        <v>5100</v>
      </c>
      <c r="E2150" t="str">
        <f t="shared" ca="1" si="66"/>
        <v>var m2149 = new Medicine { Code = "146052", Title = "Ciqorin 25 mg mehke kaps. 50x", Active = true, Cost = 24 };</v>
      </c>
      <c r="F2150">
        <f t="shared" ca="1" si="67"/>
        <v>24</v>
      </c>
    </row>
    <row r="2151" spans="1:6" x14ac:dyDescent="0.25">
      <c r="A2151">
        <v>146053</v>
      </c>
      <c r="B2151" t="s">
        <v>2148</v>
      </c>
      <c r="D2151" t="s">
        <v>5101</v>
      </c>
      <c r="E2151" t="str">
        <f t="shared" ca="1" si="66"/>
        <v>var m2150 = new Medicine { Code = "146053", Title = "Ciqorin 50 mg mehke kaps. 50x", Active = true, Cost = 9 };</v>
      </c>
      <c r="F2151">
        <f t="shared" ca="1" si="67"/>
        <v>9</v>
      </c>
    </row>
    <row r="2152" spans="1:6" x14ac:dyDescent="0.25">
      <c r="A2152">
        <v>146057</v>
      </c>
      <c r="B2152" t="s">
        <v>2149</v>
      </c>
      <c r="D2152" t="s">
        <v>5102</v>
      </c>
      <c r="E2152" t="str">
        <f t="shared" ca="1" si="66"/>
        <v>var m2151 = new Medicine { Code = "146057", Title = "Elyrno 10 mg/10 mg film.obl.tbl. 30x", Active = true, Cost = 16 };</v>
      </c>
      <c r="F2152">
        <f t="shared" ca="1" si="67"/>
        <v>16</v>
      </c>
    </row>
    <row r="2153" spans="1:6" x14ac:dyDescent="0.25">
      <c r="A2153">
        <v>146061</v>
      </c>
      <c r="B2153" t="s">
        <v>2150</v>
      </c>
      <c r="D2153" t="s">
        <v>5103</v>
      </c>
      <c r="E2153" t="str">
        <f t="shared" ca="1" si="66"/>
        <v>var m2152 = new Medicine { Code = "146061", Title = "Elyrno 20 mg/10 mg film.obl.tbl. 30x", Active = true, Cost = 10 };</v>
      </c>
      <c r="F2153">
        <f t="shared" ca="1" si="67"/>
        <v>10</v>
      </c>
    </row>
    <row r="2154" spans="1:6" x14ac:dyDescent="0.25">
      <c r="A2154">
        <v>146092</v>
      </c>
      <c r="B2154" t="s">
        <v>2151</v>
      </c>
      <c r="D2154" t="s">
        <v>5104</v>
      </c>
      <c r="E2154" t="str">
        <f t="shared" ca="1" si="66"/>
        <v>var m2153 = new Medicine { Code = "146092", Title = "Tolucombi 40 mg/12,5 mg tbl. 28x", Active = true, Cost = 23 };</v>
      </c>
      <c r="F2154">
        <f t="shared" ca="1" si="67"/>
        <v>23</v>
      </c>
    </row>
    <row r="2155" spans="1:6" x14ac:dyDescent="0.25">
      <c r="A2155">
        <v>146093</v>
      </c>
      <c r="B2155" t="s">
        <v>2152</v>
      </c>
      <c r="D2155" t="s">
        <v>5105</v>
      </c>
      <c r="E2155" t="str">
        <f t="shared" ca="1" si="66"/>
        <v>var m2154 = new Medicine { Code = "146093", Title = "Tolucombi 80 mg/12,5 mg tbl. 28x", Active = true, Cost = 25 };</v>
      </c>
      <c r="F2155">
        <f t="shared" ca="1" si="67"/>
        <v>25</v>
      </c>
    </row>
    <row r="2156" spans="1:6" x14ac:dyDescent="0.25">
      <c r="A2156">
        <v>146094</v>
      </c>
      <c r="B2156" t="s">
        <v>2153</v>
      </c>
      <c r="D2156" t="s">
        <v>5106</v>
      </c>
      <c r="E2156" t="str">
        <f t="shared" ca="1" si="66"/>
        <v>var m2155 = new Medicine { Code = "146094", Title = "Tolucombi 80 mg/25 mg tbl. 28x", Active = true, Cost = 30 };</v>
      </c>
      <c r="F2156">
        <f t="shared" ca="1" si="67"/>
        <v>30</v>
      </c>
    </row>
    <row r="2157" spans="1:6" x14ac:dyDescent="0.25">
      <c r="A2157">
        <v>146104</v>
      </c>
      <c r="B2157" t="s">
        <v>2154</v>
      </c>
      <c r="D2157" t="s">
        <v>5107</v>
      </c>
      <c r="E2157" t="str">
        <f t="shared" ca="1" si="66"/>
        <v>var m2156 = new Medicine { Code = "146104", Title = "Epipen 300 mcg/0,3 ml razt.za inj.peresnik 2 ml 1x", Active = true, Cost = 6 };</v>
      </c>
      <c r="F2157">
        <f t="shared" ca="1" si="67"/>
        <v>6</v>
      </c>
    </row>
    <row r="2158" spans="1:6" x14ac:dyDescent="0.25">
      <c r="A2158">
        <v>146106</v>
      </c>
      <c r="B2158" t="s">
        <v>2155</v>
      </c>
      <c r="D2158" t="s">
        <v>5108</v>
      </c>
      <c r="E2158" t="str">
        <f t="shared" ca="1" si="66"/>
        <v>var m2157 = new Medicine { Code = "146106", Title = "Epipen za otroke 150 mcg/0,3 ml razt.za inj.peresnik 2 ml 1x", Active = true, Cost = 12 };</v>
      </c>
      <c r="F2158">
        <f t="shared" ca="1" si="67"/>
        <v>12</v>
      </c>
    </row>
    <row r="2159" spans="1:6" x14ac:dyDescent="0.25">
      <c r="A2159">
        <v>146108</v>
      </c>
      <c r="B2159" t="s">
        <v>2156</v>
      </c>
      <c r="D2159" t="s">
        <v>5109</v>
      </c>
      <c r="E2159" t="str">
        <f t="shared" ca="1" si="66"/>
        <v>var m2158 = new Medicine { Code = "146108", Title = "Estring 7,5 mikrograma na 24 ur vaginal.dostavni sistem 1x", Active = true, Cost = 28 };</v>
      </c>
      <c r="F2159">
        <f t="shared" ca="1" si="67"/>
        <v>28</v>
      </c>
    </row>
    <row r="2160" spans="1:6" x14ac:dyDescent="0.25">
      <c r="A2160">
        <v>146128</v>
      </c>
      <c r="B2160" t="s">
        <v>2157</v>
      </c>
      <c r="D2160" t="s">
        <v>5110</v>
      </c>
      <c r="E2160" t="str">
        <f t="shared" ca="1" si="66"/>
        <v>var m2159 = new Medicine { Code = "146128", Title = "Nadexam 1,5 mg/10 mg tbl.s prirej.sprošč. 30x", Active = true, Cost = 19 };</v>
      </c>
      <c r="F2160">
        <f t="shared" ca="1" si="67"/>
        <v>19</v>
      </c>
    </row>
    <row r="2161" spans="1:6" x14ac:dyDescent="0.25">
      <c r="A2161">
        <v>146129</v>
      </c>
      <c r="B2161" t="s">
        <v>2158</v>
      </c>
      <c r="D2161" t="s">
        <v>5111</v>
      </c>
      <c r="E2161" t="str">
        <f t="shared" ca="1" si="66"/>
        <v>var m2160 = new Medicine { Code = "146129", Title = "Nadexam 1,5 mg/5 mg tbl.s prirej.sprošč. 30x", Active = true, Cost = 20 };</v>
      </c>
      <c r="F2161">
        <f t="shared" ca="1" si="67"/>
        <v>20</v>
      </c>
    </row>
    <row r="2162" spans="1:6" x14ac:dyDescent="0.25">
      <c r="A2162">
        <v>146136</v>
      </c>
      <c r="B2162" t="s">
        <v>2159</v>
      </c>
      <c r="D2162" t="s">
        <v>5112</v>
      </c>
      <c r="E2162" t="str">
        <f t="shared" ca="1" si="66"/>
        <v>var m2161 = new Medicine { Code = "146136", Title = "Sobycor 10 mg film.obl.tbl. 30x", Active = true, Cost = 22 };</v>
      </c>
      <c r="F2162">
        <f t="shared" ca="1" si="67"/>
        <v>22</v>
      </c>
    </row>
    <row r="2163" spans="1:6" x14ac:dyDescent="0.25">
      <c r="A2163">
        <v>146138</v>
      </c>
      <c r="B2163" t="s">
        <v>2160</v>
      </c>
      <c r="D2163" t="s">
        <v>5113</v>
      </c>
      <c r="E2163" t="str">
        <f t="shared" ca="1" si="66"/>
        <v>var m2162 = new Medicine { Code = "146138", Title = "Sobycor 10 mg film.obl.tbl. 90x", Active = true, Cost = 28 };</v>
      </c>
      <c r="F2163">
        <f t="shared" ca="1" si="67"/>
        <v>28</v>
      </c>
    </row>
    <row r="2164" spans="1:6" x14ac:dyDescent="0.25">
      <c r="A2164">
        <v>146139</v>
      </c>
      <c r="B2164" t="s">
        <v>2161</v>
      </c>
      <c r="D2164" t="s">
        <v>5114</v>
      </c>
      <c r="E2164" t="str">
        <f t="shared" ca="1" si="66"/>
        <v>var m2163 = new Medicine { Code = "146139", Title = "Sobycor 2,5 mg film.obl.tbl. 30x", Active = true, Cost = 22 };</v>
      </c>
      <c r="F2164">
        <f t="shared" ca="1" si="67"/>
        <v>22</v>
      </c>
    </row>
    <row r="2165" spans="1:6" x14ac:dyDescent="0.25">
      <c r="A2165">
        <v>146141</v>
      </c>
      <c r="B2165" t="s">
        <v>2162</v>
      </c>
      <c r="D2165" t="s">
        <v>5115</v>
      </c>
      <c r="E2165" t="str">
        <f t="shared" ca="1" si="66"/>
        <v>var m2164 = new Medicine { Code = "146141", Title = "Sobycor 2,5 mg film.obl.tbl. 90x", Active = true, Cost = 13 };</v>
      </c>
      <c r="F2165">
        <f t="shared" ca="1" si="67"/>
        <v>13</v>
      </c>
    </row>
    <row r="2166" spans="1:6" x14ac:dyDescent="0.25">
      <c r="A2166">
        <v>146142</v>
      </c>
      <c r="B2166" t="s">
        <v>2163</v>
      </c>
      <c r="D2166" t="s">
        <v>5116</v>
      </c>
      <c r="E2166" t="str">
        <f t="shared" ca="1" si="66"/>
        <v>var m2165 = new Medicine { Code = "146142", Title = "Sobycor 5 mg film.obl.tbl. 30x", Active = true, Cost = 17 };</v>
      </c>
      <c r="F2166">
        <f t="shared" ca="1" si="67"/>
        <v>17</v>
      </c>
    </row>
    <row r="2167" spans="1:6" x14ac:dyDescent="0.25">
      <c r="A2167">
        <v>146144</v>
      </c>
      <c r="B2167" t="s">
        <v>2164</v>
      </c>
      <c r="D2167" t="s">
        <v>5117</v>
      </c>
      <c r="E2167" t="str">
        <f t="shared" ca="1" si="66"/>
        <v>var m2166 = new Medicine { Code = "146144", Title = "Sobycor 5 mg film.obl.tbl. 90x", Active = true, Cost = 30 };</v>
      </c>
      <c r="F2167">
        <f t="shared" ca="1" si="67"/>
        <v>30</v>
      </c>
    </row>
    <row r="2168" spans="1:6" x14ac:dyDescent="0.25">
      <c r="A2168">
        <v>146164</v>
      </c>
      <c r="B2168" t="s">
        <v>2165</v>
      </c>
      <c r="D2168" t="s">
        <v>5118</v>
      </c>
      <c r="E2168" t="str">
        <f t="shared" ca="1" si="66"/>
        <v>var m2167 = new Medicine { Code = "146164", Title = "Grastofil 30 M e./0,5 ml razt.za inj./inf.brizga 1x", Active = true, Cost = 18 };</v>
      </c>
      <c r="F2168">
        <f t="shared" ca="1" si="67"/>
        <v>18</v>
      </c>
    </row>
    <row r="2169" spans="1:6" x14ac:dyDescent="0.25">
      <c r="A2169">
        <v>146166</v>
      </c>
      <c r="B2169" t="s">
        <v>2166</v>
      </c>
      <c r="D2169" t="s">
        <v>5119</v>
      </c>
      <c r="E2169" t="str">
        <f t="shared" ca="1" si="66"/>
        <v>var m2168 = new Medicine { Code = "146166", Title = "Grastofil 48 M e./0,5 ml razt.za inj./inf.brizga 1x", Active = true, Cost = 30 };</v>
      </c>
      <c r="F2169">
        <f t="shared" ca="1" si="67"/>
        <v>30</v>
      </c>
    </row>
    <row r="2170" spans="1:6" x14ac:dyDescent="0.25">
      <c r="A2170">
        <v>146168</v>
      </c>
      <c r="B2170" t="s">
        <v>2167</v>
      </c>
      <c r="D2170" t="s">
        <v>5120</v>
      </c>
      <c r="E2170" t="str">
        <f t="shared" ca="1" si="66"/>
        <v>var m2169 = new Medicine { Code = "146168", Title = "Brintellix 5 mg film.obl.tbl. 28x", Active = true, Cost = 24 };</v>
      </c>
      <c r="F2170">
        <f t="shared" ca="1" si="67"/>
        <v>24</v>
      </c>
    </row>
    <row r="2171" spans="1:6" x14ac:dyDescent="0.25">
      <c r="A2171">
        <v>146169</v>
      </c>
      <c r="B2171" t="s">
        <v>2168</v>
      </c>
      <c r="D2171" t="s">
        <v>5121</v>
      </c>
      <c r="E2171" t="str">
        <f t="shared" ca="1" si="66"/>
        <v>var m2170 = new Medicine { Code = "146169", Title = "Brintellix 10 mg film.obl.tbl. 28x", Active = true, Cost = 6 };</v>
      </c>
      <c r="F2171">
        <f t="shared" ca="1" si="67"/>
        <v>6</v>
      </c>
    </row>
    <row r="2172" spans="1:6" x14ac:dyDescent="0.25">
      <c r="A2172">
        <v>146172</v>
      </c>
      <c r="B2172" t="s">
        <v>2169</v>
      </c>
      <c r="D2172" t="s">
        <v>5122</v>
      </c>
      <c r="E2172" t="str">
        <f t="shared" ca="1" si="66"/>
        <v>var m2171 = new Medicine { Code = "146172", Title = "Tivicay 50 mg film.obl.tbl. 30x", Active = true, Cost = 25 };</v>
      </c>
      <c r="F2172">
        <f t="shared" ca="1" si="67"/>
        <v>25</v>
      </c>
    </row>
    <row r="2173" spans="1:6" x14ac:dyDescent="0.25">
      <c r="A2173">
        <v>146178</v>
      </c>
      <c r="B2173" t="s">
        <v>2170</v>
      </c>
      <c r="D2173" t="s">
        <v>5123</v>
      </c>
      <c r="E2173" t="str">
        <f t="shared" ca="1" si="66"/>
        <v>var m2172 = new Medicine { Code = "146178", Title = "Bosentan Norameda 125 mg film.obl.tbl. 56x", Active = true, Cost = 11 };</v>
      </c>
      <c r="F2173">
        <f t="shared" ca="1" si="67"/>
        <v>11</v>
      </c>
    </row>
    <row r="2174" spans="1:6" x14ac:dyDescent="0.25">
      <c r="A2174">
        <v>146179</v>
      </c>
      <c r="B2174" t="s">
        <v>2171</v>
      </c>
      <c r="D2174" t="s">
        <v>5124</v>
      </c>
      <c r="E2174" t="str">
        <f t="shared" ca="1" si="66"/>
        <v>var m2173 = new Medicine { Code = "146179", Title = "Bosentan Norameda 62,5 mg film.obl.tbl. 56x", Active = true, Cost = 20 };</v>
      </c>
      <c r="F2174">
        <f t="shared" ca="1" si="67"/>
        <v>20</v>
      </c>
    </row>
    <row r="2175" spans="1:6" x14ac:dyDescent="0.25">
      <c r="A2175">
        <v>146190</v>
      </c>
      <c r="B2175" t="s">
        <v>2172</v>
      </c>
      <c r="D2175" t="s">
        <v>5125</v>
      </c>
      <c r="E2175" t="str">
        <f t="shared" ca="1" si="66"/>
        <v>var m2174 = new Medicine { Code = "146190", Title = "Marbodin 10 mg film.obl.tbl. 28x", Active = true, Cost = 25 };</v>
      </c>
      <c r="F2175">
        <f t="shared" ca="1" si="67"/>
        <v>25</v>
      </c>
    </row>
    <row r="2176" spans="1:6" x14ac:dyDescent="0.25">
      <c r="A2176">
        <v>146191</v>
      </c>
      <c r="B2176" t="s">
        <v>2173</v>
      </c>
      <c r="D2176" t="s">
        <v>5126</v>
      </c>
      <c r="E2176" t="str">
        <f t="shared" ca="1" si="66"/>
        <v>var m2175 = new Medicine { Code = "146191", Title = "Marbodin 20 mg film.obl.tbl. 28x", Active = true, Cost = 10 };</v>
      </c>
      <c r="F2176">
        <f t="shared" ca="1" si="67"/>
        <v>10</v>
      </c>
    </row>
    <row r="2177" spans="1:6" x14ac:dyDescent="0.25">
      <c r="A2177">
        <v>146198</v>
      </c>
      <c r="B2177" t="s">
        <v>2174</v>
      </c>
      <c r="D2177" t="s">
        <v>5127</v>
      </c>
      <c r="E2177" t="str">
        <f t="shared" ca="1" si="66"/>
        <v>var m2176 = new Medicine { Code = "146198", Title = "Okskarbazepin STADA 300 mg film.obl.tbl. 50x", Active = true, Cost = 19 };</v>
      </c>
      <c r="F2177">
        <f t="shared" ca="1" si="67"/>
        <v>19</v>
      </c>
    </row>
    <row r="2178" spans="1:6" x14ac:dyDescent="0.25">
      <c r="A2178">
        <v>146199</v>
      </c>
      <c r="B2178" t="s">
        <v>2175</v>
      </c>
      <c r="D2178" t="s">
        <v>5128</v>
      </c>
      <c r="E2178" t="str">
        <f t="shared" ca="1" si="66"/>
        <v>var m2177 = new Medicine { Code = "146199", Title = "Okskarbazepin STADA 600 mg film.obl.tbl. 50x", Active = true, Cost = 7 };</v>
      </c>
      <c r="F2178">
        <f t="shared" ca="1" si="67"/>
        <v>7</v>
      </c>
    </row>
    <row r="2179" spans="1:6" x14ac:dyDescent="0.25">
      <c r="A2179">
        <v>146202</v>
      </c>
      <c r="B2179" t="s">
        <v>2176</v>
      </c>
      <c r="D2179" t="s">
        <v>5129</v>
      </c>
      <c r="E2179" t="str">
        <f t="shared" ref="E2179:E2242" ca="1" si="68">$C$2 &amp; " " &amp; D2179 &amp; " = new Medicine { Code = """ &amp; A2179 &amp; """, Title = """ &amp; B2179 &amp; """, Active = true, Cost = " &amp; F2179 &amp; " };"</f>
        <v>var m2178 = new Medicine { Code = "146202", Title = "Salofalk 1500 mg gastrorezist.zrnca s podaljš.sprošč. vrečka 60x", Active = true, Cost = 30 };</v>
      </c>
      <c r="F2179">
        <f t="shared" ref="F2179:F2242" ca="1" si="69">RANDBETWEEN(5,30)</f>
        <v>30</v>
      </c>
    </row>
    <row r="2180" spans="1:6" x14ac:dyDescent="0.25">
      <c r="A2180">
        <v>146204</v>
      </c>
      <c r="B2180" t="s">
        <v>2177</v>
      </c>
      <c r="D2180" t="s">
        <v>5130</v>
      </c>
      <c r="E2180" t="str">
        <f t="shared" ca="1" si="68"/>
        <v>var m2179 = new Medicine { Code = "146204", Title = "Salofalk 3000 mg gastrorezist.zrnca s podaljš.sprošč. vrečka 60x", Active = true, Cost = 27 };</v>
      </c>
      <c r="F2180">
        <f t="shared" ca="1" si="69"/>
        <v>27</v>
      </c>
    </row>
    <row r="2181" spans="1:6" x14ac:dyDescent="0.25">
      <c r="A2181">
        <v>146207</v>
      </c>
      <c r="B2181" t="s">
        <v>2178</v>
      </c>
      <c r="D2181" t="s">
        <v>5131</v>
      </c>
      <c r="E2181" t="str">
        <f t="shared" ca="1" si="68"/>
        <v>var m2180 = new Medicine { Code = "146207", Title = "Valcyte 450 mg film.obl.tbl. 60x", Active = true, Cost = 14 };</v>
      </c>
      <c r="F2181">
        <f t="shared" ca="1" si="69"/>
        <v>14</v>
      </c>
    </row>
    <row r="2182" spans="1:6" x14ac:dyDescent="0.25">
      <c r="A2182">
        <v>146208</v>
      </c>
      <c r="B2182" t="s">
        <v>2179</v>
      </c>
      <c r="D2182" t="s">
        <v>5132</v>
      </c>
      <c r="E2182" t="str">
        <f t="shared" ca="1" si="68"/>
        <v>var m2181 = new Medicine { Code = "146208", Title = "Valcyte 50 mg/ml prašek za peroral.razt. 100 ml", Active = true, Cost = 21 };</v>
      </c>
      <c r="F2182">
        <f t="shared" ca="1" si="69"/>
        <v>21</v>
      </c>
    </row>
    <row r="2183" spans="1:6" x14ac:dyDescent="0.25">
      <c r="A2183">
        <v>146209</v>
      </c>
      <c r="B2183" t="s">
        <v>2180</v>
      </c>
      <c r="D2183" t="s">
        <v>5133</v>
      </c>
      <c r="E2183" t="str">
        <f t="shared" ca="1" si="68"/>
        <v>var m2182 = new Medicine { Code = "146209", Title = "Xigduo 5 mg/850 mg film.obl.tbl. 56x", Active = true, Cost = 19 };</v>
      </c>
      <c r="F2183">
        <f t="shared" ca="1" si="69"/>
        <v>19</v>
      </c>
    </row>
    <row r="2184" spans="1:6" x14ac:dyDescent="0.25">
      <c r="A2184">
        <v>146210</v>
      </c>
      <c r="B2184" t="s">
        <v>2181</v>
      </c>
      <c r="D2184" t="s">
        <v>5134</v>
      </c>
      <c r="E2184" t="str">
        <f t="shared" ca="1" si="68"/>
        <v>var m2183 = new Medicine { Code = "146210", Title = "Xigduo 5 mg/1.000 mg film.obl.tbl. 56x", Active = true, Cost = 18 };</v>
      </c>
      <c r="F2184">
        <f t="shared" ca="1" si="69"/>
        <v>18</v>
      </c>
    </row>
    <row r="2185" spans="1:6" x14ac:dyDescent="0.25">
      <c r="A2185">
        <v>146220</v>
      </c>
      <c r="B2185" t="s">
        <v>2182</v>
      </c>
      <c r="D2185" t="s">
        <v>5135</v>
      </c>
      <c r="E2185" t="str">
        <f t="shared" ca="1" si="68"/>
        <v>var m2184 = new Medicine { Code = "146220", Title = "Dutasterid Teva 0,5 mg mehke kaps. 30x", Active = true, Cost = 27 };</v>
      </c>
      <c r="F2185">
        <f t="shared" ca="1" si="69"/>
        <v>27</v>
      </c>
    </row>
    <row r="2186" spans="1:6" x14ac:dyDescent="0.25">
      <c r="A2186">
        <v>146221</v>
      </c>
      <c r="B2186" t="s">
        <v>2183</v>
      </c>
      <c r="D2186" t="s">
        <v>5136</v>
      </c>
      <c r="E2186" t="str">
        <f t="shared" ca="1" si="68"/>
        <v>var m2185 = new Medicine { Code = "146221", Title = "Moksifloksacin Actavis 400 mg film.obl.tbl. 5x", Active = true, Cost = 29 };</v>
      </c>
      <c r="F2186">
        <f t="shared" ca="1" si="69"/>
        <v>29</v>
      </c>
    </row>
    <row r="2187" spans="1:6" x14ac:dyDescent="0.25">
      <c r="A2187">
        <v>146222</v>
      </c>
      <c r="B2187" t="s">
        <v>2184</v>
      </c>
      <c r="D2187" t="s">
        <v>5137</v>
      </c>
      <c r="E2187" t="str">
        <f t="shared" ca="1" si="68"/>
        <v>var m2186 = new Medicine { Code = "146222", Title = "Moksifloksacin Actavis 400 mg film.obl.tbl. 7x", Active = true, Cost = 18 };</v>
      </c>
      <c r="F2187">
        <f t="shared" ca="1" si="69"/>
        <v>18</v>
      </c>
    </row>
    <row r="2188" spans="1:6" x14ac:dyDescent="0.25">
      <c r="A2188">
        <v>146232</v>
      </c>
      <c r="B2188" t="s">
        <v>2185</v>
      </c>
      <c r="D2188" t="s">
        <v>5138</v>
      </c>
      <c r="E2188" t="str">
        <f t="shared" ca="1" si="68"/>
        <v>var m2187 = new Medicine { Code = "146232", Title = "Telmisartan Lek 40 mg tbl. 28x", Active = true, Cost = 13 };</v>
      </c>
      <c r="F2188">
        <f t="shared" ca="1" si="69"/>
        <v>13</v>
      </c>
    </row>
    <row r="2189" spans="1:6" x14ac:dyDescent="0.25">
      <c r="A2189">
        <v>146233</v>
      </c>
      <c r="B2189" t="s">
        <v>2186</v>
      </c>
      <c r="D2189" t="s">
        <v>5139</v>
      </c>
      <c r="E2189" t="str">
        <f t="shared" ca="1" si="68"/>
        <v>var m2188 = new Medicine { Code = "146233", Title = "Telmisartan Lek 80 mg tbl. 28x", Active = true, Cost = 28 };</v>
      </c>
      <c r="F2189">
        <f t="shared" ca="1" si="69"/>
        <v>28</v>
      </c>
    </row>
    <row r="2190" spans="1:6" x14ac:dyDescent="0.25">
      <c r="A2190">
        <v>146258</v>
      </c>
      <c r="B2190" t="s">
        <v>2187</v>
      </c>
      <c r="D2190" t="s">
        <v>5140</v>
      </c>
      <c r="E2190" t="str">
        <f t="shared" ca="1" si="68"/>
        <v>var m2189 = new Medicine { Code = "146258", Title = "Triplixam 10 mg/2,5 mg/10 mg film.obl.tbl. 30x", Active = true, Cost = 27 };</v>
      </c>
      <c r="F2190">
        <f t="shared" ca="1" si="69"/>
        <v>27</v>
      </c>
    </row>
    <row r="2191" spans="1:6" x14ac:dyDescent="0.25">
      <c r="A2191">
        <v>146260</v>
      </c>
      <c r="B2191" t="s">
        <v>2188</v>
      </c>
      <c r="D2191" t="s">
        <v>5141</v>
      </c>
      <c r="E2191" t="str">
        <f t="shared" ca="1" si="68"/>
        <v>var m2190 = new Medicine { Code = "146260", Title = "Triplixam 10 mg/2,5 mg/5 mg film.obl.tbl. 30x", Active = true, Cost = 14 };</v>
      </c>
      <c r="F2191">
        <f t="shared" ca="1" si="69"/>
        <v>14</v>
      </c>
    </row>
    <row r="2192" spans="1:6" x14ac:dyDescent="0.25">
      <c r="A2192">
        <v>146264</v>
      </c>
      <c r="B2192" t="s">
        <v>2189</v>
      </c>
      <c r="D2192" t="s">
        <v>5142</v>
      </c>
      <c r="E2192" t="str">
        <f t="shared" ca="1" si="68"/>
        <v>var m2191 = new Medicine { Code = "146264", Title = "Triplixam 5 mg/1,25 mg/10 mg film.obl.tbl. 30x", Active = true, Cost = 23 };</v>
      </c>
      <c r="F2192">
        <f t="shared" ca="1" si="69"/>
        <v>23</v>
      </c>
    </row>
    <row r="2193" spans="1:6" x14ac:dyDescent="0.25">
      <c r="A2193">
        <v>146266</v>
      </c>
      <c r="B2193" t="s">
        <v>2190</v>
      </c>
      <c r="D2193" t="s">
        <v>5143</v>
      </c>
      <c r="E2193" t="str">
        <f t="shared" ca="1" si="68"/>
        <v>var m2192 = new Medicine { Code = "146266", Title = "Triplixam 5 mg/1,25 mg/5 mg film.obl.tbl. 30x", Active = true, Cost = 28 };</v>
      </c>
      <c r="F2193">
        <f t="shared" ca="1" si="69"/>
        <v>28</v>
      </c>
    </row>
    <row r="2194" spans="1:6" x14ac:dyDescent="0.25">
      <c r="A2194">
        <v>146268</v>
      </c>
      <c r="B2194" t="s">
        <v>2191</v>
      </c>
      <c r="D2194" t="s">
        <v>5144</v>
      </c>
      <c r="E2194" t="str">
        <f t="shared" ca="1" si="68"/>
        <v>var m2193 = new Medicine { Code = "146268", Title = "Vexya 0,02 mg/3 mg film.obl.tbl. 28x", Active = true, Cost = 6 };</v>
      </c>
      <c r="F2194">
        <f t="shared" ca="1" si="69"/>
        <v>6</v>
      </c>
    </row>
    <row r="2195" spans="1:6" x14ac:dyDescent="0.25">
      <c r="A2195">
        <v>146272</v>
      </c>
      <c r="B2195" t="s">
        <v>2192</v>
      </c>
      <c r="D2195" t="s">
        <v>5145</v>
      </c>
      <c r="E2195" t="str">
        <f t="shared" ca="1" si="68"/>
        <v>var m2194 = new Medicine { Code = "146272", Title = "Tecfidera 120 mg gastrorezist.trda kaps. 14x", Active = true, Cost = 24 };</v>
      </c>
      <c r="F2195">
        <f t="shared" ca="1" si="69"/>
        <v>24</v>
      </c>
    </row>
    <row r="2196" spans="1:6" x14ac:dyDescent="0.25">
      <c r="A2196">
        <v>146273</v>
      </c>
      <c r="B2196" t="s">
        <v>2193</v>
      </c>
      <c r="D2196" t="s">
        <v>5146</v>
      </c>
      <c r="E2196" t="str">
        <f t="shared" ca="1" si="68"/>
        <v>var m2195 = new Medicine { Code = "146273", Title = "Tecfidera 240 mg gastrorezist.trda kaps. 56x", Active = true, Cost = 6 };</v>
      </c>
      <c r="F2196">
        <f t="shared" ca="1" si="69"/>
        <v>6</v>
      </c>
    </row>
    <row r="2197" spans="1:6" x14ac:dyDescent="0.25">
      <c r="A2197">
        <v>146274</v>
      </c>
      <c r="B2197" t="s">
        <v>2194</v>
      </c>
      <c r="D2197" t="s">
        <v>5147</v>
      </c>
      <c r="E2197" t="str">
        <f t="shared" ca="1" si="68"/>
        <v>var m2196 = new Medicine { Code = "146274", Title = "Sovaldi 400 mg film.obl.tbl. 28x", Active = true, Cost = 10 };</v>
      </c>
      <c r="F2197">
        <f t="shared" ca="1" si="69"/>
        <v>10</v>
      </c>
    </row>
    <row r="2198" spans="1:6" x14ac:dyDescent="0.25">
      <c r="A2198">
        <v>146276</v>
      </c>
      <c r="B2198" t="s">
        <v>2195</v>
      </c>
      <c r="D2198" t="s">
        <v>5148</v>
      </c>
      <c r="E2198" t="str">
        <f t="shared" ca="1" si="68"/>
        <v>var m2197 = new Medicine { Code = "146276", Title = "Ferrum Lek 100 mg žvečlj.tbl. 30x", Active = true, Cost = 11 };</v>
      </c>
      <c r="F2198">
        <f t="shared" ca="1" si="69"/>
        <v>11</v>
      </c>
    </row>
    <row r="2199" spans="1:6" x14ac:dyDescent="0.25">
      <c r="A2199">
        <v>146277</v>
      </c>
      <c r="B2199" t="s">
        <v>2196</v>
      </c>
      <c r="D2199" t="s">
        <v>5149</v>
      </c>
      <c r="E2199" t="str">
        <f t="shared" ca="1" si="68"/>
        <v>var m2198 = new Medicine { Code = "146277", Title = "Actelsar HCT 40 mg/12,5 mg tbl. 98x", Active = true, Cost = 16 };</v>
      </c>
      <c r="F2199">
        <f t="shared" ca="1" si="69"/>
        <v>16</v>
      </c>
    </row>
    <row r="2200" spans="1:6" x14ac:dyDescent="0.25">
      <c r="A2200">
        <v>146278</v>
      </c>
      <c r="B2200" t="s">
        <v>2197</v>
      </c>
      <c r="D2200" t="s">
        <v>5150</v>
      </c>
      <c r="E2200" t="str">
        <f t="shared" ca="1" si="68"/>
        <v>var m2199 = new Medicine { Code = "146278", Title = "Actelsar HCT 80 mg/12,5 mg tbl. 98x", Active = true, Cost = 6 };</v>
      </c>
      <c r="F2200">
        <f t="shared" ca="1" si="69"/>
        <v>6</v>
      </c>
    </row>
    <row r="2201" spans="1:6" x14ac:dyDescent="0.25">
      <c r="A2201">
        <v>146279</v>
      </c>
      <c r="B2201" t="s">
        <v>2198</v>
      </c>
      <c r="D2201" t="s">
        <v>5151</v>
      </c>
      <c r="E2201" t="str">
        <f t="shared" ca="1" si="68"/>
        <v>var m2200 = new Medicine { Code = "146279", Title = "Actelsar HCT 80 mg/25 mg tbl. 98x", Active = true, Cost = 9 };</v>
      </c>
      <c r="F2201">
        <f t="shared" ca="1" si="69"/>
        <v>9</v>
      </c>
    </row>
    <row r="2202" spans="1:6" x14ac:dyDescent="0.25">
      <c r="A2202">
        <v>146280</v>
      </c>
      <c r="B2202" t="s">
        <v>2199</v>
      </c>
      <c r="D2202" t="s">
        <v>5152</v>
      </c>
      <c r="E2202" t="str">
        <f t="shared" ca="1" si="68"/>
        <v>var m2201 = new Medicine { Code = "146280", Title = "Adempas 0,5 mg film.obl.tbl. 42x", Active = true, Cost = 22 };</v>
      </c>
      <c r="F2202">
        <f t="shared" ca="1" si="69"/>
        <v>22</v>
      </c>
    </row>
    <row r="2203" spans="1:6" x14ac:dyDescent="0.25">
      <c r="A2203">
        <v>146281</v>
      </c>
      <c r="B2203" t="s">
        <v>2200</v>
      </c>
      <c r="D2203" t="s">
        <v>5153</v>
      </c>
      <c r="E2203" t="str">
        <f t="shared" ca="1" si="68"/>
        <v>var m2202 = new Medicine { Code = "146281", Title = "Adempas 1 mg film.obl.tbl. 42x", Active = true, Cost = 13 };</v>
      </c>
      <c r="F2203">
        <f t="shared" ca="1" si="69"/>
        <v>13</v>
      </c>
    </row>
    <row r="2204" spans="1:6" x14ac:dyDescent="0.25">
      <c r="A2204">
        <v>146282</v>
      </c>
      <c r="B2204" t="s">
        <v>2201</v>
      </c>
      <c r="D2204" t="s">
        <v>5154</v>
      </c>
      <c r="E2204" t="str">
        <f t="shared" ca="1" si="68"/>
        <v>var m2203 = new Medicine { Code = "146282", Title = "Adempas 1,5 mg film.obl.tbl. 42x", Active = true, Cost = 15 };</v>
      </c>
      <c r="F2204">
        <f t="shared" ca="1" si="69"/>
        <v>15</v>
      </c>
    </row>
    <row r="2205" spans="1:6" x14ac:dyDescent="0.25">
      <c r="A2205">
        <v>146283</v>
      </c>
      <c r="B2205" t="s">
        <v>2202</v>
      </c>
      <c r="D2205" t="s">
        <v>5155</v>
      </c>
      <c r="E2205" t="str">
        <f t="shared" ca="1" si="68"/>
        <v>var m2204 = new Medicine { Code = "146283", Title = "Adempas 2 mg film.obl.tbl. 42x", Active = true, Cost = 14 };</v>
      </c>
      <c r="F2205">
        <f t="shared" ca="1" si="69"/>
        <v>14</v>
      </c>
    </row>
    <row r="2206" spans="1:6" x14ac:dyDescent="0.25">
      <c r="A2206">
        <v>146284</v>
      </c>
      <c r="B2206" t="s">
        <v>2203</v>
      </c>
      <c r="D2206" t="s">
        <v>5156</v>
      </c>
      <c r="E2206" t="str">
        <f t="shared" ca="1" si="68"/>
        <v>var m2205 = new Medicine { Code = "146284", Title = "Adempas 2,5 mg film.obl.tbl. 42x", Active = true, Cost = 30 };</v>
      </c>
      <c r="F2206">
        <f t="shared" ca="1" si="69"/>
        <v>30</v>
      </c>
    </row>
    <row r="2207" spans="1:6" x14ac:dyDescent="0.25">
      <c r="A2207">
        <v>146294</v>
      </c>
      <c r="B2207" t="s">
        <v>2204</v>
      </c>
      <c r="D2207" t="s">
        <v>5157</v>
      </c>
      <c r="E2207" t="str">
        <f t="shared" ca="1" si="68"/>
        <v>var m2206 = new Medicine { Code = "146294", Title = "Beloderm 0,5 mg/g dermal.razt. 100 ml", Active = true, Cost = 13 };</v>
      </c>
      <c r="F2207">
        <f t="shared" ca="1" si="69"/>
        <v>13</v>
      </c>
    </row>
    <row r="2208" spans="1:6" x14ac:dyDescent="0.25">
      <c r="A2208">
        <v>146311</v>
      </c>
      <c r="B2208" t="s">
        <v>2205</v>
      </c>
      <c r="D2208" t="s">
        <v>5158</v>
      </c>
      <c r="E2208" t="str">
        <f t="shared" ca="1" si="68"/>
        <v>var m2207 = new Medicine { Code = "146311", Title = "Metamizol STADA 500 mg/ml peroral.kapljice razt. 100 ml", Active = true, Cost = 26 };</v>
      </c>
      <c r="F2208">
        <f t="shared" ca="1" si="69"/>
        <v>26</v>
      </c>
    </row>
    <row r="2209" spans="1:6" x14ac:dyDescent="0.25">
      <c r="A2209">
        <v>146317</v>
      </c>
      <c r="B2209" t="s">
        <v>2206</v>
      </c>
      <c r="D2209" t="s">
        <v>5159</v>
      </c>
      <c r="E2209" t="str">
        <f t="shared" ca="1" si="68"/>
        <v>var m2208 = new Medicine { Code = "146317", Title = "Ospamox 250 mg/5 ml prašek za peroral.susp. 100 ml", Active = true, Cost = 9 };</v>
      </c>
      <c r="F2209">
        <f t="shared" ca="1" si="69"/>
        <v>9</v>
      </c>
    </row>
    <row r="2210" spans="1:6" x14ac:dyDescent="0.25">
      <c r="A2210">
        <v>146337</v>
      </c>
      <c r="B2210" t="s">
        <v>2207</v>
      </c>
      <c r="D2210" t="s">
        <v>5160</v>
      </c>
      <c r="E2210" t="str">
        <f t="shared" ca="1" si="68"/>
        <v>var m2209 = new Medicine { Code = "146337", Title = "Noxafil 100 mg gastrorezist.tbl. 24x", Active = true, Cost = 18 };</v>
      </c>
      <c r="F2210">
        <f t="shared" ca="1" si="69"/>
        <v>18</v>
      </c>
    </row>
    <row r="2211" spans="1:6" x14ac:dyDescent="0.25">
      <c r="A2211">
        <v>146341</v>
      </c>
      <c r="B2211" t="s">
        <v>2208</v>
      </c>
      <c r="D2211" t="s">
        <v>5161</v>
      </c>
      <c r="E2211" t="str">
        <f t="shared" ca="1" si="68"/>
        <v>var m2210 = new Medicine { Code = "146341", Title = "Amlodipin Actavis 10 mg tbl. 100x", Active = true, Cost = 19 };</v>
      </c>
      <c r="F2211">
        <f t="shared" ca="1" si="69"/>
        <v>19</v>
      </c>
    </row>
    <row r="2212" spans="1:6" x14ac:dyDescent="0.25">
      <c r="A2212">
        <v>146342</v>
      </c>
      <c r="B2212" t="s">
        <v>2209</v>
      </c>
      <c r="D2212" t="s">
        <v>5162</v>
      </c>
      <c r="E2212" t="str">
        <f t="shared" ca="1" si="68"/>
        <v>var m2211 = new Medicine { Code = "146342", Title = "Amlodipin Actavis 5 mg tbl. 100x", Active = true, Cost = 16 };</v>
      </c>
      <c r="F2212">
        <f t="shared" ca="1" si="69"/>
        <v>16</v>
      </c>
    </row>
    <row r="2213" spans="1:6" x14ac:dyDescent="0.25">
      <c r="A2213">
        <v>146353</v>
      </c>
      <c r="B2213" t="s">
        <v>2210</v>
      </c>
      <c r="D2213" t="s">
        <v>5163</v>
      </c>
      <c r="E2213" t="str">
        <f t="shared" ca="1" si="68"/>
        <v>var m2212 = new Medicine { Code = "146353", Title = "Fosicard HCT 20 mg/12,5 mg tbl. 100x", Active = true, Cost = 18 };</v>
      </c>
      <c r="F2213">
        <f t="shared" ca="1" si="69"/>
        <v>18</v>
      </c>
    </row>
    <row r="2214" spans="1:6" x14ac:dyDescent="0.25">
      <c r="A2214">
        <v>146354</v>
      </c>
      <c r="B2214" t="s">
        <v>2211</v>
      </c>
      <c r="D2214" t="s">
        <v>5164</v>
      </c>
      <c r="E2214" t="str">
        <f t="shared" ca="1" si="68"/>
        <v>var m2213 = new Medicine { Code = "146354", Title = "Irbesartan/hidroklorotiazid Actavis 150 mg/12,5 mg film.obl.tbl. 98x", Active = true, Cost = 5 };</v>
      </c>
      <c r="F2214">
        <f t="shared" ca="1" si="69"/>
        <v>5</v>
      </c>
    </row>
    <row r="2215" spans="1:6" x14ac:dyDescent="0.25">
      <c r="A2215">
        <v>146355</v>
      </c>
      <c r="B2215" t="s">
        <v>2212</v>
      </c>
      <c r="D2215" t="s">
        <v>5165</v>
      </c>
      <c r="E2215" t="str">
        <f t="shared" ca="1" si="68"/>
        <v>var m2214 = new Medicine { Code = "146355", Title = "Irbesartan/hidroklorotiazid Actavis 300 mg/12,5 mg film.obl.tbl. 98x", Active = true, Cost = 10 };</v>
      </c>
      <c r="F2215">
        <f t="shared" ca="1" si="69"/>
        <v>10</v>
      </c>
    </row>
    <row r="2216" spans="1:6" x14ac:dyDescent="0.25">
      <c r="A2216">
        <v>146356</v>
      </c>
      <c r="B2216" t="s">
        <v>2213</v>
      </c>
      <c r="D2216" t="s">
        <v>5166</v>
      </c>
      <c r="E2216" t="str">
        <f t="shared" ca="1" si="68"/>
        <v>var m2215 = new Medicine { Code = "146356", Title = "Irbesartan/hidroklorotiazid Actavis 300 mg/25 mg film.obl.tbl. 98x", Active = true, Cost = 10 };</v>
      </c>
      <c r="F2216">
        <f t="shared" ca="1" si="69"/>
        <v>10</v>
      </c>
    </row>
    <row r="2217" spans="1:6" x14ac:dyDescent="0.25">
      <c r="A2217">
        <v>146357</v>
      </c>
      <c r="B2217" t="s">
        <v>2214</v>
      </c>
      <c r="D2217" t="s">
        <v>5167</v>
      </c>
      <c r="E2217" t="str">
        <f t="shared" ca="1" si="68"/>
        <v>var m2216 = new Medicine { Code = "146357", Title = "Klopidogrel Actavis 75 mg film.obl.tbl. 100x", Active = true, Cost = 28 };</v>
      </c>
      <c r="F2217">
        <f t="shared" ca="1" si="69"/>
        <v>28</v>
      </c>
    </row>
    <row r="2218" spans="1:6" x14ac:dyDescent="0.25">
      <c r="A2218">
        <v>146362</v>
      </c>
      <c r="B2218" t="s">
        <v>2215</v>
      </c>
      <c r="D2218" t="s">
        <v>5168</v>
      </c>
      <c r="E2218" t="str">
        <f t="shared" ca="1" si="68"/>
        <v>var m2217 = new Medicine { Code = "146362", Title = "Memantin Teva 10 mg film.obl.tbl. 28x", Active = true, Cost = 9 };</v>
      </c>
      <c r="F2218">
        <f t="shared" ca="1" si="69"/>
        <v>9</v>
      </c>
    </row>
    <row r="2219" spans="1:6" x14ac:dyDescent="0.25">
      <c r="A2219">
        <v>146363</v>
      </c>
      <c r="B2219" t="s">
        <v>2216</v>
      </c>
      <c r="D2219" t="s">
        <v>5169</v>
      </c>
      <c r="E2219" t="str">
        <f t="shared" ca="1" si="68"/>
        <v>var m2218 = new Medicine { Code = "146363", Title = "Memantin Teva 10 mg film.obl.tbl. 56x", Active = true, Cost = 9 };</v>
      </c>
      <c r="F2219">
        <f t="shared" ca="1" si="69"/>
        <v>9</v>
      </c>
    </row>
    <row r="2220" spans="1:6" x14ac:dyDescent="0.25">
      <c r="A2220">
        <v>146364</v>
      </c>
      <c r="B2220" t="s">
        <v>2217</v>
      </c>
      <c r="D2220" t="s">
        <v>5170</v>
      </c>
      <c r="E2220" t="str">
        <f t="shared" ca="1" si="68"/>
        <v>var m2219 = new Medicine { Code = "146364", Title = "Memantin Teva 20 mg film.obl.tbl. 28x", Active = true, Cost = 13 };</v>
      </c>
      <c r="F2220">
        <f t="shared" ca="1" si="69"/>
        <v>13</v>
      </c>
    </row>
    <row r="2221" spans="1:6" x14ac:dyDescent="0.25">
      <c r="A2221">
        <v>146381</v>
      </c>
      <c r="B2221" t="s">
        <v>2218</v>
      </c>
      <c r="D2221" t="s">
        <v>5171</v>
      </c>
      <c r="E2221" t="str">
        <f t="shared" ca="1" si="68"/>
        <v>var m2220 = new Medicine { Code = "146381", Title = "Rasoltan 100 mg film.obl.tbl. 90x", Active = true, Cost = 21 };</v>
      </c>
      <c r="F2221">
        <f t="shared" ca="1" si="69"/>
        <v>21</v>
      </c>
    </row>
    <row r="2222" spans="1:6" x14ac:dyDescent="0.25">
      <c r="A2222">
        <v>146382</v>
      </c>
      <c r="B2222" t="s">
        <v>2219</v>
      </c>
      <c r="D2222" t="s">
        <v>5172</v>
      </c>
      <c r="E2222" t="str">
        <f t="shared" ca="1" si="68"/>
        <v>var m2221 = new Medicine { Code = "146382", Title = "Rasoltan 50 mg film.obl.tbl. 90x", Active = true, Cost = 23 };</v>
      </c>
      <c r="F2222">
        <f t="shared" ca="1" si="69"/>
        <v>23</v>
      </c>
    </row>
    <row r="2223" spans="1:6" x14ac:dyDescent="0.25">
      <c r="A2223">
        <v>146387</v>
      </c>
      <c r="B2223" t="s">
        <v>2220</v>
      </c>
      <c r="D2223" t="s">
        <v>5173</v>
      </c>
      <c r="E2223" t="str">
        <f t="shared" ca="1" si="68"/>
        <v>var m2222 = new Medicine { Code = "146387", Title = "Sclefic 50 mg film.obl.tbl. 56x", Active = true, Cost = 28 };</v>
      </c>
      <c r="F2223">
        <f t="shared" ca="1" si="69"/>
        <v>28</v>
      </c>
    </row>
    <row r="2224" spans="1:6" x14ac:dyDescent="0.25">
      <c r="A2224">
        <v>146388</v>
      </c>
      <c r="B2224" t="s">
        <v>2221</v>
      </c>
      <c r="D2224" t="s">
        <v>5174</v>
      </c>
      <c r="E2224" t="str">
        <f t="shared" ca="1" si="68"/>
        <v>var m2223 = new Medicine { Code = "146388", Title = "Sertralin Actavis 100 mg film.obl.tbl. 100x", Active = true, Cost = 21 };</v>
      </c>
      <c r="F2224">
        <f t="shared" ca="1" si="69"/>
        <v>21</v>
      </c>
    </row>
    <row r="2225" spans="1:6" x14ac:dyDescent="0.25">
      <c r="A2225">
        <v>146389</v>
      </c>
      <c r="B2225" t="s">
        <v>2222</v>
      </c>
      <c r="D2225" t="s">
        <v>5175</v>
      </c>
      <c r="E2225" t="str">
        <f t="shared" ca="1" si="68"/>
        <v>var m2224 = new Medicine { Code = "146389", Title = "Sertralin Actavis 50 mg film.obl.tbl. 100x", Active = true, Cost = 20 };</v>
      </c>
      <c r="F2225">
        <f t="shared" ca="1" si="69"/>
        <v>20</v>
      </c>
    </row>
    <row r="2226" spans="1:6" x14ac:dyDescent="0.25">
      <c r="A2226">
        <v>146394</v>
      </c>
      <c r="B2226" t="s">
        <v>2223</v>
      </c>
      <c r="D2226" t="s">
        <v>5176</v>
      </c>
      <c r="E2226" t="str">
        <f t="shared" ca="1" si="68"/>
        <v>var m2225 = new Medicine { Code = "146394", Title = "Solatcit 10 mg film.obl.tbl. 98x", Active = true, Cost = 23 };</v>
      </c>
      <c r="F2226">
        <f t="shared" ca="1" si="69"/>
        <v>23</v>
      </c>
    </row>
    <row r="2227" spans="1:6" x14ac:dyDescent="0.25">
      <c r="A2227">
        <v>146400</v>
      </c>
      <c r="B2227" t="s">
        <v>2224</v>
      </c>
      <c r="D2227" t="s">
        <v>5177</v>
      </c>
      <c r="E2227" t="str">
        <f t="shared" ca="1" si="68"/>
        <v>var m2226 = new Medicine { Code = "146400", Title = "Valsartan/hidroklorotiazid Actavis 160 mg/12,5 mg film.obl.tbl. 98x", Active = true, Cost = 21 };</v>
      </c>
      <c r="F2227">
        <f t="shared" ca="1" si="69"/>
        <v>21</v>
      </c>
    </row>
    <row r="2228" spans="1:6" x14ac:dyDescent="0.25">
      <c r="A2228">
        <v>146401</v>
      </c>
      <c r="B2228" t="s">
        <v>2225</v>
      </c>
      <c r="D2228" t="s">
        <v>5178</v>
      </c>
      <c r="E2228" t="str">
        <f t="shared" ca="1" si="68"/>
        <v>var m2227 = new Medicine { Code = "146401", Title = "Valsartan/hidroklorotiazid Actavis 160 mg/25 mg film.obl.tbl. 98x", Active = true, Cost = 21 };</v>
      </c>
      <c r="F2228">
        <f t="shared" ca="1" si="69"/>
        <v>21</v>
      </c>
    </row>
    <row r="2229" spans="1:6" x14ac:dyDescent="0.25">
      <c r="A2229">
        <v>146402</v>
      </c>
      <c r="B2229" t="s">
        <v>2226</v>
      </c>
      <c r="D2229" t="s">
        <v>5179</v>
      </c>
      <c r="E2229" t="str">
        <f t="shared" ca="1" si="68"/>
        <v>var m2228 = new Medicine { Code = "146402", Title = "Valsartan/hidroklorotiazid Actavis 80 mg/12,5 mg film.obl.tbl. 98x", Active = true, Cost = 19 };</v>
      </c>
      <c r="F2229">
        <f t="shared" ca="1" si="69"/>
        <v>19</v>
      </c>
    </row>
    <row r="2230" spans="1:6" x14ac:dyDescent="0.25">
      <c r="A2230">
        <v>146403</v>
      </c>
      <c r="B2230" t="s">
        <v>2227</v>
      </c>
      <c r="D2230" t="s">
        <v>5180</v>
      </c>
      <c r="E2230" t="str">
        <f t="shared" ca="1" si="68"/>
        <v>var m2229 = new Medicine { Code = "146403", Title = "Valsotens 160 mg film.obl.tbl. 98x", Active = true, Cost = 28 };</v>
      </c>
      <c r="F2230">
        <f t="shared" ca="1" si="69"/>
        <v>28</v>
      </c>
    </row>
    <row r="2231" spans="1:6" x14ac:dyDescent="0.25">
      <c r="A2231">
        <v>146405</v>
      </c>
      <c r="B2231" t="s">
        <v>2228</v>
      </c>
      <c r="D2231" t="s">
        <v>5181</v>
      </c>
      <c r="E2231" t="str">
        <f t="shared" ca="1" si="68"/>
        <v>var m2230 = new Medicine { Code = "146405", Title = "Valsotens 80 mg film.obl.tbl. 98x", Active = true, Cost = 10 };</v>
      </c>
      <c r="F2231">
        <f t="shared" ca="1" si="69"/>
        <v>10</v>
      </c>
    </row>
    <row r="2232" spans="1:6" x14ac:dyDescent="0.25">
      <c r="A2232">
        <v>146406</v>
      </c>
      <c r="B2232" t="s">
        <v>2229</v>
      </c>
      <c r="D2232" t="s">
        <v>5182</v>
      </c>
      <c r="E2232" t="str">
        <f t="shared" ca="1" si="68"/>
        <v>var m2231 = new Medicine { Code = "146406", Title = "Incruse 55 mcg prašek za inhal. 30 odm.", Active = true, Cost = 27 };</v>
      </c>
      <c r="F2232">
        <f t="shared" ca="1" si="69"/>
        <v>27</v>
      </c>
    </row>
    <row r="2233" spans="1:6" x14ac:dyDescent="0.25">
      <c r="A2233">
        <v>146408</v>
      </c>
      <c r="B2233" t="s">
        <v>2230</v>
      </c>
      <c r="D2233" t="s">
        <v>5183</v>
      </c>
      <c r="E2233" t="str">
        <f t="shared" ca="1" si="68"/>
        <v>var m2232 = new Medicine { Code = "146408", Title = "RoActemra 162 mg razt.za inj. brizga 4x", Active = true, Cost = 15 };</v>
      </c>
      <c r="F2233">
        <f t="shared" ca="1" si="69"/>
        <v>15</v>
      </c>
    </row>
    <row r="2234" spans="1:6" x14ac:dyDescent="0.25">
      <c r="A2234">
        <v>146417</v>
      </c>
      <c r="B2234" t="s">
        <v>2231</v>
      </c>
      <c r="D2234" t="s">
        <v>5184</v>
      </c>
      <c r="E2234" t="str">
        <f t="shared" ca="1" si="68"/>
        <v>var m2233 = new Medicine { Code = "146417", Title = "ANORO 55 mcg/22 mcg prašek za inhal. 30 odm.", Active = true, Cost = 22 };</v>
      </c>
      <c r="F2234">
        <f t="shared" ca="1" si="69"/>
        <v>22</v>
      </c>
    </row>
    <row r="2235" spans="1:6" x14ac:dyDescent="0.25">
      <c r="A2235">
        <v>146432</v>
      </c>
      <c r="B2235" t="s">
        <v>2232</v>
      </c>
      <c r="D2235" t="s">
        <v>5185</v>
      </c>
      <c r="E2235" t="str">
        <f t="shared" ca="1" si="68"/>
        <v>var m2234 = new Medicine { Code = "146432", Title = "Olysio 150 mg trde kaps. 28x", Active = true, Cost = 18 };</v>
      </c>
      <c r="F2235">
        <f t="shared" ca="1" si="69"/>
        <v>18</v>
      </c>
    </row>
    <row r="2236" spans="1:6" x14ac:dyDescent="0.25">
      <c r="A2236">
        <v>146438</v>
      </c>
      <c r="B2236" t="s">
        <v>2233</v>
      </c>
      <c r="D2236" t="s">
        <v>5186</v>
      </c>
      <c r="E2236" t="str">
        <f t="shared" ca="1" si="68"/>
        <v>var m2235 = new Medicine { Code = "146438", Title = "Jardiance 10 mg film.obl.tbl. 30x", Active = true, Cost = 24 };</v>
      </c>
      <c r="F2236">
        <f t="shared" ca="1" si="69"/>
        <v>24</v>
      </c>
    </row>
    <row r="2237" spans="1:6" x14ac:dyDescent="0.25">
      <c r="A2237">
        <v>146439</v>
      </c>
      <c r="B2237" t="s">
        <v>2234</v>
      </c>
      <c r="D2237" t="s">
        <v>5187</v>
      </c>
      <c r="E2237" t="str">
        <f t="shared" ca="1" si="68"/>
        <v>var m2236 = new Medicine { Code = "146439", Title = "Jardiance 25 mg film.obl.tbl. 30x", Active = true, Cost = 8 };</v>
      </c>
      <c r="F2237">
        <f t="shared" ca="1" si="69"/>
        <v>8</v>
      </c>
    </row>
    <row r="2238" spans="1:6" x14ac:dyDescent="0.25">
      <c r="A2238">
        <v>146440</v>
      </c>
      <c r="B2238" t="s">
        <v>2235</v>
      </c>
      <c r="D2238" t="s">
        <v>5188</v>
      </c>
      <c r="E2238" t="str">
        <f t="shared" ca="1" si="68"/>
        <v>var m2237 = new Medicine { Code = "146440", Title = "Lisvy 60 mcg/24 ur + 13 mcg/24 ur transdermal.obliž 3x", Active = true, Cost = 6 };</v>
      </c>
      <c r="F2238">
        <f t="shared" ca="1" si="69"/>
        <v>6</v>
      </c>
    </row>
    <row r="2239" spans="1:6" x14ac:dyDescent="0.25">
      <c r="A2239">
        <v>146487</v>
      </c>
      <c r="B2239" t="s">
        <v>2236</v>
      </c>
      <c r="D2239" t="s">
        <v>5189</v>
      </c>
      <c r="E2239" t="str">
        <f t="shared" ca="1" si="68"/>
        <v>var m2238 = new Medicine { Code = "146487", Title = "Flukloksacilin Altamedics 500 mg trde kaps. 20x", Active = true, Cost = 19 };</v>
      </c>
      <c r="F2239">
        <f t="shared" ca="1" si="69"/>
        <v>19</v>
      </c>
    </row>
    <row r="2240" spans="1:6" x14ac:dyDescent="0.25">
      <c r="A2240">
        <v>146491</v>
      </c>
      <c r="B2240" t="s">
        <v>2237</v>
      </c>
      <c r="D2240" t="s">
        <v>5190</v>
      </c>
      <c r="E2240" t="str">
        <f t="shared" ca="1" si="68"/>
        <v>var m2239 = new Medicine { Code = "146491", Title = "Gammanorm 165 mg/ml razt.za inj. viala 6 ml 10x", Active = true, Cost = 25 };</v>
      </c>
      <c r="F2240">
        <f t="shared" ca="1" si="69"/>
        <v>25</v>
      </c>
    </row>
    <row r="2241" spans="1:6" x14ac:dyDescent="0.25">
      <c r="A2241">
        <v>146495</v>
      </c>
      <c r="B2241" t="s">
        <v>2238</v>
      </c>
      <c r="D2241" t="s">
        <v>5191</v>
      </c>
      <c r="E2241" t="str">
        <f t="shared" ca="1" si="68"/>
        <v>var m2240 = new Medicine { Code = "146495", Title = "Gammanorm 165 mg/ml razt.za inj. viala 24 ml 10x", Active = true, Cost = 10 };</v>
      </c>
      <c r="F2241">
        <f t="shared" ca="1" si="69"/>
        <v>10</v>
      </c>
    </row>
    <row r="2242" spans="1:6" x14ac:dyDescent="0.25">
      <c r="A2242">
        <v>146498</v>
      </c>
      <c r="B2242" t="s">
        <v>2239</v>
      </c>
      <c r="D2242" t="s">
        <v>5192</v>
      </c>
      <c r="E2242" t="str">
        <f t="shared" ca="1" si="68"/>
        <v>var m2241 = new Medicine { Code = "146498", Title = "Gammanorm 165 mg/ml razt.za inj. viala 48 ml 10x", Active = true, Cost = 25 };</v>
      </c>
      <c r="F2242">
        <f t="shared" ca="1" si="69"/>
        <v>25</v>
      </c>
    </row>
    <row r="2243" spans="1:6" x14ac:dyDescent="0.25">
      <c r="A2243">
        <v>146500</v>
      </c>
      <c r="B2243" t="s">
        <v>2240</v>
      </c>
      <c r="D2243" t="s">
        <v>5193</v>
      </c>
      <c r="E2243" t="str">
        <f t="shared" ref="E2243:E2306" ca="1" si="70">$C$2 &amp; " " &amp; D2243 &amp; " = new Medicine { Code = """ &amp; A2243 &amp; """, Title = """ &amp; B2243 &amp; """, Active = true, Cost = " &amp; F2243 &amp; " };"</f>
        <v>var m2242 = new Medicine { Code = "146500", Title = "Irbesartan Actavis 150 mg film.obl.tbl. 98x", Active = true, Cost = 20 };</v>
      </c>
      <c r="F2243">
        <f t="shared" ref="F2243:F2306" ca="1" si="71">RANDBETWEEN(5,30)</f>
        <v>20</v>
      </c>
    </row>
    <row r="2244" spans="1:6" x14ac:dyDescent="0.25">
      <c r="A2244">
        <v>146501</v>
      </c>
      <c r="B2244" t="s">
        <v>2241</v>
      </c>
      <c r="D2244" t="s">
        <v>5194</v>
      </c>
      <c r="E2244" t="str">
        <f t="shared" ca="1" si="70"/>
        <v>var m2243 = new Medicine { Code = "146501", Title = "Irbesartan Actavis 300 mg film.obl.tbl. 98x", Active = true, Cost = 10 };</v>
      </c>
      <c r="F2244">
        <f t="shared" ca="1" si="71"/>
        <v>10</v>
      </c>
    </row>
    <row r="2245" spans="1:6" x14ac:dyDescent="0.25">
      <c r="A2245">
        <v>146514</v>
      </c>
      <c r="B2245" t="s">
        <v>2242</v>
      </c>
      <c r="D2245" t="s">
        <v>5195</v>
      </c>
      <c r="E2245" t="str">
        <f t="shared" ca="1" si="70"/>
        <v>var m2244 = new Medicine { Code = "146514", Title = "Valdacir 500 mg film.obl.tbl. 42x", Active = true, Cost = 12 };</v>
      </c>
      <c r="F2245">
        <f t="shared" ca="1" si="71"/>
        <v>12</v>
      </c>
    </row>
    <row r="2246" spans="1:6" x14ac:dyDescent="0.25">
      <c r="A2246">
        <v>146527</v>
      </c>
      <c r="B2246" t="s">
        <v>2243</v>
      </c>
      <c r="D2246" t="s">
        <v>5196</v>
      </c>
      <c r="E2246" t="str">
        <f t="shared" ca="1" si="70"/>
        <v>var m2245 = new Medicine { Code = "146527", Title = "Azafalk 50 mg film.obl.tbl. 100x", Active = true, Cost = 13 };</v>
      </c>
      <c r="F2246">
        <f t="shared" ca="1" si="71"/>
        <v>13</v>
      </c>
    </row>
    <row r="2247" spans="1:6" x14ac:dyDescent="0.25">
      <c r="A2247">
        <v>146543</v>
      </c>
      <c r="B2247" t="s">
        <v>2244</v>
      </c>
      <c r="D2247" t="s">
        <v>5197</v>
      </c>
      <c r="E2247" t="str">
        <f t="shared" ca="1" si="70"/>
        <v>var m2246 = new Medicine { Code = "146543", Title = "Moloxin 400 mg film.obl.tbl. 5x", Active = true, Cost = 5 };</v>
      </c>
      <c r="F2247">
        <f t="shared" ca="1" si="71"/>
        <v>5</v>
      </c>
    </row>
    <row r="2248" spans="1:6" x14ac:dyDescent="0.25">
      <c r="A2248">
        <v>146544</v>
      </c>
      <c r="B2248" t="s">
        <v>2245</v>
      </c>
      <c r="D2248" t="s">
        <v>5198</v>
      </c>
      <c r="E2248" t="str">
        <f t="shared" ca="1" si="70"/>
        <v>var m2247 = new Medicine { Code = "146544", Title = "Moloxin 400 mg film.obl.tbl. 7x", Active = true, Cost = 24 };</v>
      </c>
      <c r="F2248">
        <f t="shared" ca="1" si="71"/>
        <v>24</v>
      </c>
    </row>
    <row r="2249" spans="1:6" x14ac:dyDescent="0.25">
      <c r="A2249">
        <v>146558</v>
      </c>
      <c r="B2249" t="s">
        <v>2246</v>
      </c>
      <c r="D2249" t="s">
        <v>5199</v>
      </c>
      <c r="E2249" t="str">
        <f t="shared" ca="1" si="70"/>
        <v>var m2248 = new Medicine { Code = "146558", Title = "Ramelso 10 mg/10 mg trde kaps. 28x", Active = true, Cost = 11 };</v>
      </c>
      <c r="F2249">
        <f t="shared" ca="1" si="71"/>
        <v>11</v>
      </c>
    </row>
    <row r="2250" spans="1:6" x14ac:dyDescent="0.25">
      <c r="A2250">
        <v>146559</v>
      </c>
      <c r="B2250" t="s">
        <v>2247</v>
      </c>
      <c r="D2250" t="s">
        <v>5200</v>
      </c>
      <c r="E2250" t="str">
        <f t="shared" ca="1" si="70"/>
        <v>var m2249 = new Medicine { Code = "146559", Title = "Ramelso 10 mg/5 mg trde kaps. 28x", Active = true, Cost = 22 };</v>
      </c>
      <c r="F2250">
        <f t="shared" ca="1" si="71"/>
        <v>22</v>
      </c>
    </row>
    <row r="2251" spans="1:6" x14ac:dyDescent="0.25">
      <c r="A2251">
        <v>146560</v>
      </c>
      <c r="B2251" t="s">
        <v>2248</v>
      </c>
      <c r="D2251" t="s">
        <v>5201</v>
      </c>
      <c r="E2251" t="str">
        <f t="shared" ca="1" si="70"/>
        <v>var m2250 = new Medicine { Code = "146560", Title = "Ramelso 2,5 mg/5 mg trde kaps. 28x", Active = true, Cost = 29 };</v>
      </c>
      <c r="F2251">
        <f t="shared" ca="1" si="71"/>
        <v>29</v>
      </c>
    </row>
    <row r="2252" spans="1:6" x14ac:dyDescent="0.25">
      <c r="A2252">
        <v>146561</v>
      </c>
      <c r="B2252" t="s">
        <v>2249</v>
      </c>
      <c r="D2252" t="s">
        <v>5202</v>
      </c>
      <c r="E2252" t="str">
        <f t="shared" ca="1" si="70"/>
        <v>var m2251 = new Medicine { Code = "146561", Title = "Ramelso 5 mg/10 mg trde kaps. 28x", Active = true, Cost = 28 };</v>
      </c>
      <c r="F2252">
        <f t="shared" ca="1" si="71"/>
        <v>28</v>
      </c>
    </row>
    <row r="2253" spans="1:6" x14ac:dyDescent="0.25">
      <c r="A2253">
        <v>146562</v>
      </c>
      <c r="B2253" t="s">
        <v>2250</v>
      </c>
      <c r="D2253" t="s">
        <v>5203</v>
      </c>
      <c r="E2253" t="str">
        <f t="shared" ca="1" si="70"/>
        <v>var m2252 = new Medicine { Code = "146562", Title = "Ramelso 5 mg/5 mg trde kaps. 28x", Active = true, Cost = 7 };</v>
      </c>
      <c r="F2253">
        <f t="shared" ca="1" si="71"/>
        <v>7</v>
      </c>
    </row>
    <row r="2254" spans="1:6" x14ac:dyDescent="0.25">
      <c r="A2254">
        <v>146563</v>
      </c>
      <c r="B2254" t="s">
        <v>2251</v>
      </c>
      <c r="D2254" t="s">
        <v>5204</v>
      </c>
      <c r="E2254" t="str">
        <f t="shared" ca="1" si="70"/>
        <v>var m2253 = new Medicine { Code = "146563", Title = "Xenazine 25 mg tbl. 112x", Active = true, Cost = 19 };</v>
      </c>
      <c r="F2254">
        <f t="shared" ca="1" si="71"/>
        <v>19</v>
      </c>
    </row>
    <row r="2255" spans="1:6" x14ac:dyDescent="0.25">
      <c r="A2255">
        <v>146573</v>
      </c>
      <c r="B2255" t="s">
        <v>2252</v>
      </c>
      <c r="D2255" t="s">
        <v>5205</v>
      </c>
      <c r="E2255" t="str">
        <f t="shared" ca="1" si="70"/>
        <v>var m2254 = new Medicine { Code = "146573", Title = "DuoResp Spiromax 160 mcg/4,5 mcg prašek za inhal. 120 odm.", Active = true, Cost = 30 };</v>
      </c>
      <c r="F2255">
        <f t="shared" ca="1" si="71"/>
        <v>30</v>
      </c>
    </row>
    <row r="2256" spans="1:6" x14ac:dyDescent="0.25">
      <c r="A2256">
        <v>146574</v>
      </c>
      <c r="B2256" t="s">
        <v>2253</v>
      </c>
      <c r="D2256" t="s">
        <v>5206</v>
      </c>
      <c r="E2256" t="str">
        <f t="shared" ca="1" si="70"/>
        <v>var m2255 = new Medicine { Code = "146574", Title = "DuoResp Spiromax 320 mcg/9 mcg prašek za inhal. 60 odm.", Active = true, Cost = 28 };</v>
      </c>
      <c r="F2256">
        <f t="shared" ca="1" si="71"/>
        <v>28</v>
      </c>
    </row>
    <row r="2257" spans="1:6" x14ac:dyDescent="0.25">
      <c r="A2257">
        <v>146578</v>
      </c>
      <c r="B2257" t="s">
        <v>2254</v>
      </c>
      <c r="D2257" t="s">
        <v>5207</v>
      </c>
      <c r="E2257" t="str">
        <f t="shared" ca="1" si="70"/>
        <v>var m2256 = new Medicine { Code = "146578", Title = "Kineret 100 mg/0,67 ml razt.za inj. brizga 28x", Active = true, Cost = 18 };</v>
      </c>
      <c r="F2257">
        <f t="shared" ca="1" si="71"/>
        <v>18</v>
      </c>
    </row>
    <row r="2258" spans="1:6" x14ac:dyDescent="0.25">
      <c r="A2258">
        <v>146599</v>
      </c>
      <c r="B2258" t="s">
        <v>2255</v>
      </c>
      <c r="D2258" t="s">
        <v>5208</v>
      </c>
      <c r="E2258" t="str">
        <f t="shared" ca="1" si="70"/>
        <v>var m2257 = new Medicine { Code = "146599", Title = "Vesomni 6 mg/0,4 mg tbl.s prirej.sprošč. 30x", Active = true, Cost = 18 };</v>
      </c>
      <c r="F2258">
        <f t="shared" ca="1" si="71"/>
        <v>18</v>
      </c>
    </row>
    <row r="2259" spans="1:6" x14ac:dyDescent="0.25">
      <c r="A2259">
        <v>146605</v>
      </c>
      <c r="B2259" t="s">
        <v>2256</v>
      </c>
      <c r="D2259" t="s">
        <v>5209</v>
      </c>
      <c r="E2259" t="str">
        <f t="shared" ca="1" si="70"/>
        <v>var m2258 = new Medicine { Code = "146605", Title = "Mekinist 0,5 mg film.obl.tbl. 30x", Active = true, Cost = 29 };</v>
      </c>
      <c r="F2259">
        <f t="shared" ca="1" si="71"/>
        <v>29</v>
      </c>
    </row>
    <row r="2260" spans="1:6" x14ac:dyDescent="0.25">
      <c r="A2260">
        <v>146606</v>
      </c>
      <c r="B2260" t="s">
        <v>2257</v>
      </c>
      <c r="D2260" t="s">
        <v>5210</v>
      </c>
      <c r="E2260" t="str">
        <f t="shared" ca="1" si="70"/>
        <v>var m2259 = new Medicine { Code = "146606", Title = "Mekinist 2 mg film.obl.tbl. 30x", Active = true, Cost = 6 };</v>
      </c>
      <c r="F2260">
        <f t="shared" ca="1" si="71"/>
        <v>6</v>
      </c>
    </row>
    <row r="2261" spans="1:6" x14ac:dyDescent="0.25">
      <c r="A2261">
        <v>146611</v>
      </c>
      <c r="B2261" t="s">
        <v>2258</v>
      </c>
      <c r="D2261" t="s">
        <v>5211</v>
      </c>
      <c r="E2261" t="str">
        <f t="shared" ca="1" si="70"/>
        <v>var m2260 = new Medicine { Code = "146611", Title = "Plegridy 63 mcg razt.za inj.brizga 1x+Plegridy 94 mcg razt.za inj.brizga 1x", Active = true, Cost = 7 };</v>
      </c>
      <c r="F2261">
        <f t="shared" ca="1" si="71"/>
        <v>7</v>
      </c>
    </row>
    <row r="2262" spans="1:6" x14ac:dyDescent="0.25">
      <c r="A2262">
        <v>146612</v>
      </c>
      <c r="B2262" t="s">
        <v>2259</v>
      </c>
      <c r="D2262" t="s">
        <v>5212</v>
      </c>
      <c r="E2262" t="str">
        <f t="shared" ca="1" si="70"/>
        <v>var m2261 = new Medicine { Code = "146612", Title = "Plegridy 63 mcg razt.za inj.peresnik 1x+Plegridy 94 mcg razt.za inj.peresnik 1x", Active = true, Cost = 20 };</v>
      </c>
      <c r="F2262">
        <f t="shared" ca="1" si="71"/>
        <v>20</v>
      </c>
    </row>
    <row r="2263" spans="1:6" x14ac:dyDescent="0.25">
      <c r="A2263">
        <v>146613</v>
      </c>
      <c r="B2263" t="s">
        <v>2260</v>
      </c>
      <c r="D2263" t="s">
        <v>5213</v>
      </c>
      <c r="E2263" t="str">
        <f t="shared" ca="1" si="70"/>
        <v>var m2262 = new Medicine { Code = "146613", Title = "Plegridy 125 mcg razt.za inj. brizga 2x", Active = true, Cost = 10 };</v>
      </c>
      <c r="F2263">
        <f t="shared" ca="1" si="71"/>
        <v>10</v>
      </c>
    </row>
    <row r="2264" spans="1:6" x14ac:dyDescent="0.25">
      <c r="A2264">
        <v>146615</v>
      </c>
      <c r="B2264" t="s">
        <v>2261</v>
      </c>
      <c r="D2264" t="s">
        <v>5214</v>
      </c>
      <c r="E2264" t="str">
        <f t="shared" ca="1" si="70"/>
        <v>var m2263 = new Medicine { Code = "146615", Title = "Plegridy 125 mcg razt.za inj. peresnik 2x", Active = true, Cost = 18 };</v>
      </c>
      <c r="F2264">
        <f t="shared" ca="1" si="71"/>
        <v>18</v>
      </c>
    </row>
    <row r="2265" spans="1:6" x14ac:dyDescent="0.25">
      <c r="A2265">
        <v>146617</v>
      </c>
      <c r="B2265" t="s">
        <v>2262</v>
      </c>
      <c r="D2265" t="s">
        <v>5215</v>
      </c>
      <c r="E2265" t="str">
        <f t="shared" ca="1" si="70"/>
        <v>var m2264 = new Medicine { Code = "146617", Title = "Simbrinza 10 mg/ml + 2 mg/ml kapljice za oko susp. 5 ml", Active = true, Cost = 29 };</v>
      </c>
      <c r="F2265">
        <f t="shared" ca="1" si="71"/>
        <v>29</v>
      </c>
    </row>
    <row r="2266" spans="1:6" x14ac:dyDescent="0.25">
      <c r="A2266">
        <v>146637</v>
      </c>
      <c r="B2266" t="s">
        <v>2263</v>
      </c>
      <c r="D2266" t="s">
        <v>5216</v>
      </c>
      <c r="E2266" t="str">
        <f t="shared" ca="1" si="70"/>
        <v>var m2265 = new Medicine { Code = "146637", Title = "Sibilla 2 mg/0,03 mg film.obl.tbl. 28x", Active = true, Cost = 13 };</v>
      </c>
      <c r="F2266">
        <f t="shared" ca="1" si="71"/>
        <v>13</v>
      </c>
    </row>
    <row r="2267" spans="1:6" x14ac:dyDescent="0.25">
      <c r="A2267">
        <v>146644</v>
      </c>
      <c r="B2267" t="s">
        <v>2264</v>
      </c>
      <c r="D2267" t="s">
        <v>5217</v>
      </c>
      <c r="E2267" t="str">
        <f t="shared" ca="1" si="70"/>
        <v>var m2266 = new Medicine { Code = "146644", Title = "Triumeq 50 mg/600 mg/300 mg fil.obl.tbl. 30x", Active = true, Cost = 7 };</v>
      </c>
      <c r="F2267">
        <f t="shared" ca="1" si="71"/>
        <v>7</v>
      </c>
    </row>
    <row r="2268" spans="1:6" x14ac:dyDescent="0.25">
      <c r="A2268">
        <v>146650</v>
      </c>
      <c r="B2268" t="s">
        <v>2265</v>
      </c>
      <c r="D2268" t="s">
        <v>5218</v>
      </c>
      <c r="E2268" t="str">
        <f t="shared" ca="1" si="70"/>
        <v>var m2267 = new Medicine { Code = "146650", Title = "Bimanox 2 mg/ml kapljice za oko razt. 5 ml 5x", Active = true, Cost = 12 };</v>
      </c>
      <c r="F2268">
        <f t="shared" ca="1" si="71"/>
        <v>12</v>
      </c>
    </row>
    <row r="2269" spans="1:6" x14ac:dyDescent="0.25">
      <c r="A2269">
        <v>146673</v>
      </c>
      <c r="B2269" t="s">
        <v>2266</v>
      </c>
      <c r="D2269" t="s">
        <v>5219</v>
      </c>
      <c r="E2269" t="str">
        <f t="shared" ca="1" si="70"/>
        <v>var m2268 = new Medicine { Code = "146673", Title = "Ganaxa 450 mg film.obl.tbl. 60x", Active = true, Cost = 16 };</v>
      </c>
      <c r="F2269">
        <f t="shared" ca="1" si="71"/>
        <v>16</v>
      </c>
    </row>
    <row r="2270" spans="1:6" x14ac:dyDescent="0.25">
      <c r="A2270">
        <v>146674</v>
      </c>
      <c r="B2270" t="s">
        <v>2267</v>
      </c>
      <c r="D2270" t="s">
        <v>5220</v>
      </c>
      <c r="E2270" t="str">
        <f t="shared" ca="1" si="70"/>
        <v>var m2269 = new Medicine { Code = "146674", Title = "Gliklazid STADA 60 mg tbl.s prirej.sprošč. 30x", Active = true, Cost = 8 };</v>
      </c>
      <c r="F2270">
        <f t="shared" ca="1" si="71"/>
        <v>8</v>
      </c>
    </row>
    <row r="2271" spans="1:6" x14ac:dyDescent="0.25">
      <c r="A2271">
        <v>146697</v>
      </c>
      <c r="B2271" t="s">
        <v>2268</v>
      </c>
      <c r="D2271" t="s">
        <v>5221</v>
      </c>
      <c r="E2271" t="str">
        <f t="shared" ca="1" si="70"/>
        <v>var m2270 = new Medicine { Code = "146697", Title = "Bydureon 2 mg prašek in vehikel za susp.s podaljš.sprošč.peresnik 4x", Active = true, Cost = 6 };</v>
      </c>
      <c r="F2271">
        <f t="shared" ca="1" si="71"/>
        <v>6</v>
      </c>
    </row>
    <row r="2272" spans="1:6" x14ac:dyDescent="0.25">
      <c r="A2272">
        <v>146700</v>
      </c>
      <c r="B2272" t="s">
        <v>2269</v>
      </c>
      <c r="D2272" t="s">
        <v>5222</v>
      </c>
      <c r="E2272" t="str">
        <f t="shared" ca="1" si="70"/>
        <v>var m2271 = new Medicine { Code = "146700", Title = "Amlewel 2 mg/5 mg/0,625 mg tbl. 30x", Active = true, Cost = 27 };</v>
      </c>
      <c r="F2272">
        <f t="shared" ca="1" si="71"/>
        <v>27</v>
      </c>
    </row>
    <row r="2273" spans="1:6" x14ac:dyDescent="0.25">
      <c r="A2273">
        <v>146701</v>
      </c>
      <c r="B2273" t="s">
        <v>2270</v>
      </c>
      <c r="D2273" t="s">
        <v>5223</v>
      </c>
      <c r="E2273" t="str">
        <f t="shared" ca="1" si="70"/>
        <v>var m2272 = new Medicine { Code = "146701", Title = "Amlewel 4 mg/10 mg/1,25 mg tbl. 30x", Active = true, Cost = 24 };</v>
      </c>
      <c r="F2273">
        <f t="shared" ca="1" si="71"/>
        <v>24</v>
      </c>
    </row>
    <row r="2274" spans="1:6" x14ac:dyDescent="0.25">
      <c r="A2274">
        <v>146702</v>
      </c>
      <c r="B2274" t="s">
        <v>2271</v>
      </c>
      <c r="D2274" t="s">
        <v>5224</v>
      </c>
      <c r="E2274" t="str">
        <f t="shared" ca="1" si="70"/>
        <v>var m2273 = new Medicine { Code = "146702", Title = "Amlewel 4 mg/5 mg/1,25 mg tbl. 30x", Active = true, Cost = 21 };</v>
      </c>
      <c r="F2274">
        <f t="shared" ca="1" si="71"/>
        <v>21</v>
      </c>
    </row>
    <row r="2275" spans="1:6" x14ac:dyDescent="0.25">
      <c r="A2275">
        <v>146703</v>
      </c>
      <c r="B2275" t="s">
        <v>2272</v>
      </c>
      <c r="D2275" t="s">
        <v>5225</v>
      </c>
      <c r="E2275" t="str">
        <f t="shared" ca="1" si="70"/>
        <v>var m2274 = new Medicine { Code = "146703", Title = "Amlewel 8 mg/10 mg/2,5 mg tbl. 30x", Active = true, Cost = 14 };</v>
      </c>
      <c r="F2275">
        <f t="shared" ca="1" si="71"/>
        <v>14</v>
      </c>
    </row>
    <row r="2276" spans="1:6" x14ac:dyDescent="0.25">
      <c r="A2276">
        <v>146704</v>
      </c>
      <c r="B2276" t="s">
        <v>2273</v>
      </c>
      <c r="D2276" t="s">
        <v>5226</v>
      </c>
      <c r="E2276" t="str">
        <f t="shared" ca="1" si="70"/>
        <v>var m2275 = new Medicine { Code = "146704", Title = "Amlewel 8 mg/5 mg/2,5 mg tbl. 30x", Active = true, Cost = 18 };</v>
      </c>
      <c r="F2276">
        <f t="shared" ca="1" si="71"/>
        <v>18</v>
      </c>
    </row>
    <row r="2277" spans="1:6" x14ac:dyDescent="0.25">
      <c r="A2277">
        <v>146708</v>
      </c>
      <c r="B2277" t="s">
        <v>2274</v>
      </c>
      <c r="D2277" t="s">
        <v>5227</v>
      </c>
      <c r="E2277" t="str">
        <f t="shared" ca="1" si="70"/>
        <v>var m2276 = new Medicine { Code = "146708", Title = "Naklofen duo 75 mg kaps. 30x", Active = true, Cost = 19 };</v>
      </c>
      <c r="F2277">
        <f t="shared" ca="1" si="71"/>
        <v>19</v>
      </c>
    </row>
    <row r="2278" spans="1:6" x14ac:dyDescent="0.25">
      <c r="A2278">
        <v>146710</v>
      </c>
      <c r="B2278" t="s">
        <v>2275</v>
      </c>
      <c r="D2278" t="s">
        <v>5228</v>
      </c>
      <c r="E2278" t="str">
        <f t="shared" ca="1" si="70"/>
        <v>var m2277 = new Medicine { Code = "146710", Title = "Nuwiq 250 i.e. prašek in vehikel za razt.za inj. viala 1x", Active = true, Cost = 12 };</v>
      </c>
      <c r="F2278">
        <f t="shared" ca="1" si="71"/>
        <v>12</v>
      </c>
    </row>
    <row r="2279" spans="1:6" x14ac:dyDescent="0.25">
      <c r="A2279">
        <v>146711</v>
      </c>
      <c r="B2279" t="s">
        <v>2276</v>
      </c>
      <c r="D2279" t="s">
        <v>5229</v>
      </c>
      <c r="E2279" t="str">
        <f t="shared" ca="1" si="70"/>
        <v>var m2278 = new Medicine { Code = "146711", Title = "Nuwiq 500 i.e. prašek in vehikel za razt.za inj. viala 1x", Active = true, Cost = 14 };</v>
      </c>
      <c r="F2279">
        <f t="shared" ca="1" si="71"/>
        <v>14</v>
      </c>
    </row>
    <row r="2280" spans="1:6" x14ac:dyDescent="0.25">
      <c r="A2280">
        <v>146712</v>
      </c>
      <c r="B2280" t="s">
        <v>2277</v>
      </c>
      <c r="D2280" t="s">
        <v>5230</v>
      </c>
      <c r="E2280" t="str">
        <f t="shared" ca="1" si="70"/>
        <v>var m2279 = new Medicine { Code = "146712", Title = "Nuwiq 1000 i.e. prašek in vehikel za razt.za inj. viala 1x", Active = true, Cost = 7 };</v>
      </c>
      <c r="F2280">
        <f t="shared" ca="1" si="71"/>
        <v>7</v>
      </c>
    </row>
    <row r="2281" spans="1:6" x14ac:dyDescent="0.25">
      <c r="A2281">
        <v>146713</v>
      </c>
      <c r="B2281" t="s">
        <v>2278</v>
      </c>
      <c r="D2281" t="s">
        <v>5231</v>
      </c>
      <c r="E2281" t="str">
        <f t="shared" ca="1" si="70"/>
        <v>var m2280 = new Medicine { Code = "146713", Title = "Nuwiq 2000 i.e. prašek in vehikel za razt.za inj. viala 1x", Active = true, Cost = 25 };</v>
      </c>
      <c r="F2281">
        <f t="shared" ca="1" si="71"/>
        <v>25</v>
      </c>
    </row>
    <row r="2282" spans="1:6" x14ac:dyDescent="0.25">
      <c r="A2282">
        <v>146715</v>
      </c>
      <c r="B2282" t="s">
        <v>2279</v>
      </c>
      <c r="D2282" t="s">
        <v>5232</v>
      </c>
      <c r="E2282" t="str">
        <f t="shared" ca="1" si="70"/>
        <v>var m2281 = new Medicine { Code = "146715", Title = "Imbruvica 140 mg trde kaps. 120x", Active = true, Cost = 12 };</v>
      </c>
      <c r="F2282">
        <f t="shared" ca="1" si="71"/>
        <v>12</v>
      </c>
    </row>
    <row r="2283" spans="1:6" x14ac:dyDescent="0.25">
      <c r="A2283">
        <v>146717</v>
      </c>
      <c r="B2283" t="s">
        <v>2280</v>
      </c>
      <c r="D2283" t="s">
        <v>5233</v>
      </c>
      <c r="E2283" t="str">
        <f t="shared" ca="1" si="70"/>
        <v>var m2282 = new Medicine { Code = "146717", Title = "Stayveer 62,5 mg film.obl.tbl. 56x", Active = true, Cost = 30 };</v>
      </c>
      <c r="F2283">
        <f t="shared" ca="1" si="71"/>
        <v>30</v>
      </c>
    </row>
    <row r="2284" spans="1:6" x14ac:dyDescent="0.25">
      <c r="A2284">
        <v>146718</v>
      </c>
      <c r="B2284" t="s">
        <v>2281</v>
      </c>
      <c r="D2284" t="s">
        <v>5234</v>
      </c>
      <c r="E2284" t="str">
        <f t="shared" ca="1" si="70"/>
        <v>var m2283 = new Medicine { Code = "146718", Title = "Stayveer 125 mg film.obl.tbl. 56x", Active = true, Cost = 13 };</v>
      </c>
      <c r="F2284">
        <f t="shared" ca="1" si="71"/>
        <v>13</v>
      </c>
    </row>
    <row r="2285" spans="1:6" x14ac:dyDescent="0.25">
      <c r="A2285">
        <v>146723</v>
      </c>
      <c r="B2285" t="s">
        <v>2282</v>
      </c>
      <c r="D2285" t="s">
        <v>5235</v>
      </c>
      <c r="E2285" t="str">
        <f t="shared" ca="1" si="70"/>
        <v>var m2284 = new Medicine { Code = "146723", Title = "Tapidola 100 mg/25 mg/200 mg film.obl.tbl. 30x", Active = true, Cost = 14 };</v>
      </c>
      <c r="F2285">
        <f t="shared" ca="1" si="71"/>
        <v>14</v>
      </c>
    </row>
    <row r="2286" spans="1:6" x14ac:dyDescent="0.25">
      <c r="A2286">
        <v>146724</v>
      </c>
      <c r="B2286" t="s">
        <v>2283</v>
      </c>
      <c r="D2286" t="s">
        <v>5236</v>
      </c>
      <c r="E2286" t="str">
        <f t="shared" ca="1" si="70"/>
        <v>var m2285 = new Medicine { Code = "146724", Title = "Tapidola 125 mg/31,25 mg/200 mg film.obl.tbl. 30x", Active = true, Cost = 30 };</v>
      </c>
      <c r="F2286">
        <f t="shared" ca="1" si="71"/>
        <v>30</v>
      </c>
    </row>
    <row r="2287" spans="1:6" x14ac:dyDescent="0.25">
      <c r="A2287">
        <v>146725</v>
      </c>
      <c r="B2287" t="s">
        <v>2284</v>
      </c>
      <c r="D2287" t="s">
        <v>5237</v>
      </c>
      <c r="E2287" t="str">
        <f t="shared" ca="1" si="70"/>
        <v>var m2286 = new Medicine { Code = "146725", Title = "Tapidola 150 mg/37,5 mg/200 mg film.obl.tbl. 30x", Active = true, Cost = 5 };</v>
      </c>
      <c r="F2287">
        <f t="shared" ca="1" si="71"/>
        <v>5</v>
      </c>
    </row>
    <row r="2288" spans="1:6" x14ac:dyDescent="0.25">
      <c r="A2288">
        <v>146726</v>
      </c>
      <c r="B2288" t="s">
        <v>2285</v>
      </c>
      <c r="D2288" t="s">
        <v>5238</v>
      </c>
      <c r="E2288" t="str">
        <f t="shared" ca="1" si="70"/>
        <v>var m2287 = new Medicine { Code = "146726", Title = "Tapidola 200 mg/50 mg/200 mg film.obl.tbl. 30x", Active = true, Cost = 12 };</v>
      </c>
      <c r="F2288">
        <f t="shared" ca="1" si="71"/>
        <v>12</v>
      </c>
    </row>
    <row r="2289" spans="1:6" x14ac:dyDescent="0.25">
      <c r="A2289">
        <v>146727</v>
      </c>
      <c r="B2289" t="s">
        <v>2286</v>
      </c>
      <c r="D2289" t="s">
        <v>5239</v>
      </c>
      <c r="E2289" t="str">
        <f t="shared" ca="1" si="70"/>
        <v>var m2288 = new Medicine { Code = "146727", Title = "Tapidola 50 mg/12,5 mg/200 mg film.obl.tbl. 30x", Active = true, Cost = 23 };</v>
      </c>
      <c r="F2289">
        <f t="shared" ca="1" si="71"/>
        <v>23</v>
      </c>
    </row>
    <row r="2290" spans="1:6" x14ac:dyDescent="0.25">
      <c r="A2290">
        <v>146728</v>
      </c>
      <c r="B2290" t="s">
        <v>2287</v>
      </c>
      <c r="D2290" t="s">
        <v>5240</v>
      </c>
      <c r="E2290" t="str">
        <f t="shared" ca="1" si="70"/>
        <v>var m2289 = new Medicine { Code = "146728", Title = "Tapidola 75 mg/18,75 mg/200 mg film.obl.tbl. 30x", Active = true, Cost = 30 };</v>
      </c>
      <c r="F2290">
        <f t="shared" ca="1" si="71"/>
        <v>30</v>
      </c>
    </row>
    <row r="2291" spans="1:6" x14ac:dyDescent="0.25">
      <c r="A2291">
        <v>146730</v>
      </c>
      <c r="B2291" t="s">
        <v>2288</v>
      </c>
      <c r="D2291" t="s">
        <v>5241</v>
      </c>
      <c r="E2291" t="str">
        <f t="shared" ca="1" si="70"/>
        <v>var m2290 = new Medicine { Code = "146730", Title = "Envarsus 0,75 mg tbl.s podaljš.sprošč. 30x", Active = true, Cost = 12 };</v>
      </c>
      <c r="F2291">
        <f t="shared" ca="1" si="71"/>
        <v>12</v>
      </c>
    </row>
    <row r="2292" spans="1:6" x14ac:dyDescent="0.25">
      <c r="A2292">
        <v>146733</v>
      </c>
      <c r="B2292" t="s">
        <v>2289</v>
      </c>
      <c r="D2292" t="s">
        <v>5242</v>
      </c>
      <c r="E2292" t="str">
        <f t="shared" ca="1" si="70"/>
        <v>var m2291 = new Medicine { Code = "146733", Title = "Envarsus 1 mg tbl.s podaljš.sprošč. 30x", Active = true, Cost = 22 };</v>
      </c>
      <c r="F2292">
        <f t="shared" ca="1" si="71"/>
        <v>22</v>
      </c>
    </row>
    <row r="2293" spans="1:6" x14ac:dyDescent="0.25">
      <c r="A2293">
        <v>146735</v>
      </c>
      <c r="B2293" t="s">
        <v>2290</v>
      </c>
      <c r="D2293" t="s">
        <v>5243</v>
      </c>
      <c r="E2293" t="str">
        <f t="shared" ca="1" si="70"/>
        <v>var m2292 = new Medicine { Code = "146735", Title = "Envarsus 1 mg tbl.s podaljš.sprošč. 90x", Active = true, Cost = 7 };</v>
      </c>
      <c r="F2293">
        <f t="shared" ca="1" si="71"/>
        <v>7</v>
      </c>
    </row>
    <row r="2294" spans="1:6" x14ac:dyDescent="0.25">
      <c r="A2294">
        <v>146736</v>
      </c>
      <c r="B2294" t="s">
        <v>2291</v>
      </c>
      <c r="D2294" t="s">
        <v>5244</v>
      </c>
      <c r="E2294" t="str">
        <f t="shared" ca="1" si="70"/>
        <v>var m2293 = new Medicine { Code = "146736", Title = "Envarsus 4 mg tbl.s podaljš.sprošč. 30x", Active = true, Cost = 15 };</v>
      </c>
      <c r="F2294">
        <f t="shared" ca="1" si="71"/>
        <v>15</v>
      </c>
    </row>
    <row r="2295" spans="1:6" x14ac:dyDescent="0.25">
      <c r="A2295">
        <v>146741</v>
      </c>
      <c r="B2295" t="s">
        <v>2292</v>
      </c>
      <c r="D2295" t="s">
        <v>5245</v>
      </c>
      <c r="E2295" t="str">
        <f t="shared" ca="1" si="70"/>
        <v>var m2294 = new Medicine { Code = "146741", Title = "Humalog 200 i.e./ml razt.za inj.peresnik 3 ml 5x", Active = true, Cost = 20 };</v>
      </c>
      <c r="F2295">
        <f t="shared" ca="1" si="71"/>
        <v>20</v>
      </c>
    </row>
    <row r="2296" spans="1:6" x14ac:dyDescent="0.25">
      <c r="A2296">
        <v>146743</v>
      </c>
      <c r="B2296" t="s">
        <v>2293</v>
      </c>
      <c r="D2296" t="s">
        <v>5246</v>
      </c>
      <c r="E2296" t="str">
        <f t="shared" ca="1" si="70"/>
        <v>var m2295 = new Medicine { Code = "146743", Title = "Imbruvica 140 mg trda kaps. 90x", Active = true, Cost = 13 };</v>
      </c>
      <c r="F2296">
        <f t="shared" ca="1" si="71"/>
        <v>13</v>
      </c>
    </row>
    <row r="2297" spans="1:6" x14ac:dyDescent="0.25">
      <c r="A2297">
        <v>146745</v>
      </c>
      <c r="B2297" t="s">
        <v>2294</v>
      </c>
      <c r="D2297" t="s">
        <v>5247</v>
      </c>
      <c r="E2297" t="str">
        <f t="shared" ca="1" si="70"/>
        <v>var m2296 = new Medicine { Code = "146745", Title = "Zydelig 100 mg film.obl.tbl. 60x", Active = true, Cost = 27 };</v>
      </c>
      <c r="F2297">
        <f t="shared" ca="1" si="71"/>
        <v>27</v>
      </c>
    </row>
    <row r="2298" spans="1:6" x14ac:dyDescent="0.25">
      <c r="A2298">
        <v>146746</v>
      </c>
      <c r="B2298" t="s">
        <v>2295</v>
      </c>
      <c r="D2298" t="s">
        <v>5248</v>
      </c>
      <c r="E2298" t="str">
        <f t="shared" ca="1" si="70"/>
        <v>var m2297 = new Medicine { Code = "146746", Title = "Zydelig 150 mg film.obl.tbl. 60x", Active = true, Cost = 9 };</v>
      </c>
      <c r="F2298">
        <f t="shared" ca="1" si="71"/>
        <v>9</v>
      </c>
    </row>
    <row r="2299" spans="1:6" x14ac:dyDescent="0.25">
      <c r="A2299">
        <v>146753</v>
      </c>
      <c r="B2299" t="s">
        <v>2296</v>
      </c>
      <c r="D2299" t="s">
        <v>5249</v>
      </c>
      <c r="E2299" t="str">
        <f t="shared" ca="1" si="70"/>
        <v>var m2298 = new Medicine { Code = "146753", Title = "Airflusan Forspiro 50 mcg/250 mcg/odmerek prašek za inhal. 60 odm.", Active = true, Cost = 17 };</v>
      </c>
      <c r="F2299">
        <f t="shared" ca="1" si="71"/>
        <v>17</v>
      </c>
    </row>
    <row r="2300" spans="1:6" x14ac:dyDescent="0.25">
      <c r="A2300">
        <v>146754</v>
      </c>
      <c r="B2300" t="s">
        <v>2297</v>
      </c>
      <c r="D2300" t="s">
        <v>5250</v>
      </c>
      <c r="E2300" t="str">
        <f t="shared" ca="1" si="70"/>
        <v>var m2299 = new Medicine { Code = "146754", Title = "Airflusan Forspiro 50 mcg/500 mcg/odmerek prašek za inhal. 60 odm.", Active = true, Cost = 16 };</v>
      </c>
      <c r="F2300">
        <f t="shared" ca="1" si="71"/>
        <v>16</v>
      </c>
    </row>
    <row r="2301" spans="1:6" x14ac:dyDescent="0.25">
      <c r="A2301">
        <v>146763</v>
      </c>
      <c r="B2301" t="s">
        <v>2298</v>
      </c>
      <c r="D2301" t="s">
        <v>5251</v>
      </c>
      <c r="E2301" t="str">
        <f t="shared" ca="1" si="70"/>
        <v>var m2300 = new Medicine { Code = "146763", Title = "Vargatef 100 mg mehka kaps. 60x", Active = true, Cost = 19 };</v>
      </c>
      <c r="F2301">
        <f t="shared" ca="1" si="71"/>
        <v>19</v>
      </c>
    </row>
    <row r="2302" spans="1:6" x14ac:dyDescent="0.25">
      <c r="A2302">
        <v>146764</v>
      </c>
      <c r="B2302" t="s">
        <v>2299</v>
      </c>
      <c r="D2302" t="s">
        <v>5252</v>
      </c>
      <c r="E2302" t="str">
        <f t="shared" ca="1" si="70"/>
        <v>var m2301 = new Medicine { Code = "146764", Title = "Vargatef 150 mg mehka kaps. 60x", Active = true, Cost = 11 };</v>
      </c>
      <c r="F2302">
        <f t="shared" ca="1" si="71"/>
        <v>11</v>
      </c>
    </row>
    <row r="2303" spans="1:6" x14ac:dyDescent="0.25">
      <c r="A2303">
        <v>146765</v>
      </c>
      <c r="B2303" t="s">
        <v>2300</v>
      </c>
      <c r="D2303" t="s">
        <v>5253</v>
      </c>
      <c r="E2303" t="str">
        <f t="shared" ca="1" si="70"/>
        <v>var m2302 = new Medicine { Code = "146765", Title = "Signifor 40 mg prašek za susp.za inj. viala 1x", Active = true, Cost = 22 };</v>
      </c>
      <c r="F2303">
        <f t="shared" ca="1" si="71"/>
        <v>22</v>
      </c>
    </row>
    <row r="2304" spans="1:6" x14ac:dyDescent="0.25">
      <c r="A2304">
        <v>146766</v>
      </c>
      <c r="B2304" t="s">
        <v>2301</v>
      </c>
      <c r="D2304" t="s">
        <v>5254</v>
      </c>
      <c r="E2304" t="str">
        <f t="shared" ca="1" si="70"/>
        <v>var m2303 = new Medicine { Code = "146766", Title = "Signifor 60 mg prašek za susp.za inj. viala 1x", Active = true, Cost = 17 };</v>
      </c>
      <c r="F2304">
        <f t="shared" ca="1" si="71"/>
        <v>17</v>
      </c>
    </row>
    <row r="2305" spans="1:6" x14ac:dyDescent="0.25">
      <c r="A2305">
        <v>146784</v>
      </c>
      <c r="B2305" t="s">
        <v>2302</v>
      </c>
      <c r="D2305" t="s">
        <v>5255</v>
      </c>
      <c r="E2305" t="str">
        <f t="shared" ca="1" si="70"/>
        <v>var m2304 = new Medicine { Code = "146784", Title = "Lynparza 50 mg trda kaps. 448x", Active = true, Cost = 19 };</v>
      </c>
      <c r="F2305">
        <f t="shared" ca="1" si="71"/>
        <v>19</v>
      </c>
    </row>
    <row r="2306" spans="1:6" x14ac:dyDescent="0.25">
      <c r="A2306">
        <v>146785</v>
      </c>
      <c r="B2306" t="s">
        <v>2303</v>
      </c>
      <c r="D2306" t="s">
        <v>5256</v>
      </c>
      <c r="E2306" t="str">
        <f t="shared" ca="1" si="70"/>
        <v>var m2305 = new Medicine { Code = "146785", Title = "Vargatef 100 mg mehka kaps. 120x", Active = true, Cost = 5 };</v>
      </c>
      <c r="F2306">
        <f t="shared" ca="1" si="71"/>
        <v>5</v>
      </c>
    </row>
    <row r="2307" spans="1:6" x14ac:dyDescent="0.25">
      <c r="A2307">
        <v>146793</v>
      </c>
      <c r="B2307" t="s">
        <v>2304</v>
      </c>
      <c r="D2307" t="s">
        <v>5257</v>
      </c>
      <c r="E2307" t="str">
        <f t="shared" ref="E2307:E2370" ca="1" si="72">$C$2 &amp; " " &amp; D2307 &amp; " = new Medicine { Code = """ &amp; A2307 &amp; """, Title = """ &amp; B2307 &amp; """, Active = true, Cost = " &amp; F2307 &amp; " };"</f>
        <v>var m2306 = new Medicine { Code = "146793", Title = "Cosentyx 150 mg razt.za inj.peresnik 2x", Active = true, Cost = 13 };</v>
      </c>
      <c r="F2307">
        <f t="shared" ref="F2307:F2370" ca="1" si="73">RANDBETWEEN(5,30)</f>
        <v>13</v>
      </c>
    </row>
    <row r="2308" spans="1:6" x14ac:dyDescent="0.25">
      <c r="A2308">
        <v>146794</v>
      </c>
      <c r="B2308" t="s">
        <v>2305</v>
      </c>
      <c r="D2308" t="s">
        <v>5258</v>
      </c>
      <c r="E2308" t="str">
        <f t="shared" ca="1" si="72"/>
        <v>var m2307 = new Medicine { Code = "146794", Title = "Exviera 250 mg film.obl.tbl. 56x", Active = true, Cost = 5 };</v>
      </c>
      <c r="F2308">
        <f t="shared" ca="1" si="73"/>
        <v>5</v>
      </c>
    </row>
    <row r="2309" spans="1:6" x14ac:dyDescent="0.25">
      <c r="A2309">
        <v>146795</v>
      </c>
      <c r="B2309" t="s">
        <v>2306</v>
      </c>
      <c r="D2309" t="s">
        <v>5259</v>
      </c>
      <c r="E2309" t="str">
        <f t="shared" ca="1" si="72"/>
        <v>var m2308 = new Medicine { Code = "146795", Title = "Viekirax 12,5 mg/75 mg/50 mg film.obl.tbl. 56x", Active = true, Cost = 15 };</v>
      </c>
      <c r="F2309">
        <f t="shared" ca="1" si="73"/>
        <v>15</v>
      </c>
    </row>
    <row r="2310" spans="1:6" x14ac:dyDescent="0.25">
      <c r="A2310">
        <v>146807</v>
      </c>
      <c r="B2310" t="s">
        <v>2307</v>
      </c>
      <c r="D2310" t="s">
        <v>5260</v>
      </c>
      <c r="E2310" t="str">
        <f t="shared" ca="1" si="72"/>
        <v>var m2309 = new Medicine { Code = "146807", Title = "Pregabalin Krka 150 mg trda kaps. 56x", Active = true, Cost = 30 };</v>
      </c>
      <c r="F2310">
        <f t="shared" ca="1" si="73"/>
        <v>30</v>
      </c>
    </row>
    <row r="2311" spans="1:6" x14ac:dyDescent="0.25">
      <c r="A2311">
        <v>146810</v>
      </c>
      <c r="B2311" t="s">
        <v>2308</v>
      </c>
      <c r="D2311" t="s">
        <v>5261</v>
      </c>
      <c r="E2311" t="str">
        <f t="shared" ca="1" si="72"/>
        <v>var m2310 = new Medicine { Code = "146810", Title = "Pregabalin Krka 25 mg trda kaps. 56x", Active = true, Cost = 18 };</v>
      </c>
      <c r="F2311">
        <f t="shared" ca="1" si="73"/>
        <v>18</v>
      </c>
    </row>
    <row r="2312" spans="1:6" x14ac:dyDescent="0.25">
      <c r="A2312">
        <v>146811</v>
      </c>
      <c r="B2312" t="s">
        <v>2309</v>
      </c>
      <c r="D2312" t="s">
        <v>5262</v>
      </c>
      <c r="E2312" t="str">
        <f t="shared" ca="1" si="72"/>
        <v>var m2311 = new Medicine { Code = "146811", Title = "Pregabalin Krka 300 mg trda kaps. 56x", Active = true, Cost = 24 };</v>
      </c>
      <c r="F2312">
        <f t="shared" ca="1" si="73"/>
        <v>24</v>
      </c>
    </row>
    <row r="2313" spans="1:6" x14ac:dyDescent="0.25">
      <c r="A2313">
        <v>146813</v>
      </c>
      <c r="B2313" t="s">
        <v>2310</v>
      </c>
      <c r="D2313" t="s">
        <v>5263</v>
      </c>
      <c r="E2313" t="str">
        <f t="shared" ca="1" si="72"/>
        <v>var m2312 = new Medicine { Code = "146813", Title = "Pregabalin Krka 75 mg trda kaps. 56x", Active = true, Cost = 14 };</v>
      </c>
      <c r="F2313">
        <f t="shared" ca="1" si="73"/>
        <v>14</v>
      </c>
    </row>
    <row r="2314" spans="1:6" x14ac:dyDescent="0.25">
      <c r="A2314">
        <v>146815</v>
      </c>
      <c r="B2314" t="s">
        <v>2311</v>
      </c>
      <c r="D2314" t="s">
        <v>5264</v>
      </c>
      <c r="E2314" t="str">
        <f t="shared" ca="1" si="72"/>
        <v>var m2313 = new Medicine { Code = "146815", Title = "Sevelamer Lek 800 mg film.obl.tbl. 180x", Active = true, Cost = 13 };</v>
      </c>
      <c r="F2314">
        <f t="shared" ca="1" si="73"/>
        <v>13</v>
      </c>
    </row>
    <row r="2315" spans="1:6" x14ac:dyDescent="0.25">
      <c r="A2315">
        <v>146816</v>
      </c>
      <c r="B2315" t="s">
        <v>2312</v>
      </c>
      <c r="D2315" t="s">
        <v>5265</v>
      </c>
      <c r="E2315" t="str">
        <f t="shared" ca="1" si="72"/>
        <v>var m2314 = new Medicine { Code = "146816", Title = "Aryzalera 15 mg tbl. 28x", Active = true, Cost = 12 };</v>
      </c>
      <c r="F2315">
        <f t="shared" ca="1" si="73"/>
        <v>12</v>
      </c>
    </row>
    <row r="2316" spans="1:6" x14ac:dyDescent="0.25">
      <c r="A2316">
        <v>146817</v>
      </c>
      <c r="B2316" t="s">
        <v>2313</v>
      </c>
      <c r="D2316" t="s">
        <v>5266</v>
      </c>
      <c r="E2316" t="str">
        <f t="shared" ca="1" si="72"/>
        <v>var m2315 = new Medicine { Code = "146817", Title = "Aryzalera 5 mg tbl. 28x", Active = true, Cost = 22 };</v>
      </c>
      <c r="F2316">
        <f t="shared" ca="1" si="73"/>
        <v>22</v>
      </c>
    </row>
    <row r="2317" spans="1:6" x14ac:dyDescent="0.25">
      <c r="A2317">
        <v>146818</v>
      </c>
      <c r="B2317" t="s">
        <v>2314</v>
      </c>
      <c r="D2317" t="s">
        <v>5267</v>
      </c>
      <c r="E2317" t="str">
        <f t="shared" ca="1" si="72"/>
        <v>var m2316 = new Medicine { Code = "146818", Title = "Aryzalera 10 mg tbl. 28x", Active = true, Cost = 30 };</v>
      </c>
      <c r="F2317">
        <f t="shared" ca="1" si="73"/>
        <v>30</v>
      </c>
    </row>
    <row r="2318" spans="1:6" x14ac:dyDescent="0.25">
      <c r="A2318">
        <v>146821</v>
      </c>
      <c r="B2318" t="s">
        <v>2315</v>
      </c>
      <c r="D2318" t="s">
        <v>5268</v>
      </c>
      <c r="E2318" t="str">
        <f t="shared" ca="1" si="72"/>
        <v>var m2317 = new Medicine { Code = "146821", Title = "Otezla film.obl.tbl. 10 mg 4x, 20 mg 4x, 30 mg 19x pak.za zač.zdravljenja", Active = true, Cost = 27 };</v>
      </c>
      <c r="F2318">
        <f t="shared" ca="1" si="73"/>
        <v>27</v>
      </c>
    </row>
    <row r="2319" spans="1:6" x14ac:dyDescent="0.25">
      <c r="A2319">
        <v>146822</v>
      </c>
      <c r="B2319" t="s">
        <v>2316</v>
      </c>
      <c r="D2319" t="s">
        <v>5269</v>
      </c>
      <c r="E2319" t="str">
        <f t="shared" ca="1" si="72"/>
        <v>var m2318 = new Medicine { Code = "146822", Title = "Otezla 30 mg film.obl.tbl. 56x", Active = true, Cost = 23 };</v>
      </c>
      <c r="F2319">
        <f t="shared" ca="1" si="73"/>
        <v>23</v>
      </c>
    </row>
    <row r="2320" spans="1:6" x14ac:dyDescent="0.25">
      <c r="A2320">
        <v>146823</v>
      </c>
      <c r="B2320" t="s">
        <v>2317</v>
      </c>
      <c r="D2320" t="s">
        <v>5270</v>
      </c>
      <c r="E2320" t="str">
        <f t="shared" ca="1" si="72"/>
        <v>var m2319 = new Medicine { Code = "146823", Title = "Otezla 30 mg film.obl.tbl. 168x", Active = true, Cost = 17 };</v>
      </c>
      <c r="F2320">
        <f t="shared" ca="1" si="73"/>
        <v>17</v>
      </c>
    </row>
    <row r="2321" spans="1:6" x14ac:dyDescent="0.25">
      <c r="A2321">
        <v>146824</v>
      </c>
      <c r="B2321" t="s">
        <v>2318</v>
      </c>
      <c r="D2321" t="s">
        <v>5271</v>
      </c>
      <c r="E2321" t="str">
        <f t="shared" ca="1" si="72"/>
        <v>var m2320 = new Medicine { Code = "146824", Title = "Tolura 40 mg tbl. 84x", Active = true, Cost = 30 };</v>
      </c>
      <c r="F2321">
        <f t="shared" ca="1" si="73"/>
        <v>30</v>
      </c>
    </row>
    <row r="2322" spans="1:6" x14ac:dyDescent="0.25">
      <c r="A2322">
        <v>146825</v>
      </c>
      <c r="B2322" t="s">
        <v>2319</v>
      </c>
      <c r="D2322" t="s">
        <v>5272</v>
      </c>
      <c r="E2322" t="str">
        <f t="shared" ca="1" si="72"/>
        <v>var m2321 = new Medicine { Code = "146825", Title = "Tolura 80 mg tbl. 84x", Active = true, Cost = 19 };</v>
      </c>
      <c r="F2322">
        <f t="shared" ca="1" si="73"/>
        <v>19</v>
      </c>
    </row>
    <row r="2323" spans="1:6" x14ac:dyDescent="0.25">
      <c r="A2323">
        <v>146826</v>
      </c>
      <c r="B2323" t="s">
        <v>2320</v>
      </c>
      <c r="D2323" t="s">
        <v>5273</v>
      </c>
      <c r="E2323" t="str">
        <f t="shared" ca="1" si="72"/>
        <v>var m2322 = new Medicine { Code = "146826", Title = "Ofev 100 mg mehka kaps. 60x", Active = true, Cost = 5 };</v>
      </c>
      <c r="F2323">
        <f t="shared" ca="1" si="73"/>
        <v>5</v>
      </c>
    </row>
    <row r="2324" spans="1:6" x14ac:dyDescent="0.25">
      <c r="A2324">
        <v>146827</v>
      </c>
      <c r="B2324" t="s">
        <v>2321</v>
      </c>
      <c r="D2324" t="s">
        <v>5274</v>
      </c>
      <c r="E2324" t="str">
        <f t="shared" ca="1" si="72"/>
        <v>var m2323 = new Medicine { Code = "146827", Title = "Ofev 150 mg mehka kaps. 60x", Active = true, Cost = 27 };</v>
      </c>
      <c r="F2324">
        <f t="shared" ca="1" si="73"/>
        <v>27</v>
      </c>
    </row>
    <row r="2325" spans="1:6" x14ac:dyDescent="0.25">
      <c r="A2325">
        <v>146838</v>
      </c>
      <c r="B2325" t="s">
        <v>2322</v>
      </c>
      <c r="D2325" t="s">
        <v>5275</v>
      </c>
      <c r="E2325" t="str">
        <f t="shared" ca="1" si="72"/>
        <v>var m2324 = new Medicine { Code = "146838", Title = "Ymana 10 mg film.obl.tbl. 28x", Active = true, Cost = 5 };</v>
      </c>
      <c r="F2325">
        <f t="shared" ca="1" si="73"/>
        <v>5</v>
      </c>
    </row>
    <row r="2326" spans="1:6" x14ac:dyDescent="0.25">
      <c r="A2326">
        <v>146842</v>
      </c>
      <c r="B2326" t="s">
        <v>2323</v>
      </c>
      <c r="D2326" t="s">
        <v>5276</v>
      </c>
      <c r="E2326" t="str">
        <f t="shared" ca="1" si="72"/>
        <v>var m2325 = new Medicine { Code = "146842", Title = "Ymana 20 mg film.obl.tbl. 28x", Active = true, Cost = 7 };</v>
      </c>
      <c r="F2326">
        <f t="shared" ca="1" si="73"/>
        <v>7</v>
      </c>
    </row>
    <row r="2327" spans="1:6" x14ac:dyDescent="0.25">
      <c r="A2327">
        <v>146845</v>
      </c>
      <c r="B2327" t="s">
        <v>2324</v>
      </c>
      <c r="D2327" t="s">
        <v>5277</v>
      </c>
      <c r="E2327" t="str">
        <f t="shared" ca="1" si="72"/>
        <v>var m2326 = new Medicine { Code = "146845", Title = "Brimica Genuair 340 mcg/12 mcg prašek za inhal. 60 odm.", Active = true, Cost = 8 };</v>
      </c>
      <c r="F2327">
        <f t="shared" ca="1" si="73"/>
        <v>8</v>
      </c>
    </row>
    <row r="2328" spans="1:6" x14ac:dyDescent="0.25">
      <c r="A2328">
        <v>146852</v>
      </c>
      <c r="B2328" t="s">
        <v>2325</v>
      </c>
      <c r="D2328" t="s">
        <v>5278</v>
      </c>
      <c r="E2328" t="str">
        <f t="shared" ca="1" si="72"/>
        <v>var m2327 = new Medicine { Code = "146852", Title = "Colobreathe 1.662.500 i.e. prašek za inhal.trda kaps. 56x", Active = true, Cost = 21 };</v>
      </c>
      <c r="F2328">
        <f t="shared" ca="1" si="73"/>
        <v>21</v>
      </c>
    </row>
    <row r="2329" spans="1:6" x14ac:dyDescent="0.25">
      <c r="A2329">
        <v>146853</v>
      </c>
      <c r="B2329" t="s">
        <v>2326</v>
      </c>
      <c r="D2329" t="s">
        <v>5279</v>
      </c>
      <c r="E2329" t="str">
        <f t="shared" ca="1" si="72"/>
        <v>var m2328 = new Medicine { Code = "146853", Title = "Trulicity 0,75 mg razt.za inj.peresnik 2x", Active = true, Cost = 25 };</v>
      </c>
      <c r="F2329">
        <f t="shared" ca="1" si="73"/>
        <v>25</v>
      </c>
    </row>
    <row r="2330" spans="1:6" x14ac:dyDescent="0.25">
      <c r="A2330">
        <v>146856</v>
      </c>
      <c r="B2330" t="s">
        <v>2327</v>
      </c>
      <c r="D2330" t="s">
        <v>5280</v>
      </c>
      <c r="E2330" t="str">
        <f t="shared" ca="1" si="72"/>
        <v>var m2329 = new Medicine { Code = "146856", Title = "Trulicity 1,5 mg razt.za inj.peresnik 2x", Active = true, Cost = 6 };</v>
      </c>
      <c r="F2330">
        <f t="shared" ca="1" si="73"/>
        <v>6</v>
      </c>
    </row>
    <row r="2331" spans="1:6" x14ac:dyDescent="0.25">
      <c r="A2331">
        <v>146869</v>
      </c>
      <c r="B2331" t="s">
        <v>2328</v>
      </c>
      <c r="D2331" t="s">
        <v>5281</v>
      </c>
      <c r="E2331" t="str">
        <f t="shared" ca="1" si="72"/>
        <v>var m2330 = new Medicine { Code = "146869", Title = "Xultophy 100 enot/ml + 3,6 mg/ml razt.za inj. peresnik 3 ml 3x", Active = true, Cost = 27 };</v>
      </c>
      <c r="F2331">
        <f t="shared" ca="1" si="73"/>
        <v>27</v>
      </c>
    </row>
    <row r="2332" spans="1:6" x14ac:dyDescent="0.25">
      <c r="A2332">
        <v>146870</v>
      </c>
      <c r="B2332" t="s">
        <v>2329</v>
      </c>
      <c r="D2332" t="s">
        <v>5282</v>
      </c>
      <c r="E2332" t="str">
        <f t="shared" ca="1" si="72"/>
        <v>var m2331 = new Medicine { Code = "146870", Title = "Xultophy 100 enot/ml + 3,6 mg/ml razt.za inj. peresnik 3 ml 5x", Active = true, Cost = 8 };</v>
      </c>
      <c r="F2332">
        <f t="shared" ca="1" si="73"/>
        <v>8</v>
      </c>
    </row>
    <row r="2333" spans="1:6" x14ac:dyDescent="0.25">
      <c r="A2333">
        <v>146881</v>
      </c>
      <c r="B2333" t="s">
        <v>2330</v>
      </c>
      <c r="D2333" t="s">
        <v>5283</v>
      </c>
      <c r="E2333" t="str">
        <f t="shared" ca="1" si="72"/>
        <v>var m2332 = new Medicine { Code = "146881", Title = "ABASAGLAR 100 enot/ml razt.za inj. peresnik 3 ml 10x", Active = true, Cost = 9 };</v>
      </c>
      <c r="F2333">
        <f t="shared" ca="1" si="73"/>
        <v>9</v>
      </c>
    </row>
    <row r="2334" spans="1:6" x14ac:dyDescent="0.25">
      <c r="A2334">
        <v>146882</v>
      </c>
      <c r="B2334" t="s">
        <v>2331</v>
      </c>
      <c r="D2334" t="s">
        <v>5284</v>
      </c>
      <c r="E2334" t="str">
        <f t="shared" ca="1" si="72"/>
        <v>var m2333 = new Medicine { Code = "146882", Title = "Harvoni 90 mg/400 mg film.obl.tbl. 28x", Active = true, Cost = 14 };</v>
      </c>
      <c r="F2334">
        <f t="shared" ca="1" si="73"/>
        <v>14</v>
      </c>
    </row>
    <row r="2335" spans="1:6" x14ac:dyDescent="0.25">
      <c r="A2335">
        <v>146883</v>
      </c>
      <c r="B2335" t="s">
        <v>2332</v>
      </c>
      <c r="D2335" t="s">
        <v>5285</v>
      </c>
      <c r="E2335" t="str">
        <f t="shared" ca="1" si="72"/>
        <v>var m2334 = new Medicine { Code = "146883", Title = "ReFacto AF 250 i.e. prašek za razt.za inj. brizga 1x", Active = true, Cost = 20 };</v>
      </c>
      <c r="F2335">
        <f t="shared" ca="1" si="73"/>
        <v>20</v>
      </c>
    </row>
    <row r="2336" spans="1:6" x14ac:dyDescent="0.25">
      <c r="A2336">
        <v>146884</v>
      </c>
      <c r="B2336" t="s">
        <v>2333</v>
      </c>
      <c r="D2336" t="s">
        <v>5286</v>
      </c>
      <c r="E2336" t="str">
        <f t="shared" ca="1" si="72"/>
        <v>var m2335 = new Medicine { Code = "146884", Title = "ReFacto AF 500 i.e. prašek za razt.za inj. brizga 1x", Active = true, Cost = 7 };</v>
      </c>
      <c r="F2336">
        <f t="shared" ca="1" si="73"/>
        <v>7</v>
      </c>
    </row>
    <row r="2337" spans="1:6" x14ac:dyDescent="0.25">
      <c r="A2337">
        <v>146885</v>
      </c>
      <c r="B2337" t="s">
        <v>2334</v>
      </c>
      <c r="D2337" t="s">
        <v>5287</v>
      </c>
      <c r="E2337" t="str">
        <f t="shared" ca="1" si="72"/>
        <v>var m2336 = new Medicine { Code = "146885", Title = "ReFacto AF 1000 i.e. prašek za razt.za inj. brizga 1x", Active = true, Cost = 24 };</v>
      </c>
      <c r="F2337">
        <f t="shared" ca="1" si="73"/>
        <v>24</v>
      </c>
    </row>
    <row r="2338" spans="1:6" x14ac:dyDescent="0.25">
      <c r="A2338">
        <v>146886</v>
      </c>
      <c r="B2338" t="s">
        <v>2335</v>
      </c>
      <c r="D2338" t="s">
        <v>5288</v>
      </c>
      <c r="E2338" t="str">
        <f t="shared" ca="1" si="72"/>
        <v>var m2337 = new Medicine { Code = "146886", Title = "ReFacto AF 2000 i.e. prašek za razt.za inj. brizga 1x", Active = true, Cost = 30 };</v>
      </c>
      <c r="F2338">
        <f t="shared" ca="1" si="73"/>
        <v>30</v>
      </c>
    </row>
    <row r="2339" spans="1:6" x14ac:dyDescent="0.25">
      <c r="A2339">
        <v>146900</v>
      </c>
      <c r="B2339" t="s">
        <v>2336</v>
      </c>
      <c r="D2339" t="s">
        <v>5289</v>
      </c>
      <c r="E2339" t="str">
        <f t="shared" ca="1" si="72"/>
        <v>var m2338 = new Medicine { Code = "146900", Title = "Perodilam 10 mg/10 mg tbl. 30x", Active = true, Cost = 28 };</v>
      </c>
      <c r="F2339">
        <f t="shared" ca="1" si="73"/>
        <v>28</v>
      </c>
    </row>
    <row r="2340" spans="1:6" x14ac:dyDescent="0.25">
      <c r="A2340">
        <v>146901</v>
      </c>
      <c r="B2340" t="s">
        <v>2337</v>
      </c>
      <c r="D2340" t="s">
        <v>5290</v>
      </c>
      <c r="E2340" t="str">
        <f t="shared" ca="1" si="72"/>
        <v>var m2339 = new Medicine { Code = "146901", Title = "Perodilam 10 mg/5 mg tbl. 30x", Active = true, Cost = 28 };</v>
      </c>
      <c r="F2340">
        <f t="shared" ca="1" si="73"/>
        <v>28</v>
      </c>
    </row>
    <row r="2341" spans="1:6" x14ac:dyDescent="0.25">
      <c r="A2341">
        <v>146902</v>
      </c>
      <c r="B2341" t="s">
        <v>2338</v>
      </c>
      <c r="D2341" t="s">
        <v>5291</v>
      </c>
      <c r="E2341" t="str">
        <f t="shared" ca="1" si="72"/>
        <v>var m2340 = new Medicine { Code = "146902", Title = "Perodilam 5 mg/10 mg tbl. 30x", Active = true, Cost = 23 };</v>
      </c>
      <c r="F2341">
        <f t="shared" ca="1" si="73"/>
        <v>23</v>
      </c>
    </row>
    <row r="2342" spans="1:6" x14ac:dyDescent="0.25">
      <c r="A2342">
        <v>146903</v>
      </c>
      <c r="B2342" t="s">
        <v>2339</v>
      </c>
      <c r="D2342" t="s">
        <v>5292</v>
      </c>
      <c r="E2342" t="str">
        <f t="shared" ca="1" si="72"/>
        <v>var m2341 = new Medicine { Code = "146903", Title = "Perodilam 5 mg/5 mg tbl. 30x", Active = true, Cost = 29 };</v>
      </c>
      <c r="F2342">
        <f t="shared" ca="1" si="73"/>
        <v>29</v>
      </c>
    </row>
    <row r="2343" spans="1:6" x14ac:dyDescent="0.25">
      <c r="A2343">
        <v>146904</v>
      </c>
      <c r="B2343" t="s">
        <v>2340</v>
      </c>
      <c r="D2343" t="s">
        <v>5293</v>
      </c>
      <c r="E2343" t="str">
        <f t="shared" ca="1" si="72"/>
        <v>var m2342 = new Medicine { Code = "146904", Title = "Sivextro 200 mg film.obl.tbl. 6x", Active = true, Cost = 12 };</v>
      </c>
      <c r="F2343">
        <f t="shared" ca="1" si="73"/>
        <v>12</v>
      </c>
    </row>
    <row r="2344" spans="1:6" x14ac:dyDescent="0.25">
      <c r="A2344">
        <v>146906</v>
      </c>
      <c r="B2344" t="s">
        <v>2341</v>
      </c>
      <c r="D2344" t="s">
        <v>5294</v>
      </c>
      <c r="E2344" t="str">
        <f t="shared" ca="1" si="72"/>
        <v>var m2343 = new Medicine { Code = "146906", Title = "Copaxone 40 mg/ml razt.za inj. brizga 12x", Active = true, Cost = 8 };</v>
      </c>
      <c r="F2344">
        <f t="shared" ca="1" si="73"/>
        <v>8</v>
      </c>
    </row>
    <row r="2345" spans="1:6" x14ac:dyDescent="0.25">
      <c r="A2345">
        <v>146907</v>
      </c>
      <c r="B2345" t="s">
        <v>2342</v>
      </c>
      <c r="D2345" t="s">
        <v>5295</v>
      </c>
      <c r="E2345" t="str">
        <f t="shared" ca="1" si="72"/>
        <v>var m2344 = new Medicine { Code = "146907", Title = "Sevelamer Teva 800 mg film.obl.tbl. 180x", Active = true, Cost = 15 };</v>
      </c>
      <c r="F2345">
        <f t="shared" ca="1" si="73"/>
        <v>15</v>
      </c>
    </row>
    <row r="2346" spans="1:6" x14ac:dyDescent="0.25">
      <c r="A2346">
        <v>146912</v>
      </c>
      <c r="B2346" t="s">
        <v>2343</v>
      </c>
      <c r="D2346" t="s">
        <v>5296</v>
      </c>
      <c r="E2346" t="str">
        <f t="shared" ca="1" si="72"/>
        <v>var m2345 = new Medicine { Code = "146912", Title = "REZOLSTA 800 mg/150 mg film.obl.tbl. 30x", Active = true, Cost = 22 };</v>
      </c>
      <c r="F2346">
        <f t="shared" ca="1" si="73"/>
        <v>22</v>
      </c>
    </row>
    <row r="2347" spans="1:6" x14ac:dyDescent="0.25">
      <c r="A2347">
        <v>146919</v>
      </c>
      <c r="B2347" t="s">
        <v>2344</v>
      </c>
      <c r="D2347" t="s">
        <v>5297</v>
      </c>
      <c r="E2347" t="str">
        <f t="shared" ca="1" si="72"/>
        <v>var m2346 = new Medicine { Code = "146919", Title = "Budezonid Ferring 9 mg tbl.s podaljš.sprošč. 30x", Active = true, Cost = 28 };</v>
      </c>
      <c r="F2347">
        <f t="shared" ca="1" si="73"/>
        <v>28</v>
      </c>
    </row>
    <row r="2348" spans="1:6" x14ac:dyDescent="0.25">
      <c r="A2348">
        <v>146921</v>
      </c>
      <c r="B2348" t="s">
        <v>2345</v>
      </c>
      <c r="D2348" t="s">
        <v>5298</v>
      </c>
      <c r="E2348" t="str">
        <f t="shared" ca="1" si="72"/>
        <v>var m2347 = new Medicine { Code = "146921", Title = "Dulsevia 30 mg trde gastrorezist.kaps. 28x", Active = true, Cost = 26 };</v>
      </c>
      <c r="F2348">
        <f t="shared" ca="1" si="73"/>
        <v>26</v>
      </c>
    </row>
    <row r="2349" spans="1:6" x14ac:dyDescent="0.25">
      <c r="A2349">
        <v>146922</v>
      </c>
      <c r="B2349" t="s">
        <v>2346</v>
      </c>
      <c r="D2349" t="s">
        <v>5299</v>
      </c>
      <c r="E2349" t="str">
        <f t="shared" ca="1" si="72"/>
        <v>var m2348 = new Medicine { Code = "146922", Title = "Dulsevia 60 mg trde gastrorezist.kaps. 28x", Active = true, Cost = 25 };</v>
      </c>
      <c r="F2349">
        <f t="shared" ca="1" si="73"/>
        <v>25</v>
      </c>
    </row>
    <row r="2350" spans="1:6" x14ac:dyDescent="0.25">
      <c r="A2350">
        <v>146943</v>
      </c>
      <c r="B2350" t="s">
        <v>2347</v>
      </c>
      <c r="D2350" t="s">
        <v>5300</v>
      </c>
      <c r="E2350" t="str">
        <f t="shared" ca="1" si="72"/>
        <v>var m2349 = new Medicine { Code = "146943", Title = "Kalydeco 150 mg film.obl.tbl. 56x", Active = true, Cost = 23 };</v>
      </c>
      <c r="F2350">
        <f t="shared" ca="1" si="73"/>
        <v>23</v>
      </c>
    </row>
    <row r="2351" spans="1:6" x14ac:dyDescent="0.25">
      <c r="A2351">
        <v>146947</v>
      </c>
      <c r="B2351" t="s">
        <v>2348</v>
      </c>
      <c r="D2351" t="s">
        <v>5301</v>
      </c>
      <c r="E2351" t="str">
        <f t="shared" ca="1" si="72"/>
        <v>var m2350 = new Medicine { Code = "146947", Title = "Toujeo 300 enot/ml razt.za inj.peresnik 1,5 ml 3x", Active = true, Cost = 22 };</v>
      </c>
      <c r="F2351">
        <f t="shared" ca="1" si="73"/>
        <v>22</v>
      </c>
    </row>
    <row r="2352" spans="1:6" x14ac:dyDescent="0.25">
      <c r="A2352">
        <v>146949</v>
      </c>
      <c r="B2352" t="s">
        <v>2349</v>
      </c>
      <c r="D2352" t="s">
        <v>5302</v>
      </c>
      <c r="E2352" t="str">
        <f t="shared" ca="1" si="72"/>
        <v>var m2351 = new Medicine { Code = "146949", Title = "Zykadia 150 mg trde kaps. 150x", Active = true, Cost = 23 };</v>
      </c>
      <c r="F2352">
        <f t="shared" ca="1" si="73"/>
        <v>23</v>
      </c>
    </row>
    <row r="2353" spans="1:6" x14ac:dyDescent="0.25">
      <c r="A2353">
        <v>146957</v>
      </c>
      <c r="B2353" t="s">
        <v>2350</v>
      </c>
      <c r="D2353" t="s">
        <v>5303</v>
      </c>
      <c r="E2353" t="str">
        <f t="shared" ca="1" si="72"/>
        <v>var m2352 = new Medicine { Code = "146957", Title = "Eporatio 1000 i.e./0,5 ml razt.za inj.brizga 6x", Active = true, Cost = 20 };</v>
      </c>
      <c r="F2353">
        <f t="shared" ca="1" si="73"/>
        <v>20</v>
      </c>
    </row>
    <row r="2354" spans="1:6" x14ac:dyDescent="0.25">
      <c r="A2354">
        <v>146958</v>
      </c>
      <c r="B2354" t="s">
        <v>2351</v>
      </c>
      <c r="D2354" t="s">
        <v>5304</v>
      </c>
      <c r="E2354" t="str">
        <f t="shared" ca="1" si="72"/>
        <v>var m2353 = new Medicine { Code = "146958", Title = "Eporatio 2000 i.e./0,5 ml razt.za inj.brizga 6x", Active = true, Cost = 9 };</v>
      </c>
      <c r="F2354">
        <f t="shared" ca="1" si="73"/>
        <v>9</v>
      </c>
    </row>
    <row r="2355" spans="1:6" x14ac:dyDescent="0.25">
      <c r="A2355">
        <v>146959</v>
      </c>
      <c r="B2355" t="s">
        <v>2352</v>
      </c>
      <c r="D2355" t="s">
        <v>5305</v>
      </c>
      <c r="E2355" t="str">
        <f t="shared" ca="1" si="72"/>
        <v>var m2354 = new Medicine { Code = "146959", Title = "Eporatio 3000 i.e./0,5 ml razt.za inj.brizga 6x", Active = true, Cost = 6 };</v>
      </c>
      <c r="F2355">
        <f t="shared" ca="1" si="73"/>
        <v>6</v>
      </c>
    </row>
    <row r="2356" spans="1:6" x14ac:dyDescent="0.25">
      <c r="A2356">
        <v>146960</v>
      </c>
      <c r="B2356" t="s">
        <v>2353</v>
      </c>
      <c r="D2356" t="s">
        <v>5306</v>
      </c>
      <c r="E2356" t="str">
        <f t="shared" ca="1" si="72"/>
        <v>var m2355 = new Medicine { Code = "146960", Title = "Eporatio 4000 i.e./0,5 ml razt.za inj.brizga 6x", Active = true, Cost = 24 };</v>
      </c>
      <c r="F2356">
        <f t="shared" ca="1" si="73"/>
        <v>24</v>
      </c>
    </row>
    <row r="2357" spans="1:6" x14ac:dyDescent="0.25">
      <c r="A2357">
        <v>146961</v>
      </c>
      <c r="B2357" t="s">
        <v>2354</v>
      </c>
      <c r="D2357" t="s">
        <v>5307</v>
      </c>
      <c r="E2357" t="str">
        <f t="shared" ca="1" si="72"/>
        <v>var m2356 = new Medicine { Code = "146961", Title = "Eporatio 5000 i.e./0,5 ml razt.za inj.brizga 6x", Active = true, Cost = 11 };</v>
      </c>
      <c r="F2357">
        <f t="shared" ca="1" si="73"/>
        <v>11</v>
      </c>
    </row>
    <row r="2358" spans="1:6" x14ac:dyDescent="0.25">
      <c r="A2358">
        <v>146962</v>
      </c>
      <c r="B2358" t="s">
        <v>2355</v>
      </c>
      <c r="D2358" t="s">
        <v>5308</v>
      </c>
      <c r="E2358" t="str">
        <f t="shared" ca="1" si="72"/>
        <v>var m2357 = new Medicine { Code = "146962", Title = "Eporatio 10.000 i.e./1 ml razt.za inj.brizga 6x", Active = true, Cost = 16 };</v>
      </c>
      <c r="F2358">
        <f t="shared" ca="1" si="73"/>
        <v>16</v>
      </c>
    </row>
    <row r="2359" spans="1:6" x14ac:dyDescent="0.25">
      <c r="A2359">
        <v>146963</v>
      </c>
      <c r="B2359" t="s">
        <v>1709</v>
      </c>
      <c r="D2359" t="s">
        <v>5309</v>
      </c>
      <c r="E2359" t="str">
        <f t="shared" ca="1" si="72"/>
        <v>var m2358 = new Medicine { Code = "146963", Title = "Eporatio 20.000 i.e./1 ml razt.za inj.brizga 1x", Active = true, Cost = 6 };</v>
      </c>
      <c r="F2359">
        <f t="shared" ca="1" si="73"/>
        <v>6</v>
      </c>
    </row>
    <row r="2360" spans="1:6" x14ac:dyDescent="0.25">
      <c r="A2360">
        <v>146964</v>
      </c>
      <c r="B2360" t="s">
        <v>1710</v>
      </c>
      <c r="D2360" t="s">
        <v>5310</v>
      </c>
      <c r="E2360" t="str">
        <f t="shared" ca="1" si="72"/>
        <v>var m2359 = new Medicine { Code = "146964", Title = "Eporatio 30.000 i.e./1 ml razt.za inj.brizga 1x", Active = true, Cost = 24 };</v>
      </c>
      <c r="F2360">
        <f t="shared" ca="1" si="73"/>
        <v>24</v>
      </c>
    </row>
    <row r="2361" spans="1:6" x14ac:dyDescent="0.25">
      <c r="A2361">
        <v>146986</v>
      </c>
      <c r="B2361" t="s">
        <v>2356</v>
      </c>
      <c r="D2361" t="s">
        <v>5311</v>
      </c>
      <c r="E2361" t="str">
        <f t="shared" ca="1" si="72"/>
        <v>var m2360 = new Medicine { Code = "146986", Title = "Synjardy 5 mg/850 mg film.obl.tbl. 60x", Active = true, Cost = 6 };</v>
      </c>
      <c r="F2361">
        <f t="shared" ca="1" si="73"/>
        <v>6</v>
      </c>
    </row>
    <row r="2362" spans="1:6" x14ac:dyDescent="0.25">
      <c r="A2362">
        <v>146987</v>
      </c>
      <c r="B2362" t="s">
        <v>2357</v>
      </c>
      <c r="D2362" t="s">
        <v>5312</v>
      </c>
      <c r="E2362" t="str">
        <f t="shared" ca="1" si="72"/>
        <v>var m2361 = new Medicine { Code = "146987", Title = "Synjardy 5 mg/1000 mg film.obl.tbl. 60x", Active = true, Cost = 6 };</v>
      </c>
      <c r="F2362">
        <f t="shared" ca="1" si="73"/>
        <v>6</v>
      </c>
    </row>
    <row r="2363" spans="1:6" x14ac:dyDescent="0.25">
      <c r="A2363">
        <v>146988</v>
      </c>
      <c r="B2363" t="s">
        <v>2358</v>
      </c>
      <c r="D2363" t="s">
        <v>5313</v>
      </c>
      <c r="E2363" t="str">
        <f t="shared" ca="1" si="72"/>
        <v>var m2362 = new Medicine { Code = "146988", Title = "Synjardy 12,5 mg/850 mg film.obl.tbl. 60x", Active = true, Cost = 13 };</v>
      </c>
      <c r="F2363">
        <f t="shared" ca="1" si="73"/>
        <v>13</v>
      </c>
    </row>
    <row r="2364" spans="1:6" x14ac:dyDescent="0.25">
      <c r="A2364">
        <v>146989</v>
      </c>
      <c r="B2364" t="s">
        <v>2359</v>
      </c>
      <c r="D2364" t="s">
        <v>5314</v>
      </c>
      <c r="E2364" t="str">
        <f t="shared" ca="1" si="72"/>
        <v>var m2363 = new Medicine { Code = "146989", Title = "Synjardy 12,5 mg/1000 mg film.obl.tbl. 60x", Active = true, Cost = 23 };</v>
      </c>
      <c r="F2364">
        <f t="shared" ca="1" si="73"/>
        <v>23</v>
      </c>
    </row>
    <row r="2365" spans="1:6" x14ac:dyDescent="0.25">
      <c r="A2365">
        <v>146992</v>
      </c>
      <c r="B2365" t="s">
        <v>2360</v>
      </c>
      <c r="D2365" t="s">
        <v>5315</v>
      </c>
      <c r="E2365" t="str">
        <f t="shared" ca="1" si="72"/>
        <v>var m2364 = new Medicine { Code = "146992", Title = "Aripiprazol Teva 10 mg tbl. 28x", Active = true, Cost = 19 };</v>
      </c>
      <c r="F2365">
        <f t="shared" ca="1" si="73"/>
        <v>19</v>
      </c>
    </row>
    <row r="2366" spans="1:6" x14ac:dyDescent="0.25">
      <c r="A2366">
        <v>146993</v>
      </c>
      <c r="B2366" t="s">
        <v>2361</v>
      </c>
      <c r="D2366" t="s">
        <v>5316</v>
      </c>
      <c r="E2366" t="str">
        <f t="shared" ca="1" si="72"/>
        <v>var m2365 = new Medicine { Code = "146993", Title = "Aripiprazol Teva 15 mg tbl. 28x", Active = true, Cost = 6 };</v>
      </c>
      <c r="F2366">
        <f t="shared" ca="1" si="73"/>
        <v>6</v>
      </c>
    </row>
    <row r="2367" spans="1:6" x14ac:dyDescent="0.25">
      <c r="A2367">
        <v>147004</v>
      </c>
      <c r="B2367" t="s">
        <v>2362</v>
      </c>
      <c r="D2367" t="s">
        <v>5317</v>
      </c>
      <c r="E2367" t="str">
        <f t="shared" ca="1" si="72"/>
        <v>var m2366 = new Medicine { Code = "147004", Title = "KALIJEV KLORID JADRAN 500 mg disperz.tbl. 30x", Active = true, Cost = 9 };</v>
      </c>
      <c r="F2367">
        <f t="shared" ca="1" si="73"/>
        <v>9</v>
      </c>
    </row>
    <row r="2368" spans="1:6" x14ac:dyDescent="0.25">
      <c r="A2368">
        <v>147012</v>
      </c>
      <c r="B2368" t="s">
        <v>2363</v>
      </c>
      <c r="D2368" t="s">
        <v>5318</v>
      </c>
      <c r="E2368" t="str">
        <f t="shared" ca="1" si="72"/>
        <v>var m2367 = new Medicine { Code = "147012", Title = "Crinone 80 mg/g vaginal.gel aplikator 15x", Active = true, Cost = 24 };</v>
      </c>
      <c r="F2368">
        <f t="shared" ca="1" si="73"/>
        <v>24</v>
      </c>
    </row>
    <row r="2369" spans="1:6" x14ac:dyDescent="0.25">
      <c r="A2369">
        <v>147020</v>
      </c>
      <c r="B2369" t="s">
        <v>2364</v>
      </c>
      <c r="D2369" t="s">
        <v>5319</v>
      </c>
      <c r="E2369" t="str">
        <f t="shared" ca="1" si="72"/>
        <v>var m2368 = new Medicine { Code = "147020", Title = "Pregabalin Sandoz GmbH 25 mg trda kaps. 56x", Active = true, Cost = 25 };</v>
      </c>
      <c r="F2369">
        <f t="shared" ca="1" si="73"/>
        <v>25</v>
      </c>
    </row>
    <row r="2370" spans="1:6" x14ac:dyDescent="0.25">
      <c r="A2370">
        <v>147021</v>
      </c>
      <c r="B2370" t="s">
        <v>2365</v>
      </c>
      <c r="D2370" t="s">
        <v>5320</v>
      </c>
      <c r="E2370" t="str">
        <f t="shared" ca="1" si="72"/>
        <v>var m2369 = new Medicine { Code = "147021", Title = "Pregabalin Sandoz GmbH 75 mg trda kaps. 56x", Active = true, Cost = 23 };</v>
      </c>
      <c r="F2370">
        <f t="shared" ca="1" si="73"/>
        <v>23</v>
      </c>
    </row>
    <row r="2371" spans="1:6" x14ac:dyDescent="0.25">
      <c r="A2371">
        <v>147022</v>
      </c>
      <c r="B2371" t="s">
        <v>2366</v>
      </c>
      <c r="D2371" t="s">
        <v>5321</v>
      </c>
      <c r="E2371" t="str">
        <f t="shared" ref="E2371:E2434" ca="1" si="74">$C$2 &amp; " " &amp; D2371 &amp; " = new Medicine { Code = """ &amp; A2371 &amp; """, Title = """ &amp; B2371 &amp; """, Active = true, Cost = " &amp; F2371 &amp; " };"</f>
        <v>var m2370 = new Medicine { Code = "147022", Title = "Pregabalin Sandoz GmbH  150 mg trda kaps. 56x", Active = true, Cost = 5 };</v>
      </c>
      <c r="F2371">
        <f t="shared" ref="F2371:F2434" ca="1" si="75">RANDBETWEEN(5,30)</f>
        <v>5</v>
      </c>
    </row>
    <row r="2372" spans="1:6" x14ac:dyDescent="0.25">
      <c r="A2372">
        <v>147023</v>
      </c>
      <c r="B2372" t="s">
        <v>2367</v>
      </c>
      <c r="D2372" t="s">
        <v>5322</v>
      </c>
      <c r="E2372" t="str">
        <f t="shared" ca="1" si="74"/>
        <v>var m2371 = new Medicine { Code = "147023", Title = "Pregabalin Sandoz GmbH 300 mg trda kaps. 56x", Active = true, Cost = 23 };</v>
      </c>
      <c r="F2372">
        <f t="shared" ca="1" si="75"/>
        <v>23</v>
      </c>
    </row>
    <row r="2373" spans="1:6" x14ac:dyDescent="0.25">
      <c r="A2373">
        <v>147037</v>
      </c>
      <c r="B2373" t="s">
        <v>2368</v>
      </c>
      <c r="D2373" t="s">
        <v>5323</v>
      </c>
      <c r="E2373" t="str">
        <f t="shared" ca="1" si="74"/>
        <v>var m2372 = new Medicine { Code = "147037", Title = "Kapecitabin Accord 150 mg film.obl.tbl. 60x", Active = true, Cost = 22 };</v>
      </c>
      <c r="F2373">
        <f t="shared" ca="1" si="75"/>
        <v>22</v>
      </c>
    </row>
    <row r="2374" spans="1:6" x14ac:dyDescent="0.25">
      <c r="A2374">
        <v>147038</v>
      </c>
      <c r="B2374" t="s">
        <v>2369</v>
      </c>
      <c r="D2374" t="s">
        <v>5324</v>
      </c>
      <c r="E2374" t="str">
        <f t="shared" ca="1" si="74"/>
        <v>var m2373 = new Medicine { Code = "147038", Title = "Kapecitabin Accord 500 mg film.obl.tbl. 120x", Active = true, Cost = 14 };</v>
      </c>
      <c r="F2374">
        <f t="shared" ca="1" si="75"/>
        <v>14</v>
      </c>
    </row>
    <row r="2375" spans="1:6" x14ac:dyDescent="0.25">
      <c r="A2375">
        <v>147046</v>
      </c>
      <c r="B2375" t="s">
        <v>2370</v>
      </c>
      <c r="D2375" t="s">
        <v>5325</v>
      </c>
      <c r="E2375" t="str">
        <f t="shared" ca="1" si="74"/>
        <v>var m2374 = new Medicine { Code = "147046", Title = "Imatinib Accord 100 mg film.obl.tbl. 120x", Active = true, Cost = 13 };</v>
      </c>
      <c r="F2375">
        <f t="shared" ca="1" si="75"/>
        <v>13</v>
      </c>
    </row>
    <row r="2376" spans="1:6" x14ac:dyDescent="0.25">
      <c r="A2376">
        <v>147047</v>
      </c>
      <c r="B2376" t="s">
        <v>2371</v>
      </c>
      <c r="D2376" t="s">
        <v>5326</v>
      </c>
      <c r="E2376" t="str">
        <f t="shared" ca="1" si="74"/>
        <v>var m2375 = new Medicine { Code = "147047", Title = "Imatinib Accord 400 mg film.obl.tbl. 30x", Active = true, Cost = 7 };</v>
      </c>
      <c r="F2376">
        <f t="shared" ca="1" si="75"/>
        <v>7</v>
      </c>
    </row>
    <row r="2377" spans="1:6" x14ac:dyDescent="0.25">
      <c r="A2377">
        <v>147050</v>
      </c>
      <c r="B2377" t="s">
        <v>2372</v>
      </c>
      <c r="D2377" t="s">
        <v>5327</v>
      </c>
      <c r="E2377" t="str">
        <f t="shared" ca="1" si="74"/>
        <v>var m2376 = new Medicine { Code = "147050", Title = "HEMANGIOL 3,75 mg/ml peroral.razt. 120 ml", Active = true, Cost = 12 };</v>
      </c>
      <c r="F2377">
        <f t="shared" ca="1" si="75"/>
        <v>12</v>
      </c>
    </row>
    <row r="2378" spans="1:6" x14ac:dyDescent="0.25">
      <c r="A2378">
        <v>147057</v>
      </c>
      <c r="B2378" t="s">
        <v>2373</v>
      </c>
      <c r="D2378" t="s">
        <v>5328</v>
      </c>
      <c r="E2378" t="str">
        <f t="shared" ca="1" si="74"/>
        <v>var m2377 = new Medicine { Code = "147057", Title = "Betaklav 875 mg/125 mg film.obl.tbl. 10x", Active = true, Cost = 13 };</v>
      </c>
      <c r="F2378">
        <f t="shared" ca="1" si="75"/>
        <v>13</v>
      </c>
    </row>
    <row r="2379" spans="1:6" x14ac:dyDescent="0.25">
      <c r="A2379">
        <v>147063</v>
      </c>
      <c r="B2379" t="s">
        <v>2374</v>
      </c>
      <c r="D2379" t="s">
        <v>5329</v>
      </c>
      <c r="E2379" t="str">
        <f t="shared" ca="1" si="74"/>
        <v>var m2378 = new Medicine { Code = "147063", Title = "Temozolomid Accord 20 mg trda kaps. 5x", Active = true, Cost = 9 };</v>
      </c>
      <c r="F2379">
        <f t="shared" ca="1" si="75"/>
        <v>9</v>
      </c>
    </row>
    <row r="2380" spans="1:6" x14ac:dyDescent="0.25">
      <c r="A2380">
        <v>147064</v>
      </c>
      <c r="B2380" t="s">
        <v>2375</v>
      </c>
      <c r="D2380" t="s">
        <v>5330</v>
      </c>
      <c r="E2380" t="str">
        <f t="shared" ca="1" si="74"/>
        <v>var m2379 = new Medicine { Code = "147064", Title = "Temozolomid Accord 100 mg trda kaps. 5x", Active = true, Cost = 30 };</v>
      </c>
      <c r="F2380">
        <f t="shared" ca="1" si="75"/>
        <v>30</v>
      </c>
    </row>
    <row r="2381" spans="1:6" x14ac:dyDescent="0.25">
      <c r="A2381">
        <v>147065</v>
      </c>
      <c r="B2381" t="s">
        <v>2376</v>
      </c>
      <c r="D2381" t="s">
        <v>5331</v>
      </c>
      <c r="E2381" t="str">
        <f t="shared" ca="1" si="74"/>
        <v>var m2380 = new Medicine { Code = "147065", Title = "Temozolomid Accord 140 mg trda kaps. 5x", Active = true, Cost = 30 };</v>
      </c>
      <c r="F2381">
        <f t="shared" ca="1" si="75"/>
        <v>30</v>
      </c>
    </row>
    <row r="2382" spans="1:6" x14ac:dyDescent="0.25">
      <c r="A2382">
        <v>147066</v>
      </c>
      <c r="B2382" t="s">
        <v>2377</v>
      </c>
      <c r="D2382" t="s">
        <v>5332</v>
      </c>
      <c r="E2382" t="str">
        <f t="shared" ca="1" si="74"/>
        <v>var m2381 = new Medicine { Code = "147066", Title = "Temozolomid Accord 180 mg trda kaps. 5x", Active = true, Cost = 21 };</v>
      </c>
      <c r="F2382">
        <f t="shared" ca="1" si="75"/>
        <v>21</v>
      </c>
    </row>
    <row r="2383" spans="1:6" x14ac:dyDescent="0.25">
      <c r="A2383">
        <v>147067</v>
      </c>
      <c r="B2383" t="s">
        <v>2378</v>
      </c>
      <c r="D2383" t="s">
        <v>5333</v>
      </c>
      <c r="E2383" t="str">
        <f t="shared" ca="1" si="74"/>
        <v>var m2382 = new Medicine { Code = "147067", Title = "Temozolomid Accord 250 mg trda kaps. 5x", Active = true, Cost = 8 };</v>
      </c>
      <c r="F2383">
        <f t="shared" ca="1" si="75"/>
        <v>8</v>
      </c>
    </row>
    <row r="2384" spans="1:6" x14ac:dyDescent="0.25">
      <c r="A2384">
        <v>147075</v>
      </c>
      <c r="B2384" t="s">
        <v>2379</v>
      </c>
      <c r="D2384" t="s">
        <v>5334</v>
      </c>
      <c r="E2384" t="str">
        <f t="shared" ca="1" si="74"/>
        <v>var m2383 = new Medicine { Code = "147075", Title = "Cutticom 1 mg/g krema 50 g", Active = true, Cost = 6 };</v>
      </c>
      <c r="F2384">
        <f t="shared" ca="1" si="75"/>
        <v>6</v>
      </c>
    </row>
    <row r="2385" spans="1:6" x14ac:dyDescent="0.25">
      <c r="A2385">
        <v>147076</v>
      </c>
      <c r="B2385" t="s">
        <v>2380</v>
      </c>
      <c r="D2385" t="s">
        <v>5335</v>
      </c>
      <c r="E2385" t="str">
        <f t="shared" ca="1" si="74"/>
        <v>var m2384 = new Medicine { Code = "147076", Title = "Cutticom 1 mg/g mazilo 50 g", Active = true, Cost = 25 };</v>
      </c>
      <c r="F2385">
        <f t="shared" ca="1" si="75"/>
        <v>25</v>
      </c>
    </row>
    <row r="2386" spans="1:6" x14ac:dyDescent="0.25">
      <c r="A2386">
        <v>147081</v>
      </c>
      <c r="B2386" t="s">
        <v>2381</v>
      </c>
      <c r="D2386" t="s">
        <v>5336</v>
      </c>
      <c r="E2386" t="str">
        <f t="shared" ca="1" si="74"/>
        <v>var m2385 = new Medicine { Code = "147081", Title = "SOMAVERT 25 mg prašek za razt.za inj. viala 30x", Active = true, Cost = 22 };</v>
      </c>
      <c r="F2386">
        <f t="shared" ca="1" si="75"/>
        <v>22</v>
      </c>
    </row>
    <row r="2387" spans="1:6" x14ac:dyDescent="0.25">
      <c r="A2387">
        <v>147083</v>
      </c>
      <c r="B2387" t="s">
        <v>2382</v>
      </c>
      <c r="D2387" t="s">
        <v>5337</v>
      </c>
      <c r="E2387" t="str">
        <f t="shared" ca="1" si="74"/>
        <v>var m2386 = new Medicine { Code = "147083", Title = "SOMAVERT 30 mg prašek za razt.za inj. viala 30x", Active = true, Cost = 5 };</v>
      </c>
      <c r="F2387">
        <f t="shared" ca="1" si="75"/>
        <v>5</v>
      </c>
    </row>
    <row r="2388" spans="1:6" x14ac:dyDescent="0.25">
      <c r="A2388">
        <v>147084</v>
      </c>
      <c r="B2388" t="s">
        <v>2383</v>
      </c>
      <c r="D2388" t="s">
        <v>5338</v>
      </c>
      <c r="E2388" t="str">
        <f t="shared" ca="1" si="74"/>
        <v>var m2387 = new Medicine { Code = "147084", Title = "Repatha 140 mg razt.za inj.peresnik 2x", Active = true, Cost = 8 };</v>
      </c>
      <c r="F2388">
        <f t="shared" ca="1" si="75"/>
        <v>8</v>
      </c>
    </row>
    <row r="2389" spans="1:6" x14ac:dyDescent="0.25">
      <c r="A2389">
        <v>147086</v>
      </c>
      <c r="B2389" t="s">
        <v>2384</v>
      </c>
      <c r="D2389" t="s">
        <v>5339</v>
      </c>
      <c r="E2389" t="str">
        <f t="shared" ca="1" si="74"/>
        <v>var m2388 = new Medicine { Code = "147086", Title = "Loquen SR 150 mg tbl. s podaljš.sprošč. 60x", Active = true, Cost = 6 };</v>
      </c>
      <c r="F2389">
        <f t="shared" ca="1" si="75"/>
        <v>6</v>
      </c>
    </row>
    <row r="2390" spans="1:6" x14ac:dyDescent="0.25">
      <c r="A2390">
        <v>147099</v>
      </c>
      <c r="B2390" t="s">
        <v>2385</v>
      </c>
      <c r="D2390" t="s">
        <v>5340</v>
      </c>
      <c r="E2390" t="str">
        <f t="shared" ca="1" si="74"/>
        <v>var m2389 = new Medicine { Code = "147099", Title = "Rosmela 10 mg/5 mg film.obl.tbl. 30x", Active = true, Cost = 12 };</v>
      </c>
      <c r="F2390">
        <f t="shared" ca="1" si="75"/>
        <v>12</v>
      </c>
    </row>
    <row r="2391" spans="1:6" x14ac:dyDescent="0.25">
      <c r="A2391">
        <v>147103</v>
      </c>
      <c r="B2391" t="s">
        <v>2386</v>
      </c>
      <c r="D2391" t="s">
        <v>5341</v>
      </c>
      <c r="E2391" t="str">
        <f t="shared" ca="1" si="74"/>
        <v>var m2390 = new Medicine { Code = "147103", Title = "Rosmela 15 mg/5 mg film.obl.tbl. 30x", Active = true, Cost = 19 };</v>
      </c>
      <c r="F2391">
        <f t="shared" ca="1" si="75"/>
        <v>19</v>
      </c>
    </row>
    <row r="2392" spans="1:6" x14ac:dyDescent="0.25">
      <c r="A2392">
        <v>147107</v>
      </c>
      <c r="B2392" t="s">
        <v>2387</v>
      </c>
      <c r="D2392" t="s">
        <v>5342</v>
      </c>
      <c r="E2392" t="str">
        <f t="shared" ca="1" si="74"/>
        <v>var m2391 = new Medicine { Code = "147107", Title = "Rosmela 20 mg/5 mg film.obl.tbl. 30x", Active = true, Cost = 6 };</v>
      </c>
      <c r="F2392">
        <f t="shared" ca="1" si="75"/>
        <v>6</v>
      </c>
    </row>
    <row r="2393" spans="1:6" x14ac:dyDescent="0.25">
      <c r="A2393">
        <v>147109</v>
      </c>
      <c r="B2393" t="s">
        <v>2388</v>
      </c>
      <c r="D2393" t="s">
        <v>5343</v>
      </c>
      <c r="E2393" t="str">
        <f t="shared" ca="1" si="74"/>
        <v>var m2392 = new Medicine { Code = "147109", Title = "Rosmela 20 mg/10 mg film.obl.tbl. 30x", Active = true, Cost = 12 };</v>
      </c>
      <c r="F2393">
        <f t="shared" ca="1" si="75"/>
        <v>12</v>
      </c>
    </row>
    <row r="2394" spans="1:6" x14ac:dyDescent="0.25">
      <c r="A2394">
        <v>147112</v>
      </c>
      <c r="B2394" t="s">
        <v>2389</v>
      </c>
      <c r="D2394" t="s">
        <v>5344</v>
      </c>
      <c r="E2394" t="str">
        <f t="shared" ca="1" si="74"/>
        <v>var m2393 = new Medicine { Code = "147112", Title = "BELODERM 0,5 mg/g krema 1000 g", Active = true, Cost = 20 };</v>
      </c>
      <c r="F2394">
        <f t="shared" ca="1" si="75"/>
        <v>20</v>
      </c>
    </row>
    <row r="2395" spans="1:6" x14ac:dyDescent="0.25">
      <c r="A2395">
        <v>147114</v>
      </c>
      <c r="B2395" t="s">
        <v>2390</v>
      </c>
      <c r="D2395" t="s">
        <v>5345</v>
      </c>
      <c r="E2395" t="str">
        <f t="shared" ca="1" si="74"/>
        <v>var m2394 = new Medicine { Code = "147114", Title = "Aripiprazol Sandoz 10 mg tbl. 28x", Active = true, Cost = 25 };</v>
      </c>
      <c r="F2395">
        <f t="shared" ca="1" si="75"/>
        <v>25</v>
      </c>
    </row>
    <row r="2396" spans="1:6" x14ac:dyDescent="0.25">
      <c r="A2396">
        <v>147115</v>
      </c>
      <c r="B2396" t="s">
        <v>2391</v>
      </c>
      <c r="D2396" t="s">
        <v>5346</v>
      </c>
      <c r="E2396" t="str">
        <f t="shared" ca="1" si="74"/>
        <v>var m2395 = new Medicine { Code = "147115", Title = "Aripiprazol Sandoz 15 mg tbl. 28x", Active = true, Cost = 29 };</v>
      </c>
      <c r="F2396">
        <f t="shared" ca="1" si="75"/>
        <v>29</v>
      </c>
    </row>
    <row r="2397" spans="1:6" x14ac:dyDescent="0.25">
      <c r="A2397">
        <v>147121</v>
      </c>
      <c r="B2397" t="s">
        <v>2392</v>
      </c>
      <c r="D2397" t="s">
        <v>5347</v>
      </c>
      <c r="E2397" t="str">
        <f t="shared" ca="1" si="74"/>
        <v>var m2396 = new Medicine { Code = "147121", Title = "Pregabalin Accord 25 mg trda kaps. 56x", Active = true, Cost = 11 };</v>
      </c>
      <c r="F2397">
        <f t="shared" ca="1" si="75"/>
        <v>11</v>
      </c>
    </row>
    <row r="2398" spans="1:6" x14ac:dyDescent="0.25">
      <c r="A2398">
        <v>147124</v>
      </c>
      <c r="B2398" t="s">
        <v>2393</v>
      </c>
      <c r="D2398" t="s">
        <v>5348</v>
      </c>
      <c r="E2398" t="str">
        <f t="shared" ca="1" si="74"/>
        <v>var m2397 = new Medicine { Code = "147124", Title = "Pregabalin Accord 75 mg trda kaps. 56x", Active = true, Cost = 8 };</v>
      </c>
      <c r="F2398">
        <f t="shared" ca="1" si="75"/>
        <v>8</v>
      </c>
    </row>
    <row r="2399" spans="1:6" x14ac:dyDescent="0.25">
      <c r="A2399">
        <v>147126</v>
      </c>
      <c r="B2399" t="s">
        <v>2394</v>
      </c>
      <c r="D2399" t="s">
        <v>5349</v>
      </c>
      <c r="E2399" t="str">
        <f t="shared" ca="1" si="74"/>
        <v>var m2398 = new Medicine { Code = "147126", Title = "Pregabalin Accord 150 mg trda kaps. 56x", Active = true, Cost = 6 };</v>
      </c>
      <c r="F2399">
        <f t="shared" ca="1" si="75"/>
        <v>6</v>
      </c>
    </row>
    <row r="2400" spans="1:6" x14ac:dyDescent="0.25">
      <c r="A2400">
        <v>147128</v>
      </c>
      <c r="B2400" t="s">
        <v>2395</v>
      </c>
      <c r="D2400" t="s">
        <v>5350</v>
      </c>
      <c r="E2400" t="str">
        <f t="shared" ca="1" si="74"/>
        <v>var m2399 = new Medicine { Code = "147128", Title = "Pregabalin Accord 300 mg trda kaps. 56x", Active = true, Cost = 18 };</v>
      </c>
      <c r="F2400">
        <f t="shared" ca="1" si="75"/>
        <v>18</v>
      </c>
    </row>
    <row r="2401" spans="1:6" x14ac:dyDescent="0.25">
      <c r="A2401">
        <v>147152</v>
      </c>
      <c r="B2401" t="s">
        <v>2396</v>
      </c>
      <c r="D2401" t="s">
        <v>5351</v>
      </c>
      <c r="E2401" t="str">
        <f t="shared" ca="1" si="74"/>
        <v>var m2400 = new Medicine { Code = "147152", Title = "Valganciklovir Stada 450 mg film.obl.tbl. 60x", Active = true, Cost = 13 };</v>
      </c>
      <c r="F2401">
        <f t="shared" ca="1" si="75"/>
        <v>13</v>
      </c>
    </row>
    <row r="2402" spans="1:6" x14ac:dyDescent="0.25">
      <c r="A2402">
        <v>147189</v>
      </c>
      <c r="B2402" t="s">
        <v>2397</v>
      </c>
      <c r="D2402" t="s">
        <v>5352</v>
      </c>
      <c r="E2402" t="str">
        <f t="shared" ca="1" si="74"/>
        <v>var m2401 = new Medicine { Code = "147189", Title = "Farydak 10 mg trda kaps. 6x", Active = true, Cost = 25 };</v>
      </c>
      <c r="F2402">
        <f t="shared" ca="1" si="75"/>
        <v>25</v>
      </c>
    </row>
    <row r="2403" spans="1:6" x14ac:dyDescent="0.25">
      <c r="A2403">
        <v>147190</v>
      </c>
      <c r="B2403" t="s">
        <v>2398</v>
      </c>
      <c r="D2403" t="s">
        <v>5353</v>
      </c>
      <c r="E2403" t="str">
        <f t="shared" ca="1" si="74"/>
        <v>var m2402 = new Medicine { Code = "147190", Title = "Farydak 15 mg trda kaps. 6x", Active = true, Cost = 24 };</v>
      </c>
      <c r="F2403">
        <f t="shared" ca="1" si="75"/>
        <v>24</v>
      </c>
    </row>
    <row r="2404" spans="1:6" x14ac:dyDescent="0.25">
      <c r="A2404">
        <v>147191</v>
      </c>
      <c r="B2404" t="s">
        <v>2399</v>
      </c>
      <c r="D2404" t="s">
        <v>5354</v>
      </c>
      <c r="E2404" t="str">
        <f t="shared" ca="1" si="74"/>
        <v>var m2403 = new Medicine { Code = "147191", Title = "Farydak 20 mg trda kaps. 6x", Active = true, Cost = 28 };</v>
      </c>
      <c r="F2404">
        <f t="shared" ca="1" si="75"/>
        <v>28</v>
      </c>
    </row>
    <row r="2405" spans="1:6" x14ac:dyDescent="0.25">
      <c r="A2405">
        <v>147220</v>
      </c>
      <c r="B2405" t="s">
        <v>2400</v>
      </c>
      <c r="D2405" t="s">
        <v>5355</v>
      </c>
      <c r="E2405" t="str">
        <f t="shared" ca="1" si="74"/>
        <v>var m2404 = new Medicine { Code = "147220", Title = "Accofil 30 M e./0,5 ml razt.za inj./inf. brizga brizga 5x", Active = true, Cost = 13 };</v>
      </c>
      <c r="F2405">
        <f t="shared" ca="1" si="75"/>
        <v>13</v>
      </c>
    </row>
    <row r="2406" spans="1:6" x14ac:dyDescent="0.25">
      <c r="A2406">
        <v>147222</v>
      </c>
      <c r="B2406" t="s">
        <v>2401</v>
      </c>
      <c r="D2406" t="s">
        <v>5356</v>
      </c>
      <c r="E2406" t="str">
        <f t="shared" ca="1" si="74"/>
        <v>var m2405 = new Medicine { Code = "147222", Title = "Accofil 48 M e./0,5 ml razt.za inj./inf. brizga brizga 5x", Active = true, Cost = 16 };</v>
      </c>
      <c r="F2406">
        <f t="shared" ca="1" si="75"/>
        <v>16</v>
      </c>
    </row>
    <row r="2407" spans="1:6" x14ac:dyDescent="0.25">
      <c r="A2407">
        <v>147224</v>
      </c>
      <c r="B2407" t="s">
        <v>2402</v>
      </c>
      <c r="D2407" t="s">
        <v>5357</v>
      </c>
      <c r="E2407" t="str">
        <f t="shared" ca="1" si="74"/>
        <v>var m2406 = new Medicine { Code = "147224", Title = "Levodopa/karbidopa/entakapon Teva 50 mg/12,5 mg/200 mg film.obl.tbl. 30x", Active = true, Cost = 23 };</v>
      </c>
      <c r="F2407">
        <f t="shared" ca="1" si="75"/>
        <v>23</v>
      </c>
    </row>
    <row r="2408" spans="1:6" x14ac:dyDescent="0.25">
      <c r="A2408">
        <v>147225</v>
      </c>
      <c r="B2408" t="s">
        <v>2403</v>
      </c>
      <c r="D2408" t="s">
        <v>5358</v>
      </c>
      <c r="E2408" t="str">
        <f t="shared" ca="1" si="74"/>
        <v>var m2407 = new Medicine { Code = "147225", Title = "Levodopa/karbidopa/entakapon Teva 75 mg/18,75 mg/200 mg film.obl.tbl. 30x", Active = true, Cost = 25 };</v>
      </c>
      <c r="F2408">
        <f t="shared" ca="1" si="75"/>
        <v>25</v>
      </c>
    </row>
    <row r="2409" spans="1:6" x14ac:dyDescent="0.25">
      <c r="A2409">
        <v>147226</v>
      </c>
      <c r="B2409" t="s">
        <v>2404</v>
      </c>
      <c r="D2409" t="s">
        <v>5359</v>
      </c>
      <c r="E2409" t="str">
        <f t="shared" ca="1" si="74"/>
        <v>var m2408 = new Medicine { Code = "147226", Title = "Levodopa/karbidopa/entakapon Teva 100 mg/25 mg/200 mg film.obl.tbl. 30x", Active = true, Cost = 15 };</v>
      </c>
      <c r="F2409">
        <f t="shared" ca="1" si="75"/>
        <v>15</v>
      </c>
    </row>
    <row r="2410" spans="1:6" x14ac:dyDescent="0.25">
      <c r="A2410">
        <v>147227</v>
      </c>
      <c r="B2410" t="s">
        <v>2405</v>
      </c>
      <c r="D2410" t="s">
        <v>5360</v>
      </c>
      <c r="E2410" t="str">
        <f t="shared" ca="1" si="74"/>
        <v>var m2409 = new Medicine { Code = "147227", Title = "Levodopa/karbidopa/entakapon Teva 125 mg/31,25 mg/200 mg film.obl.tbl. 30x", Active = true, Cost = 18 };</v>
      </c>
      <c r="F2410">
        <f t="shared" ca="1" si="75"/>
        <v>18</v>
      </c>
    </row>
    <row r="2411" spans="1:6" x14ac:dyDescent="0.25">
      <c r="A2411">
        <v>147228</v>
      </c>
      <c r="B2411" t="s">
        <v>2406</v>
      </c>
      <c r="D2411" t="s">
        <v>5361</v>
      </c>
      <c r="E2411" t="str">
        <f t="shared" ca="1" si="74"/>
        <v>var m2410 = new Medicine { Code = "147228", Title = "Levodopa/karbidopa/entakapon Teva 150 mg/37,5 mg/200 mg film.obl.tbl. 30x", Active = true, Cost = 25 };</v>
      </c>
      <c r="F2411">
        <f t="shared" ca="1" si="75"/>
        <v>25</v>
      </c>
    </row>
    <row r="2412" spans="1:6" x14ac:dyDescent="0.25">
      <c r="A2412">
        <v>147229</v>
      </c>
      <c r="B2412" t="s">
        <v>2407</v>
      </c>
      <c r="D2412" t="s">
        <v>5362</v>
      </c>
      <c r="E2412" t="str">
        <f t="shared" ca="1" si="74"/>
        <v>var m2411 = new Medicine { Code = "147229", Title = "Levodopa/karbidopa/entakapon Teva 200 mg/50 mg/200 mg film.obl.tbl. 30x", Active = true, Cost = 21 };</v>
      </c>
      <c r="F2412">
        <f t="shared" ca="1" si="75"/>
        <v>21</v>
      </c>
    </row>
    <row r="2413" spans="1:6" x14ac:dyDescent="0.25">
      <c r="A2413">
        <v>147230</v>
      </c>
      <c r="B2413" t="s">
        <v>2408</v>
      </c>
      <c r="D2413" t="s">
        <v>5363</v>
      </c>
      <c r="E2413" t="str">
        <f t="shared" ca="1" si="74"/>
        <v>var m2412 = new Medicine { Code = "147230", Title = "Akynzeo 300 mg/0,5 mg trda kaps. 1x", Active = true, Cost = 29 };</v>
      </c>
      <c r="F2413">
        <f t="shared" ca="1" si="75"/>
        <v>29</v>
      </c>
    </row>
    <row r="2414" spans="1:6" x14ac:dyDescent="0.25">
      <c r="A2414">
        <v>147231</v>
      </c>
      <c r="B2414" t="s">
        <v>2409</v>
      </c>
      <c r="D2414" t="s">
        <v>5364</v>
      </c>
      <c r="E2414" t="str">
        <f t="shared" ca="1" si="74"/>
        <v>var m2413 = new Medicine { Code = "147231", Title = "NovoRapid PumpCart 100 enot/ml razt.za inj.vložek 1,6 ml 5x", Active = true, Cost = 15 };</v>
      </c>
      <c r="F2414">
        <f t="shared" ca="1" si="75"/>
        <v>15</v>
      </c>
    </row>
    <row r="2415" spans="1:6" x14ac:dyDescent="0.25">
      <c r="A2415">
        <v>147252</v>
      </c>
      <c r="B2415" t="s">
        <v>2410</v>
      </c>
      <c r="D2415" t="s">
        <v>5365</v>
      </c>
      <c r="E2415" t="str">
        <f t="shared" ca="1" si="74"/>
        <v>var m2414 = new Medicine { Code = "147252", Title = "Memantin Mylan 10 mg film.obl.tbl. 28x", Active = true, Cost = 6 };</v>
      </c>
      <c r="F2415">
        <f t="shared" ca="1" si="75"/>
        <v>6</v>
      </c>
    </row>
    <row r="2416" spans="1:6" x14ac:dyDescent="0.25">
      <c r="A2416">
        <v>147253</v>
      </c>
      <c r="B2416" t="s">
        <v>2411</v>
      </c>
      <c r="D2416" t="s">
        <v>5366</v>
      </c>
      <c r="E2416" t="str">
        <f t="shared" ca="1" si="74"/>
        <v>var m2415 = new Medicine { Code = "147253", Title = "Memantin Mylan 20 mg film.obl.tbl. 28x", Active = true, Cost = 7 };</v>
      </c>
      <c r="F2416">
        <f t="shared" ca="1" si="75"/>
        <v>7</v>
      </c>
    </row>
    <row r="2417" spans="1:6" x14ac:dyDescent="0.25">
      <c r="A2417">
        <v>147254</v>
      </c>
      <c r="B2417" t="s">
        <v>2412</v>
      </c>
      <c r="D2417" t="s">
        <v>5367</v>
      </c>
      <c r="E2417" t="str">
        <f t="shared" ca="1" si="74"/>
        <v>var m2416 = new Medicine { Code = "147254", Title = "Duloksetin Mylan 30 mg trde gastrorezist.kaps. 28x", Active = true, Cost = 21 };</v>
      </c>
      <c r="F2417">
        <f t="shared" ca="1" si="75"/>
        <v>21</v>
      </c>
    </row>
    <row r="2418" spans="1:6" x14ac:dyDescent="0.25">
      <c r="A2418">
        <v>147255</v>
      </c>
      <c r="B2418" t="s">
        <v>2413</v>
      </c>
      <c r="D2418" t="s">
        <v>5368</v>
      </c>
      <c r="E2418" t="str">
        <f t="shared" ca="1" si="74"/>
        <v>var m2417 = new Medicine { Code = "147255", Title = "Duloksetin Mylan 60 mg trde gastrorezist.kaps. 28x", Active = true, Cost = 29 };</v>
      </c>
      <c r="F2418">
        <f t="shared" ca="1" si="75"/>
        <v>29</v>
      </c>
    </row>
    <row r="2419" spans="1:6" x14ac:dyDescent="0.25">
      <c r="A2419">
        <v>147272</v>
      </c>
      <c r="B2419" t="s">
        <v>2414</v>
      </c>
      <c r="D2419" t="s">
        <v>5369</v>
      </c>
      <c r="E2419" t="str">
        <f t="shared" ca="1" si="74"/>
        <v>var m2418 = new Medicine { Code = "147272", Title = "Statriam 10 mg/5 mg/5 mg film.obl.tbl. 30x", Active = true, Cost = 8 };</v>
      </c>
      <c r="F2419">
        <f t="shared" ca="1" si="75"/>
        <v>8</v>
      </c>
    </row>
    <row r="2420" spans="1:6" x14ac:dyDescent="0.25">
      <c r="A2420">
        <v>147273</v>
      </c>
      <c r="B2420" t="s">
        <v>2415</v>
      </c>
      <c r="D2420" t="s">
        <v>5370</v>
      </c>
      <c r="E2420" t="str">
        <f t="shared" ca="1" si="74"/>
        <v>var m2419 = new Medicine { Code = "147273", Title = "Statriam 20 mg/5 mg/5 mg film.obl.tbl. 30x", Active = true, Cost = 27 };</v>
      </c>
      <c r="F2420">
        <f t="shared" ca="1" si="75"/>
        <v>27</v>
      </c>
    </row>
    <row r="2421" spans="1:6" x14ac:dyDescent="0.25">
      <c r="A2421">
        <v>147274</v>
      </c>
      <c r="B2421" t="s">
        <v>2416</v>
      </c>
      <c r="D2421" t="s">
        <v>5371</v>
      </c>
      <c r="E2421" t="str">
        <f t="shared" ca="1" si="74"/>
        <v>var m2420 = new Medicine { Code = "147274", Title = "Statriam 20 mg/10 mg/5 mg film.obl.tbl. 30x", Active = true, Cost = 15 };</v>
      </c>
      <c r="F2421">
        <f t="shared" ca="1" si="75"/>
        <v>15</v>
      </c>
    </row>
    <row r="2422" spans="1:6" x14ac:dyDescent="0.25">
      <c r="A2422">
        <v>147275</v>
      </c>
      <c r="B2422" t="s">
        <v>2417</v>
      </c>
      <c r="D2422" t="s">
        <v>5372</v>
      </c>
      <c r="E2422" t="str">
        <f t="shared" ca="1" si="74"/>
        <v>var m2421 = new Medicine { Code = "147275", Title = "Statriam 20 mg/10 mg/10 mg film.obl.tbl. 30x", Active = true, Cost = 30 };</v>
      </c>
      <c r="F2422">
        <f t="shared" ca="1" si="75"/>
        <v>30</v>
      </c>
    </row>
    <row r="2423" spans="1:6" x14ac:dyDescent="0.25">
      <c r="A2423">
        <v>147276</v>
      </c>
      <c r="B2423" t="s">
        <v>2418</v>
      </c>
      <c r="D2423" t="s">
        <v>5373</v>
      </c>
      <c r="E2423" t="str">
        <f t="shared" ca="1" si="74"/>
        <v>var m2422 = new Medicine { Code = "147276", Title = "Statriam 40 mg/10 mg/10 mg film.obl.tbl. 30x", Active = true, Cost = 30 };</v>
      </c>
      <c r="F2423">
        <f t="shared" ca="1" si="75"/>
        <v>30</v>
      </c>
    </row>
    <row r="2424" spans="1:6" x14ac:dyDescent="0.25">
      <c r="A2424">
        <v>147287</v>
      </c>
      <c r="B2424" t="s">
        <v>2419</v>
      </c>
      <c r="D2424" t="s">
        <v>5374</v>
      </c>
      <c r="E2424" t="str">
        <f t="shared" ca="1" si="74"/>
        <v>var m2423 = new Medicine { Code = "147287", Title = "Duloksetin Teva 30 mg trde gastrorezist.kaps. 28x", Active = true, Cost = 16 };</v>
      </c>
      <c r="F2424">
        <f t="shared" ca="1" si="75"/>
        <v>16</v>
      </c>
    </row>
    <row r="2425" spans="1:6" x14ac:dyDescent="0.25">
      <c r="A2425">
        <v>147288</v>
      </c>
      <c r="B2425" t="s">
        <v>2420</v>
      </c>
      <c r="D2425" t="s">
        <v>5375</v>
      </c>
      <c r="E2425" t="str">
        <f t="shared" ca="1" si="74"/>
        <v>var m2424 = new Medicine { Code = "147288", Title = "Duloksetin Teva 60 mg trde gastrorezist.kaps. 28x", Active = true, Cost = 23 };</v>
      </c>
      <c r="F2425">
        <f t="shared" ca="1" si="75"/>
        <v>23</v>
      </c>
    </row>
    <row r="2426" spans="1:6" x14ac:dyDescent="0.25">
      <c r="A2426">
        <v>147289</v>
      </c>
      <c r="B2426" t="s">
        <v>2421</v>
      </c>
      <c r="D2426" t="s">
        <v>5376</v>
      </c>
      <c r="E2426" t="str">
        <f t="shared" ca="1" si="74"/>
        <v>var m2425 = new Medicine { Code = "147289", Title = "Ecytara 10 mg film.obl.tbl. 84x", Active = true, Cost = 26 };</v>
      </c>
      <c r="F2426">
        <f t="shared" ca="1" si="75"/>
        <v>26</v>
      </c>
    </row>
    <row r="2427" spans="1:6" x14ac:dyDescent="0.25">
      <c r="A2427">
        <v>147293</v>
      </c>
      <c r="B2427" t="s">
        <v>2422</v>
      </c>
      <c r="D2427" t="s">
        <v>5377</v>
      </c>
      <c r="E2427" t="str">
        <f t="shared" ca="1" si="74"/>
        <v>var m2426 = new Medicine { Code = "147293", Title = "Ralago 1 mg tbl. 28x", Active = true, Cost = 17 };</v>
      </c>
      <c r="F2427">
        <f t="shared" ca="1" si="75"/>
        <v>17</v>
      </c>
    </row>
    <row r="2428" spans="1:6" x14ac:dyDescent="0.25">
      <c r="A2428">
        <v>147297</v>
      </c>
      <c r="B2428" t="s">
        <v>2423</v>
      </c>
      <c r="D2428" t="s">
        <v>5378</v>
      </c>
      <c r="E2428" t="str">
        <f t="shared" ca="1" si="74"/>
        <v>var m2427 = new Medicine { Code = "147297", Title = "Bimatoprost STADA 0,1 mg/ml kapljice za oko razt. 3 ml", Active = true, Cost = 22 };</v>
      </c>
      <c r="F2428">
        <f t="shared" ca="1" si="75"/>
        <v>22</v>
      </c>
    </row>
    <row r="2429" spans="1:6" x14ac:dyDescent="0.25">
      <c r="A2429">
        <v>147313</v>
      </c>
      <c r="B2429" t="s">
        <v>2424</v>
      </c>
      <c r="D2429" t="s">
        <v>5379</v>
      </c>
      <c r="E2429" t="str">
        <f t="shared" ca="1" si="74"/>
        <v>var m2428 = new Medicine { Code = "147313", Title = "Ovixan 1 mg/g dermal.razt. 100 ml", Active = true, Cost = 10 };</v>
      </c>
      <c r="F2429">
        <f t="shared" ca="1" si="75"/>
        <v>10</v>
      </c>
    </row>
    <row r="2430" spans="1:6" x14ac:dyDescent="0.25">
      <c r="A2430">
        <v>147314</v>
      </c>
      <c r="B2430" t="s">
        <v>2425</v>
      </c>
      <c r="D2430" t="s">
        <v>5380</v>
      </c>
      <c r="E2430" t="str">
        <f t="shared" ca="1" si="74"/>
        <v>var m2429 = new Medicine { Code = "147314", Title = "Ovixan 1 mg/g krema 30 g", Active = true, Cost = 6 };</v>
      </c>
      <c r="F2430">
        <f t="shared" ca="1" si="75"/>
        <v>6</v>
      </c>
    </row>
    <row r="2431" spans="1:6" x14ac:dyDescent="0.25">
      <c r="A2431">
        <v>147325</v>
      </c>
      <c r="B2431" t="s">
        <v>2426</v>
      </c>
      <c r="D2431" t="s">
        <v>5381</v>
      </c>
      <c r="E2431" t="str">
        <f t="shared" ca="1" si="74"/>
        <v>var m2430 = new Medicine { Code = "147325", Title = "Ospamox 500 mg/5 ml prašek za peroral.susp. steklenica 100 ml 1x", Active = true, Cost = 8 };</v>
      </c>
      <c r="F2431">
        <f t="shared" ca="1" si="75"/>
        <v>8</v>
      </c>
    </row>
    <row r="2432" spans="1:6" x14ac:dyDescent="0.25">
      <c r="A2432">
        <v>147330</v>
      </c>
      <c r="B2432" t="s">
        <v>2427</v>
      </c>
      <c r="D2432" t="s">
        <v>5382</v>
      </c>
      <c r="E2432" t="str">
        <f t="shared" ca="1" si="74"/>
        <v>var m2431 = new Medicine { Code = "147330", Title = "Ovixan 1 mg/g krema 100 g", Active = true, Cost = 13 };</v>
      </c>
      <c r="F2432">
        <f t="shared" ca="1" si="75"/>
        <v>13</v>
      </c>
    </row>
    <row r="2433" spans="1:6" x14ac:dyDescent="0.25">
      <c r="A2433">
        <v>147333</v>
      </c>
      <c r="B2433" t="s">
        <v>2428</v>
      </c>
      <c r="D2433" t="s">
        <v>5383</v>
      </c>
      <c r="E2433" t="str">
        <f t="shared" ca="1" si="74"/>
        <v>var m2432 = new Medicine { Code = "147333", Title = "Spiolto Respimat 2,5 mcg/2,5 mcg/vdih razt. za inhal. 60 razprškov (30 odm.)", Active = true, Cost = 14 };</v>
      </c>
      <c r="F2433">
        <f t="shared" ca="1" si="75"/>
        <v>14</v>
      </c>
    </row>
    <row r="2434" spans="1:6" x14ac:dyDescent="0.25">
      <c r="A2434">
        <v>147335</v>
      </c>
      <c r="B2434" t="s">
        <v>2429</v>
      </c>
      <c r="D2434" t="s">
        <v>5384</v>
      </c>
      <c r="E2434" t="str">
        <f t="shared" ca="1" si="74"/>
        <v>var m2433 = new Medicine { Code = "147335", Title = "Aripiprazol Accord  10 mg tbl. 28x", Active = true, Cost = 11 };</v>
      </c>
      <c r="F2434">
        <f t="shared" ca="1" si="75"/>
        <v>11</v>
      </c>
    </row>
    <row r="2435" spans="1:6" x14ac:dyDescent="0.25">
      <c r="A2435">
        <v>147337</v>
      </c>
      <c r="B2435" t="s">
        <v>2430</v>
      </c>
      <c r="D2435" t="s">
        <v>5385</v>
      </c>
      <c r="E2435" t="str">
        <f t="shared" ref="E2435:E2498" ca="1" si="76">$C$2 &amp; " " &amp; D2435 &amp; " = new Medicine { Code = """ &amp; A2435 &amp; """, Title = """ &amp; B2435 &amp; """, Active = true, Cost = " &amp; F2435 &amp; " };"</f>
        <v>var m2434 = new Medicine { Code = "147337", Title = "Aripiprazol Accord  15 mg tbl. 28x", Active = true, Cost = 5 };</v>
      </c>
      <c r="F2435">
        <f t="shared" ref="F2435:F2498" ca="1" si="77">RANDBETWEEN(5,30)</f>
        <v>5</v>
      </c>
    </row>
    <row r="2436" spans="1:6" x14ac:dyDescent="0.25">
      <c r="A2436">
        <v>147340</v>
      </c>
      <c r="B2436" t="s">
        <v>2431</v>
      </c>
      <c r="D2436" t="s">
        <v>5386</v>
      </c>
      <c r="E2436" t="str">
        <f t="shared" ca="1" si="76"/>
        <v>var m2435 = new Medicine { Code = "147340", Title = "Praluent 75 mg razt.za inj. peresnik 2x", Active = true, Cost = 23 };</v>
      </c>
      <c r="F2436">
        <f t="shared" ca="1" si="77"/>
        <v>23</v>
      </c>
    </row>
    <row r="2437" spans="1:6" x14ac:dyDescent="0.25">
      <c r="A2437">
        <v>147341</v>
      </c>
      <c r="B2437" t="s">
        <v>2432</v>
      </c>
      <c r="D2437" t="s">
        <v>5387</v>
      </c>
      <c r="E2437" t="str">
        <f t="shared" ca="1" si="76"/>
        <v>var m2436 = new Medicine { Code = "147341", Title = "Praluent 150 mg razt.za inj. peresnik 2x", Active = true, Cost = 21 };</v>
      </c>
      <c r="F2437">
        <f t="shared" ca="1" si="77"/>
        <v>21</v>
      </c>
    </row>
    <row r="2438" spans="1:6" x14ac:dyDescent="0.25">
      <c r="A2438">
        <v>147351</v>
      </c>
      <c r="B2438" t="s">
        <v>2433</v>
      </c>
      <c r="D2438" t="s">
        <v>5388</v>
      </c>
      <c r="E2438" t="str">
        <f t="shared" ca="1" si="76"/>
        <v>var m2437 = new Medicine { Code = "147351", Title = "ELOCTA 250 i.e. prašek za razt.za inj. viala 1x", Active = true, Cost = 28 };</v>
      </c>
      <c r="F2438">
        <f t="shared" ca="1" si="77"/>
        <v>28</v>
      </c>
    </row>
    <row r="2439" spans="1:6" x14ac:dyDescent="0.25">
      <c r="A2439">
        <v>147352</v>
      </c>
      <c r="B2439" t="s">
        <v>2434</v>
      </c>
      <c r="D2439" t="s">
        <v>5389</v>
      </c>
      <c r="E2439" t="str">
        <f t="shared" ca="1" si="76"/>
        <v>var m2438 = new Medicine { Code = "147352", Title = "ELOCTA 500 i.e. prašek za razt.za inj. viala 1x", Active = true, Cost = 29 };</v>
      </c>
      <c r="F2439">
        <f t="shared" ca="1" si="77"/>
        <v>29</v>
      </c>
    </row>
    <row r="2440" spans="1:6" x14ac:dyDescent="0.25">
      <c r="A2440">
        <v>147354</v>
      </c>
      <c r="B2440" t="s">
        <v>2435</v>
      </c>
      <c r="D2440" t="s">
        <v>5390</v>
      </c>
      <c r="E2440" t="str">
        <f t="shared" ca="1" si="76"/>
        <v>var m2439 = new Medicine { Code = "147354", Title = "ELOCTA 1000 i.e. prašek za razt.za inj. viala 1x", Active = true, Cost = 24 };</v>
      </c>
      <c r="F2440">
        <f t="shared" ca="1" si="77"/>
        <v>24</v>
      </c>
    </row>
    <row r="2441" spans="1:6" x14ac:dyDescent="0.25">
      <c r="A2441">
        <v>147355</v>
      </c>
      <c r="B2441" t="s">
        <v>2436</v>
      </c>
      <c r="D2441" t="s">
        <v>5391</v>
      </c>
      <c r="E2441" t="str">
        <f t="shared" ca="1" si="76"/>
        <v>var m2440 = new Medicine { Code = "147355", Title = "ELOCTA 1500 i.e. prašek za razt.za inj. viala 1x", Active = true, Cost = 22 };</v>
      </c>
      <c r="F2441">
        <f t="shared" ca="1" si="77"/>
        <v>22</v>
      </c>
    </row>
    <row r="2442" spans="1:6" x14ac:dyDescent="0.25">
      <c r="A2442">
        <v>147356</v>
      </c>
      <c r="B2442" t="s">
        <v>2437</v>
      </c>
      <c r="D2442" t="s">
        <v>5392</v>
      </c>
      <c r="E2442" t="str">
        <f t="shared" ca="1" si="76"/>
        <v>var m2441 = new Medicine { Code = "147356", Title = "ELOCTA 2000 i.e. prašek za razt.za inj. viala 1x", Active = true, Cost = 18 };</v>
      </c>
      <c r="F2442">
        <f t="shared" ca="1" si="77"/>
        <v>18</v>
      </c>
    </row>
    <row r="2443" spans="1:6" x14ac:dyDescent="0.25">
      <c r="A2443">
        <v>147357</v>
      </c>
      <c r="B2443" t="s">
        <v>2438</v>
      </c>
      <c r="D2443" t="s">
        <v>5393</v>
      </c>
      <c r="E2443" t="str">
        <f t="shared" ca="1" si="76"/>
        <v>var m2442 = new Medicine { Code = "147357", Title = "ELOCTA 3000 i.e. prašek za razt.za inj. viala 1x", Active = true, Cost = 13 };</v>
      </c>
      <c r="F2443">
        <f t="shared" ca="1" si="77"/>
        <v>13</v>
      </c>
    </row>
    <row r="2444" spans="1:6" x14ac:dyDescent="0.25">
      <c r="A2444">
        <v>147358</v>
      </c>
      <c r="B2444" t="s">
        <v>2439</v>
      </c>
      <c r="D2444" t="s">
        <v>5394</v>
      </c>
      <c r="E2444" t="str">
        <f t="shared" ca="1" si="76"/>
        <v>var m2443 = new Medicine { Code = "147358", Title = "Entresto 24 mg/26 mg film.obl.tbl. 28x", Active = true, Cost = 30 };</v>
      </c>
      <c r="F2444">
        <f t="shared" ca="1" si="77"/>
        <v>30</v>
      </c>
    </row>
    <row r="2445" spans="1:6" x14ac:dyDescent="0.25">
      <c r="A2445">
        <v>147359</v>
      </c>
      <c r="B2445" t="s">
        <v>2440</v>
      </c>
      <c r="D2445" t="s">
        <v>5395</v>
      </c>
      <c r="E2445" t="str">
        <f t="shared" ca="1" si="76"/>
        <v>var m2444 = new Medicine { Code = "147359", Title = "Entresto 49 mg/51 mg film.obl.tbl. 56x", Active = true, Cost = 11 };</v>
      </c>
      <c r="F2445">
        <f t="shared" ca="1" si="77"/>
        <v>11</v>
      </c>
    </row>
    <row r="2446" spans="1:6" x14ac:dyDescent="0.25">
      <c r="A2446">
        <v>147360</v>
      </c>
      <c r="B2446" t="s">
        <v>2441</v>
      </c>
      <c r="D2446" t="s">
        <v>5396</v>
      </c>
      <c r="E2446" t="str">
        <f t="shared" ca="1" si="76"/>
        <v>var m2445 = new Medicine { Code = "147360", Title = "Entresto 97 mg/103 mg film.obl.tbl. 56x", Active = true, Cost = 19 };</v>
      </c>
      <c r="F2446">
        <f t="shared" ca="1" si="77"/>
        <v>19</v>
      </c>
    </row>
    <row r="2447" spans="1:6" x14ac:dyDescent="0.25">
      <c r="A2447">
        <v>147369</v>
      </c>
      <c r="B2447" t="s">
        <v>2442</v>
      </c>
      <c r="D2447" t="s">
        <v>5397</v>
      </c>
      <c r="E2447" t="str">
        <f t="shared" ca="1" si="76"/>
        <v>var m2446 = new Medicine { Code = "147369", Title = "CERSON 5 mg tbl. 30x", Active = true, Cost = 15 };</v>
      </c>
      <c r="F2447">
        <f t="shared" ca="1" si="77"/>
        <v>15</v>
      </c>
    </row>
    <row r="2448" spans="1:6" x14ac:dyDescent="0.25">
      <c r="A2448">
        <v>147373</v>
      </c>
      <c r="B2448" t="s">
        <v>2443</v>
      </c>
      <c r="D2448" t="s">
        <v>5398</v>
      </c>
      <c r="E2448" t="str">
        <f t="shared" ca="1" si="76"/>
        <v>var m2447 = new Medicine { Code = "147373", Title = "Cotellic 20 mg film.obl.tbl. 63x", Active = true, Cost = 25 };</v>
      </c>
      <c r="F2448">
        <f t="shared" ca="1" si="77"/>
        <v>25</v>
      </c>
    </row>
    <row r="2449" spans="1:6" x14ac:dyDescent="0.25">
      <c r="A2449">
        <v>147377</v>
      </c>
      <c r="B2449" t="s">
        <v>2444</v>
      </c>
      <c r="D2449" t="s">
        <v>5399</v>
      </c>
      <c r="E2449" t="str">
        <f t="shared" ca="1" si="76"/>
        <v>var m2448 = new Medicine { Code = "147377", Title = "Pregabalin Teva 25 mg trde kaps. 56x", Active = true, Cost = 20 };</v>
      </c>
      <c r="F2449">
        <f t="shared" ca="1" si="77"/>
        <v>20</v>
      </c>
    </row>
    <row r="2450" spans="1:6" x14ac:dyDescent="0.25">
      <c r="A2450">
        <v>147378</v>
      </c>
      <c r="B2450" t="s">
        <v>2445</v>
      </c>
      <c r="D2450" t="s">
        <v>5400</v>
      </c>
      <c r="E2450" t="str">
        <f t="shared" ca="1" si="76"/>
        <v>var m2449 = new Medicine { Code = "147378", Title = "Pregabalin Teva 75 mg trde kaps. 56x", Active = true, Cost = 12 };</v>
      </c>
      <c r="F2450">
        <f t="shared" ca="1" si="77"/>
        <v>12</v>
      </c>
    </row>
    <row r="2451" spans="1:6" x14ac:dyDescent="0.25">
      <c r="A2451">
        <v>147379</v>
      </c>
      <c r="B2451" t="s">
        <v>2446</v>
      </c>
      <c r="D2451" t="s">
        <v>5401</v>
      </c>
      <c r="E2451" t="str">
        <f t="shared" ca="1" si="76"/>
        <v>var m2450 = new Medicine { Code = "147379", Title = "Pregabalin Teva 150 mg trde kaps. 56x", Active = true, Cost = 10 };</v>
      </c>
      <c r="F2451">
        <f t="shared" ca="1" si="77"/>
        <v>10</v>
      </c>
    </row>
    <row r="2452" spans="1:6" x14ac:dyDescent="0.25">
      <c r="A2452">
        <v>147380</v>
      </c>
      <c r="B2452" t="s">
        <v>2447</v>
      </c>
      <c r="D2452" t="s">
        <v>5402</v>
      </c>
      <c r="E2452" t="str">
        <f t="shared" ca="1" si="76"/>
        <v>var m2451 = new Medicine { Code = "147380", Title = "Pregabalin Teva 300 mg trde kaps. 56x", Active = true, Cost = 13 };</v>
      </c>
      <c r="F2452">
        <f t="shared" ca="1" si="77"/>
        <v>13</v>
      </c>
    </row>
    <row r="2453" spans="1:6" x14ac:dyDescent="0.25">
      <c r="A2453">
        <v>147403</v>
      </c>
      <c r="B2453" t="s">
        <v>2448</v>
      </c>
      <c r="D2453" t="s">
        <v>5403</v>
      </c>
      <c r="E2453" t="str">
        <f t="shared" ca="1" si="76"/>
        <v>var m2452 = new Medicine { Code = "147403", Title = "Doreta SR 75 mg/650 mg tbl. s podaljš.sprošč. 30x", Active = true, Cost = 15 };</v>
      </c>
      <c r="F2453">
        <f t="shared" ca="1" si="77"/>
        <v>15</v>
      </c>
    </row>
    <row r="2454" spans="1:6" x14ac:dyDescent="0.25">
      <c r="A2454">
        <v>147404</v>
      </c>
      <c r="B2454" t="s">
        <v>2449</v>
      </c>
      <c r="D2454" t="s">
        <v>5404</v>
      </c>
      <c r="E2454" t="str">
        <f t="shared" ca="1" si="76"/>
        <v>var m2453 = new Medicine { Code = "147404", Title = "Doreta SR 75 mg/650 mg tbl. s podaljš.sprošč. 60x", Active = true, Cost = 25 };</v>
      </c>
      <c r="F2454">
        <f t="shared" ca="1" si="77"/>
        <v>25</v>
      </c>
    </row>
    <row r="2455" spans="1:6" x14ac:dyDescent="0.25">
      <c r="A2455">
        <v>147415</v>
      </c>
      <c r="B2455" t="s">
        <v>2450</v>
      </c>
      <c r="D2455" t="s">
        <v>5405</v>
      </c>
      <c r="E2455" t="str">
        <f t="shared" ca="1" si="76"/>
        <v>var m2454 = new Medicine { Code = "147415", Title = "Linezolid Krka 600 mg film.obl.tbl. 10x", Active = true, Cost = 10 };</v>
      </c>
      <c r="F2455">
        <f t="shared" ca="1" si="77"/>
        <v>10</v>
      </c>
    </row>
    <row r="2456" spans="1:6" x14ac:dyDescent="0.25">
      <c r="A2456">
        <v>147418</v>
      </c>
      <c r="B2456" t="s">
        <v>2451</v>
      </c>
      <c r="D2456" t="s">
        <v>5406</v>
      </c>
      <c r="E2456" t="str">
        <f t="shared" ca="1" si="76"/>
        <v>var m2455 = new Medicine { Code = "147418", Title = "Vorikonazol Accord 50 mg film.obl.tbl. 28x", Active = true, Cost = 22 };</v>
      </c>
      <c r="F2456">
        <f t="shared" ca="1" si="77"/>
        <v>22</v>
      </c>
    </row>
    <row r="2457" spans="1:6" x14ac:dyDescent="0.25">
      <c r="A2457">
        <v>147419</v>
      </c>
      <c r="B2457" t="s">
        <v>2452</v>
      </c>
      <c r="D2457" t="s">
        <v>5407</v>
      </c>
      <c r="E2457" t="str">
        <f t="shared" ca="1" si="76"/>
        <v>var m2456 = new Medicine { Code = "147419", Title = "Vorikonazol Accord 200 mg film.obl.tbl. 28x", Active = true, Cost = 15 };</v>
      </c>
      <c r="F2457">
        <f t="shared" ca="1" si="77"/>
        <v>15</v>
      </c>
    </row>
    <row r="2458" spans="1:6" x14ac:dyDescent="0.25">
      <c r="A2458">
        <v>147420</v>
      </c>
      <c r="B2458" t="s">
        <v>2453</v>
      </c>
      <c r="D2458" t="s">
        <v>5408</v>
      </c>
      <c r="E2458" t="str">
        <f t="shared" ca="1" si="76"/>
        <v>var m2457 = new Medicine { Code = "147420", Title = "Genvoya 150 mg/150 mg/200 mg/10 mg film.obl.tbl. 30x", Active = true, Cost = 10 };</v>
      </c>
      <c r="F2458">
        <f t="shared" ca="1" si="77"/>
        <v>10</v>
      </c>
    </row>
    <row r="2459" spans="1:6" x14ac:dyDescent="0.25">
      <c r="A2459">
        <v>147422</v>
      </c>
      <c r="B2459" t="s">
        <v>1556</v>
      </c>
      <c r="D2459" t="s">
        <v>5409</v>
      </c>
      <c r="E2459" t="str">
        <f t="shared" ca="1" si="76"/>
        <v>var m2458 = new Medicine { Code = "147422", Title = "ADENURIC 80 mg film.obl.tbl. 28x", Active = true, Cost = 26 };</v>
      </c>
      <c r="F2459">
        <f t="shared" ca="1" si="77"/>
        <v>26</v>
      </c>
    </row>
    <row r="2460" spans="1:6" x14ac:dyDescent="0.25">
      <c r="A2460">
        <v>147424</v>
      </c>
      <c r="B2460" t="s">
        <v>1557</v>
      </c>
      <c r="D2460" t="s">
        <v>5410</v>
      </c>
      <c r="E2460" t="str">
        <f t="shared" ca="1" si="76"/>
        <v>var m2459 = new Medicine { Code = "147424", Title = "ADENURIC 120 mg film.obl.tbl. 28x", Active = true, Cost = 12 };</v>
      </c>
      <c r="F2460">
        <f t="shared" ca="1" si="77"/>
        <v>12</v>
      </c>
    </row>
    <row r="2461" spans="1:6" x14ac:dyDescent="0.25">
      <c r="A2461">
        <v>147429</v>
      </c>
      <c r="B2461" t="s">
        <v>2454</v>
      </c>
      <c r="D2461" t="s">
        <v>5411</v>
      </c>
      <c r="E2461" t="str">
        <f t="shared" ca="1" si="76"/>
        <v>var m2460 = new Medicine { Code = "147429", Title = "Metamizol Stada 500 mg tbl. 30x", Active = true, Cost = 27 };</v>
      </c>
      <c r="F2461">
        <f t="shared" ca="1" si="77"/>
        <v>27</v>
      </c>
    </row>
    <row r="2462" spans="1:6" x14ac:dyDescent="0.25">
      <c r="A2462">
        <v>147443</v>
      </c>
      <c r="B2462" t="s">
        <v>2455</v>
      </c>
      <c r="D2462" t="s">
        <v>5412</v>
      </c>
      <c r="E2462" t="str">
        <f t="shared" ca="1" si="76"/>
        <v>var m2461 = new Medicine { Code = "147443", Title = "Aripiprazol STADA 10 mg tbl. 28x", Active = true, Cost = 9 };</v>
      </c>
      <c r="F2462">
        <f t="shared" ca="1" si="77"/>
        <v>9</v>
      </c>
    </row>
    <row r="2463" spans="1:6" x14ac:dyDescent="0.25">
      <c r="A2463">
        <v>147444</v>
      </c>
      <c r="B2463" t="s">
        <v>2456</v>
      </c>
      <c r="D2463" t="s">
        <v>5413</v>
      </c>
      <c r="E2463" t="str">
        <f t="shared" ca="1" si="76"/>
        <v>var m2462 = new Medicine { Code = "147444", Title = "Aripiprazol STADA 15 mg tbl. 28x", Active = true, Cost = 23 };</v>
      </c>
      <c r="F2463">
        <f t="shared" ca="1" si="77"/>
        <v>23</v>
      </c>
    </row>
    <row r="2464" spans="1:6" x14ac:dyDescent="0.25">
      <c r="A2464">
        <v>147446</v>
      </c>
      <c r="B2464" t="s">
        <v>2457</v>
      </c>
      <c r="D2464" t="s">
        <v>5414</v>
      </c>
      <c r="E2464" t="str">
        <f t="shared" ca="1" si="76"/>
        <v>var m2463 = new Medicine { Code = "147446", Title = "Zaldiar 37,5 mg/325 mg film.obl.tbl. 30x", Active = true, Cost = 7 };</v>
      </c>
      <c r="F2464">
        <f t="shared" ca="1" si="77"/>
        <v>7</v>
      </c>
    </row>
    <row r="2465" spans="1:6" x14ac:dyDescent="0.25">
      <c r="A2465">
        <v>147447</v>
      </c>
      <c r="B2465" t="s">
        <v>2458</v>
      </c>
      <c r="D2465" t="s">
        <v>5415</v>
      </c>
      <c r="E2465" t="str">
        <f t="shared" ca="1" si="76"/>
        <v>var m2464 = new Medicine { Code = "147447", Title = "Zutectra 500 i.e. razt.za inj. brizga 5x", Active = true, Cost = 29 };</v>
      </c>
      <c r="F2465">
        <f t="shared" ca="1" si="77"/>
        <v>29</v>
      </c>
    </row>
    <row r="2466" spans="1:6" x14ac:dyDescent="0.25">
      <c r="A2466">
        <v>147448</v>
      </c>
      <c r="B2466" t="s">
        <v>2459</v>
      </c>
      <c r="D2466" t="s">
        <v>5416</v>
      </c>
      <c r="E2466" t="str">
        <f t="shared" ca="1" si="76"/>
        <v>var m2465 = new Medicine { Code = "147448", Title = "Cosyrel 5 mg/5 mg film.obl.tbl. 30x", Active = true, Cost = 5 };</v>
      </c>
      <c r="F2466">
        <f t="shared" ca="1" si="77"/>
        <v>5</v>
      </c>
    </row>
    <row r="2467" spans="1:6" x14ac:dyDescent="0.25">
      <c r="A2467">
        <v>147449</v>
      </c>
      <c r="B2467" t="s">
        <v>2460</v>
      </c>
      <c r="D2467" t="s">
        <v>5417</v>
      </c>
      <c r="E2467" t="str">
        <f t="shared" ca="1" si="76"/>
        <v>var m2466 = new Medicine { Code = "147449", Title = "Cosyrel 5 mg/10 mg film.obl.tbl. 30x", Active = true, Cost = 18 };</v>
      </c>
      <c r="F2467">
        <f t="shared" ca="1" si="77"/>
        <v>18</v>
      </c>
    </row>
    <row r="2468" spans="1:6" x14ac:dyDescent="0.25">
      <c r="A2468">
        <v>147450</v>
      </c>
      <c r="B2468" t="s">
        <v>2461</v>
      </c>
      <c r="D2468" t="s">
        <v>5418</v>
      </c>
      <c r="E2468" t="str">
        <f t="shared" ca="1" si="76"/>
        <v>var m2467 = new Medicine { Code = "147450", Title = "Cosyrel 10 mg/5 mg film.obl.tbl. 30x", Active = true, Cost = 24 };</v>
      </c>
      <c r="F2468">
        <f t="shared" ca="1" si="77"/>
        <v>24</v>
      </c>
    </row>
    <row r="2469" spans="1:6" x14ac:dyDescent="0.25">
      <c r="A2469">
        <v>147451</v>
      </c>
      <c r="B2469" t="s">
        <v>2462</v>
      </c>
      <c r="D2469" t="s">
        <v>5419</v>
      </c>
      <c r="E2469" t="str">
        <f t="shared" ca="1" si="76"/>
        <v>var m2468 = new Medicine { Code = "147451", Title = "Cosyrel 10 mg/10 mg film.obl.tbl. 30x", Active = true, Cost = 21 };</v>
      </c>
      <c r="F2469">
        <f t="shared" ca="1" si="77"/>
        <v>21</v>
      </c>
    </row>
    <row r="2470" spans="1:6" x14ac:dyDescent="0.25">
      <c r="A2470">
        <v>147478</v>
      </c>
      <c r="B2470" t="s">
        <v>2463</v>
      </c>
      <c r="D2470" t="s">
        <v>5420</v>
      </c>
      <c r="E2470" t="str">
        <f t="shared" ca="1" si="76"/>
        <v>var m2469 = new Medicine { Code = "147478", Title = "Foster 200 mcg/6 mcg na sprožitev inhal.razt.pod tlakom 120 odm.", Active = true, Cost = 12 };</v>
      </c>
      <c r="F2470">
        <f t="shared" ca="1" si="77"/>
        <v>12</v>
      </c>
    </row>
    <row r="2471" spans="1:6" x14ac:dyDescent="0.25">
      <c r="A2471">
        <v>147480</v>
      </c>
      <c r="B2471" t="s">
        <v>2464</v>
      </c>
      <c r="D2471" t="s">
        <v>5421</v>
      </c>
      <c r="E2471" t="str">
        <f t="shared" ca="1" si="76"/>
        <v>var m2470 = new Medicine { Code = "147480", Title = "Foster NEXThaler 200 mcg/6 mcg na vdih prašek za inhal. 120 odm.", Active = true, Cost = 21 };</v>
      </c>
      <c r="F2471">
        <f t="shared" ca="1" si="77"/>
        <v>21</v>
      </c>
    </row>
    <row r="2472" spans="1:6" x14ac:dyDescent="0.25">
      <c r="A2472">
        <v>147489</v>
      </c>
      <c r="B2472" t="s">
        <v>2465</v>
      </c>
      <c r="D2472" t="s">
        <v>5422</v>
      </c>
      <c r="E2472" t="str">
        <f t="shared" ca="1" si="76"/>
        <v>var m2471 = new Medicine { Code = "147489", Title = "Cinakalcet Mylan 30 mg film.obl.tbl. 28x", Active = true, Cost = 29 };</v>
      </c>
      <c r="F2472">
        <f t="shared" ca="1" si="77"/>
        <v>29</v>
      </c>
    </row>
    <row r="2473" spans="1:6" x14ac:dyDescent="0.25">
      <c r="A2473">
        <v>147490</v>
      </c>
      <c r="B2473" t="s">
        <v>2466</v>
      </c>
      <c r="D2473" t="s">
        <v>5423</v>
      </c>
      <c r="E2473" t="str">
        <f t="shared" ca="1" si="76"/>
        <v>var m2472 = new Medicine { Code = "147490", Title = "Cinakalcet Mylan 60 mg film.obl.tbl. 28x", Active = true, Cost = 14 };</v>
      </c>
      <c r="F2473">
        <f t="shared" ca="1" si="77"/>
        <v>14</v>
      </c>
    </row>
    <row r="2474" spans="1:6" x14ac:dyDescent="0.25">
      <c r="A2474">
        <v>147491</v>
      </c>
      <c r="B2474" t="s">
        <v>2467</v>
      </c>
      <c r="D2474" t="s">
        <v>5424</v>
      </c>
      <c r="E2474" t="str">
        <f t="shared" ca="1" si="76"/>
        <v>var m2473 = new Medicine { Code = "147491", Title = "Cinakalcet Mylan 90 mg film.obl.tbl. 28x", Active = true, Cost = 15 };</v>
      </c>
      <c r="F2474">
        <f t="shared" ca="1" si="77"/>
        <v>15</v>
      </c>
    </row>
    <row r="2475" spans="1:6" x14ac:dyDescent="0.25">
      <c r="A2475">
        <v>147494</v>
      </c>
      <c r="B2475" t="s">
        <v>2468</v>
      </c>
      <c r="D2475" t="s">
        <v>5425</v>
      </c>
      <c r="E2475" t="str">
        <f t="shared" ca="1" si="76"/>
        <v>var m2474 = new Medicine { Code = "147494", Title = "Kovaltry 250 i.e. prašek in vehikel za razt.za inj. viala 1x", Active = true, Cost = 16 };</v>
      </c>
      <c r="F2475">
        <f t="shared" ca="1" si="77"/>
        <v>16</v>
      </c>
    </row>
    <row r="2476" spans="1:6" x14ac:dyDescent="0.25">
      <c r="A2476">
        <v>147495</v>
      </c>
      <c r="B2476" t="s">
        <v>2469</v>
      </c>
      <c r="D2476" t="s">
        <v>5426</v>
      </c>
      <c r="E2476" t="str">
        <f t="shared" ca="1" si="76"/>
        <v>var m2475 = new Medicine { Code = "147495", Title = "Kovaltry 500 i.e. prašek in vehikel za razt.za inj. viala 1x", Active = true, Cost = 10 };</v>
      </c>
      <c r="F2476">
        <f t="shared" ca="1" si="77"/>
        <v>10</v>
      </c>
    </row>
    <row r="2477" spans="1:6" x14ac:dyDescent="0.25">
      <c r="A2477">
        <v>147496</v>
      </c>
      <c r="B2477" t="s">
        <v>2470</v>
      </c>
      <c r="D2477" t="s">
        <v>5427</v>
      </c>
      <c r="E2477" t="str">
        <f t="shared" ca="1" si="76"/>
        <v>var m2476 = new Medicine { Code = "147496", Title = "Kovaltry 1000 i.e. prašek in vehikel za razt.za inj. viala 1x", Active = true, Cost = 27 };</v>
      </c>
      <c r="F2477">
        <f t="shared" ca="1" si="77"/>
        <v>27</v>
      </c>
    </row>
    <row r="2478" spans="1:6" x14ac:dyDescent="0.25">
      <c r="A2478">
        <v>147497</v>
      </c>
      <c r="B2478" t="s">
        <v>2471</v>
      </c>
      <c r="D2478" t="s">
        <v>5428</v>
      </c>
      <c r="E2478" t="str">
        <f t="shared" ca="1" si="76"/>
        <v>var m2477 = new Medicine { Code = "147497", Title = "Kovaltry 2000 i.e. prašek in vehikel za razt.za inj. viala 1x", Active = true, Cost = 14 };</v>
      </c>
      <c r="F2478">
        <f t="shared" ca="1" si="77"/>
        <v>14</v>
      </c>
    </row>
    <row r="2479" spans="1:6" x14ac:dyDescent="0.25">
      <c r="A2479">
        <v>147498</v>
      </c>
      <c r="B2479" t="s">
        <v>2472</v>
      </c>
      <c r="D2479" t="s">
        <v>5429</v>
      </c>
      <c r="E2479" t="str">
        <f t="shared" ca="1" si="76"/>
        <v>var m2478 = new Medicine { Code = "147498", Title = "Kovaltry 3000 i.e. prašek in vehikel za razt.za inj. viala 1x", Active = true, Cost = 13 };</v>
      </c>
      <c r="F2479">
        <f t="shared" ca="1" si="77"/>
        <v>13</v>
      </c>
    </row>
    <row r="2480" spans="1:6" x14ac:dyDescent="0.25">
      <c r="A2480">
        <v>147502</v>
      </c>
      <c r="B2480" t="s">
        <v>1255</v>
      </c>
      <c r="D2480" t="s">
        <v>5430</v>
      </c>
      <c r="E2480" t="str">
        <f t="shared" ca="1" si="76"/>
        <v>var m2479 = new Medicine { Code = "147502", Title = "Diclo Duo 75 mg trde gastrorezist.kaps. 20x", Active = true, Cost = 15 };</v>
      </c>
      <c r="F2480">
        <f t="shared" ca="1" si="77"/>
        <v>15</v>
      </c>
    </row>
    <row r="2481" spans="1:6" x14ac:dyDescent="0.25">
      <c r="A2481">
        <v>147503</v>
      </c>
      <c r="B2481" t="s">
        <v>2473</v>
      </c>
      <c r="D2481" t="s">
        <v>5431</v>
      </c>
      <c r="E2481" t="str">
        <f t="shared" ca="1" si="76"/>
        <v>var m2480 = new Medicine { Code = "147503", Title = "Kvetiapin Accord 50 mg tbl. s podaljš.sprošč. 60x", Active = true, Cost = 28 };</v>
      </c>
      <c r="F2481">
        <f t="shared" ca="1" si="77"/>
        <v>28</v>
      </c>
    </row>
    <row r="2482" spans="1:6" x14ac:dyDescent="0.25">
      <c r="A2482">
        <v>147519</v>
      </c>
      <c r="B2482" t="s">
        <v>2474</v>
      </c>
      <c r="D2482" t="s">
        <v>5432</v>
      </c>
      <c r="E2482" t="str">
        <f t="shared" ca="1" si="76"/>
        <v>var m2481 = new Medicine { Code = "147519", Title = "Lisvy 60 mcg/24 ur + 13 mcg/24 ur transdermal.obliž 9x", Active = true, Cost = 9 };</v>
      </c>
      <c r="F2482">
        <f t="shared" ca="1" si="77"/>
        <v>9</v>
      </c>
    </row>
    <row r="2483" spans="1:6" x14ac:dyDescent="0.25">
      <c r="A2483">
        <v>147521</v>
      </c>
      <c r="B2483" t="s">
        <v>2051</v>
      </c>
      <c r="D2483" t="s">
        <v>5433</v>
      </c>
      <c r="E2483" t="str">
        <f t="shared" ca="1" si="76"/>
        <v>var m2482 = new Medicine { Code = "147521", Title = "Foster NEXThaler 100 mcg/6 mcg na vdih prašek za inhal. 120 odm.", Active = true, Cost = 8 };</v>
      </c>
      <c r="F2483">
        <f t="shared" ca="1" si="77"/>
        <v>8</v>
      </c>
    </row>
    <row r="2484" spans="1:6" x14ac:dyDescent="0.25">
      <c r="A2484">
        <v>147522</v>
      </c>
      <c r="B2484" t="s">
        <v>2475</v>
      </c>
      <c r="D2484" t="s">
        <v>5434</v>
      </c>
      <c r="E2484" t="str">
        <f t="shared" ca="1" si="76"/>
        <v>var m2483 = new Medicine { Code = "147522", Title = "Kreon 5 000 Ph.Eur.e. gastrorezist.zrnca 20 g", Active = true, Cost = 22 };</v>
      </c>
      <c r="F2484">
        <f t="shared" ca="1" si="77"/>
        <v>22</v>
      </c>
    </row>
    <row r="2485" spans="1:6" x14ac:dyDescent="0.25">
      <c r="A2485">
        <v>147523</v>
      </c>
      <c r="B2485" t="s">
        <v>2476</v>
      </c>
      <c r="D2485" t="s">
        <v>5435</v>
      </c>
      <c r="E2485" t="str">
        <f t="shared" ca="1" si="76"/>
        <v>var m2484 = new Medicine { Code = "147523", Title = "Elreptic 25 mg film.obl.tbl. 30x", Active = true, Cost = 17 };</v>
      </c>
      <c r="F2485">
        <f t="shared" ca="1" si="77"/>
        <v>17</v>
      </c>
    </row>
    <row r="2486" spans="1:6" x14ac:dyDescent="0.25">
      <c r="A2486">
        <v>147524</v>
      </c>
      <c r="B2486" t="s">
        <v>2477</v>
      </c>
      <c r="D2486" t="s">
        <v>5436</v>
      </c>
      <c r="E2486" t="str">
        <f t="shared" ca="1" si="76"/>
        <v>var m2485 = new Medicine { Code = "147524", Title = "Elreptic 50 mg film.obl.tbl. 30x", Active = true, Cost = 9 };</v>
      </c>
      <c r="F2486">
        <f t="shared" ca="1" si="77"/>
        <v>9</v>
      </c>
    </row>
    <row r="2487" spans="1:6" x14ac:dyDescent="0.25">
      <c r="A2487">
        <v>147536</v>
      </c>
      <c r="B2487" t="s">
        <v>2478</v>
      </c>
      <c r="D2487" t="s">
        <v>5437</v>
      </c>
      <c r="E2487" t="str">
        <f t="shared" ca="1" si="76"/>
        <v>var m2486 = new Medicine { Code = "147536", Title = "TAGRISSO 40 mg film.obl.tbl. 28x", Active = true, Cost = 10 };</v>
      </c>
      <c r="F2487">
        <f t="shared" ca="1" si="77"/>
        <v>10</v>
      </c>
    </row>
    <row r="2488" spans="1:6" x14ac:dyDescent="0.25">
      <c r="A2488">
        <v>147537</v>
      </c>
      <c r="B2488" t="s">
        <v>2479</v>
      </c>
      <c r="D2488" t="s">
        <v>5438</v>
      </c>
      <c r="E2488" t="str">
        <f t="shared" ca="1" si="76"/>
        <v>var m2487 = new Medicine { Code = "147537", Title = "TAGRISSO 80 mg film.obl.tbl. 28x", Active = true, Cost = 21 };</v>
      </c>
      <c r="F2488">
        <f t="shared" ca="1" si="77"/>
        <v>21</v>
      </c>
    </row>
    <row r="2489" spans="1:6" x14ac:dyDescent="0.25">
      <c r="A2489">
        <v>147544</v>
      </c>
      <c r="B2489" t="s">
        <v>2480</v>
      </c>
      <c r="D2489" t="s">
        <v>5439</v>
      </c>
      <c r="E2489" t="str">
        <f t="shared" ca="1" si="76"/>
        <v>var m2488 = new Medicine { Code = "147544", Title = "Linezolid Accord 600 mg film.obl.tbl. 10x", Active = true, Cost = 24 };</v>
      </c>
      <c r="F2489">
        <f t="shared" ca="1" si="77"/>
        <v>24</v>
      </c>
    </row>
    <row r="2490" spans="1:6" x14ac:dyDescent="0.25">
      <c r="A2490">
        <v>147548</v>
      </c>
      <c r="B2490" t="s">
        <v>2481</v>
      </c>
      <c r="D2490" t="s">
        <v>5440</v>
      </c>
      <c r="E2490" t="str">
        <f t="shared" ca="1" si="76"/>
        <v>var m2489 = new Medicine { Code = "147548", Title = "Razagilin Sandoz 1 mg tbl. 28x", Active = true, Cost = 30 };</v>
      </c>
      <c r="F2490">
        <f t="shared" ca="1" si="77"/>
        <v>30</v>
      </c>
    </row>
    <row r="2491" spans="1:6" x14ac:dyDescent="0.25">
      <c r="A2491">
        <v>147556</v>
      </c>
      <c r="B2491" t="s">
        <v>2482</v>
      </c>
      <c r="D2491" t="s">
        <v>5441</v>
      </c>
      <c r="E2491" t="str">
        <f t="shared" ca="1" si="76"/>
        <v>var m2490 = new Medicine { Code = "147556", Title = "Sorel combo 50 mcg/500 mcg v 1 g mazilo 60 g", Active = true, Cost = 5 };</v>
      </c>
      <c r="F2491">
        <f t="shared" ca="1" si="77"/>
        <v>5</v>
      </c>
    </row>
    <row r="2492" spans="1:6" x14ac:dyDescent="0.25">
      <c r="A2492">
        <v>147562</v>
      </c>
      <c r="B2492" t="s">
        <v>2483</v>
      </c>
      <c r="D2492" t="s">
        <v>5442</v>
      </c>
      <c r="E2492" t="str">
        <f t="shared" ca="1" si="76"/>
        <v>var m2491 = new Medicine { Code = "147562", Title = "HUMIRA 40 mg razt.za inj. brizga 0,4 ml 2x", Active = true, Cost = 25 };</v>
      </c>
      <c r="F2492">
        <f t="shared" ca="1" si="77"/>
        <v>25</v>
      </c>
    </row>
    <row r="2493" spans="1:6" x14ac:dyDescent="0.25">
      <c r="A2493">
        <v>147563</v>
      </c>
      <c r="B2493" t="s">
        <v>2484</v>
      </c>
      <c r="D2493" t="s">
        <v>5443</v>
      </c>
      <c r="E2493" t="str">
        <f t="shared" ca="1" si="76"/>
        <v>var m2492 = new Medicine { Code = "147563", Title = "Humira 40 mg razt.za inj. peresnik 0,4 ml 2x", Active = true, Cost = 15 };</v>
      </c>
      <c r="F2493">
        <f t="shared" ca="1" si="77"/>
        <v>15</v>
      </c>
    </row>
    <row r="2494" spans="1:6" x14ac:dyDescent="0.25">
      <c r="A2494">
        <v>147564</v>
      </c>
      <c r="B2494" t="s">
        <v>2485</v>
      </c>
      <c r="D2494" t="s">
        <v>5444</v>
      </c>
      <c r="E2494" t="str">
        <f t="shared" ca="1" si="76"/>
        <v>var m2493 = new Medicine { Code = "147564", Title = "Raxone 150 mg film.obl.tbl. 180x", Active = true, Cost = 11 };</v>
      </c>
      <c r="F2494">
        <f t="shared" ca="1" si="77"/>
        <v>11</v>
      </c>
    </row>
    <row r="2495" spans="1:6" x14ac:dyDescent="0.25">
      <c r="A2495">
        <v>147583</v>
      </c>
      <c r="B2495" t="s">
        <v>2486</v>
      </c>
      <c r="D2495" t="s">
        <v>5445</v>
      </c>
      <c r="E2495" t="str">
        <f t="shared" ca="1" si="76"/>
        <v>var m2494 = new Medicine { Code = "147583", Title = "Rustavo 5 mg film.obl.tbl. 28x", Active = true, Cost = 8 };</v>
      </c>
      <c r="F2495">
        <f t="shared" ca="1" si="77"/>
        <v>8</v>
      </c>
    </row>
    <row r="2496" spans="1:6" x14ac:dyDescent="0.25">
      <c r="A2496">
        <v>147584</v>
      </c>
      <c r="B2496" t="s">
        <v>2487</v>
      </c>
      <c r="D2496" t="s">
        <v>5446</v>
      </c>
      <c r="E2496" t="str">
        <f t="shared" ca="1" si="76"/>
        <v>var m2495 = new Medicine { Code = "147584", Title = "Rustavo 10 mg film.obl.tbl. 28x", Active = true, Cost = 10 };</v>
      </c>
      <c r="F2496">
        <f t="shared" ca="1" si="77"/>
        <v>10</v>
      </c>
    </row>
    <row r="2497" spans="1:6" x14ac:dyDescent="0.25">
      <c r="A2497">
        <v>147585</v>
      </c>
      <c r="B2497" t="s">
        <v>2488</v>
      </c>
      <c r="D2497" t="s">
        <v>5447</v>
      </c>
      <c r="E2497" t="str">
        <f t="shared" ca="1" si="76"/>
        <v>var m2496 = new Medicine { Code = "147585", Title = "Rustavo 20 mg film.obl.tbl. 28x", Active = true, Cost = 16 };</v>
      </c>
      <c r="F2497">
        <f t="shared" ca="1" si="77"/>
        <v>16</v>
      </c>
    </row>
    <row r="2498" spans="1:6" x14ac:dyDescent="0.25">
      <c r="A2498">
        <v>147586</v>
      </c>
      <c r="B2498" t="s">
        <v>2489</v>
      </c>
      <c r="D2498" t="s">
        <v>5448</v>
      </c>
      <c r="E2498" t="str">
        <f t="shared" ca="1" si="76"/>
        <v>var m2497 = new Medicine { Code = "147586", Title = "Rustavo 40 mg film.obl.tbl. 28x", Active = true, Cost = 23 };</v>
      </c>
      <c r="F2498">
        <f t="shared" ca="1" si="77"/>
        <v>23</v>
      </c>
    </row>
    <row r="2499" spans="1:6" x14ac:dyDescent="0.25">
      <c r="A2499">
        <v>147587</v>
      </c>
      <c r="B2499" t="s">
        <v>2490</v>
      </c>
      <c r="D2499" t="s">
        <v>5449</v>
      </c>
      <c r="E2499" t="str">
        <f t="shared" ref="E2499:E2562" ca="1" si="78">$C$2 &amp; " " &amp; D2499 &amp; " = new Medicine { Code = """ &amp; A2499 &amp; """, Title = """ &amp; B2499 &amp; """, Active = true, Cost = " &amp; F2499 &amp; " };"</f>
        <v>var m2498 = new Medicine { Code = "147587", Title = "Rivastigmin Teva 13,3 mg/24 ur transdermal.obliž 30x", Active = true, Cost = 15 };</v>
      </c>
      <c r="F2499">
        <f t="shared" ref="F2499:F2562" ca="1" si="79">RANDBETWEEN(5,30)</f>
        <v>15</v>
      </c>
    </row>
    <row r="2500" spans="1:6" x14ac:dyDescent="0.25">
      <c r="A2500">
        <v>147588</v>
      </c>
      <c r="B2500" t="s">
        <v>2491</v>
      </c>
      <c r="D2500" t="s">
        <v>5450</v>
      </c>
      <c r="E2500" t="str">
        <f t="shared" ca="1" si="78"/>
        <v>var m2499 = new Medicine { Code = "147588", Title = "Imatinib STADA 100 mg film.obl.tbl. 60x", Active = true, Cost = 29 };</v>
      </c>
      <c r="F2500">
        <f t="shared" ca="1" si="79"/>
        <v>29</v>
      </c>
    </row>
    <row r="2501" spans="1:6" x14ac:dyDescent="0.25">
      <c r="A2501">
        <v>147589</v>
      </c>
      <c r="B2501" t="s">
        <v>2492</v>
      </c>
      <c r="D2501" t="s">
        <v>5451</v>
      </c>
      <c r="E2501" t="str">
        <f t="shared" ca="1" si="78"/>
        <v>var m2500 = new Medicine { Code = "147589", Title = "Imatinib STADA 400 mg film.obl.tbl. 30x", Active = true, Cost = 26 };</v>
      </c>
      <c r="F2501">
        <f t="shared" ca="1" si="79"/>
        <v>26</v>
      </c>
    </row>
    <row r="2502" spans="1:6" x14ac:dyDescent="0.25">
      <c r="A2502">
        <v>147604</v>
      </c>
      <c r="B2502" t="s">
        <v>2493</v>
      </c>
      <c r="D2502" t="s">
        <v>5452</v>
      </c>
      <c r="E2502" t="str">
        <f t="shared" ca="1" si="78"/>
        <v>var m2501 = new Medicine { Code = "147604", Title = "Duloksetin Sandoz 30 mg trda gastrorezist.kaps. 28x", Active = true, Cost = 10 };</v>
      </c>
      <c r="F2502">
        <f t="shared" ca="1" si="79"/>
        <v>10</v>
      </c>
    </row>
    <row r="2503" spans="1:6" x14ac:dyDescent="0.25">
      <c r="A2503">
        <v>147605</v>
      </c>
      <c r="B2503" t="s">
        <v>2494</v>
      </c>
      <c r="D2503" t="s">
        <v>5453</v>
      </c>
      <c r="E2503" t="str">
        <f t="shared" ca="1" si="78"/>
        <v>var m2502 = new Medicine { Code = "147605", Title = "Duloksetin Sandoz 60 mg trda gastrorezist.kaps. 28x", Active = true, Cost = 7 };</v>
      </c>
      <c r="F2503">
        <f t="shared" ca="1" si="79"/>
        <v>7</v>
      </c>
    </row>
    <row r="2504" spans="1:6" x14ac:dyDescent="0.25">
      <c r="A2504">
        <v>147606</v>
      </c>
      <c r="B2504" t="s">
        <v>2495</v>
      </c>
      <c r="D2504" t="s">
        <v>5454</v>
      </c>
      <c r="E2504" t="str">
        <f t="shared" ca="1" si="78"/>
        <v>var m2503 = new Medicine { Code = "147606", Title = "Memaxa 20 mg film.obl.tbl. 98x", Active = true, Cost = 14 };</v>
      </c>
      <c r="F2504">
        <f t="shared" ca="1" si="79"/>
        <v>14</v>
      </c>
    </row>
    <row r="2505" spans="1:6" x14ac:dyDescent="0.25">
      <c r="A2505">
        <v>147607</v>
      </c>
      <c r="B2505" t="s">
        <v>2496</v>
      </c>
      <c r="D2505" t="s">
        <v>5455</v>
      </c>
      <c r="E2505" t="str">
        <f t="shared" ca="1" si="78"/>
        <v>var m2504 = new Medicine { Code = "147607", Title = "Memaxa 10 mg film.obl.tbl. 98x", Active = true, Cost = 26 };</v>
      </c>
      <c r="F2505">
        <f t="shared" ca="1" si="79"/>
        <v>26</v>
      </c>
    </row>
    <row r="2506" spans="1:6" x14ac:dyDescent="0.25">
      <c r="A2506">
        <v>147616</v>
      </c>
      <c r="B2506" t="s">
        <v>2497</v>
      </c>
      <c r="D2506" t="s">
        <v>5456</v>
      </c>
      <c r="E2506" t="str">
        <f t="shared" ca="1" si="78"/>
        <v>var m2505 = new Medicine { Code = "147616", Title = "Coxeta 60 mg film.obl.tbl. 28x", Active = true, Cost = 25 };</v>
      </c>
      <c r="F2506">
        <f t="shared" ca="1" si="79"/>
        <v>25</v>
      </c>
    </row>
    <row r="2507" spans="1:6" x14ac:dyDescent="0.25">
      <c r="A2507">
        <v>147618</v>
      </c>
      <c r="B2507" t="s">
        <v>2498</v>
      </c>
      <c r="D2507" t="s">
        <v>5457</v>
      </c>
      <c r="E2507" t="str">
        <f t="shared" ca="1" si="78"/>
        <v>var m2506 = new Medicine { Code = "147618", Title = "Coxeta 90 mg film.obl.tbl. 28x", Active = true, Cost = 23 };</v>
      </c>
      <c r="F2507">
        <f t="shared" ca="1" si="79"/>
        <v>23</v>
      </c>
    </row>
    <row r="2508" spans="1:6" x14ac:dyDescent="0.25">
      <c r="A2508">
        <v>147648</v>
      </c>
      <c r="B2508" t="s">
        <v>2499</v>
      </c>
      <c r="D2508" t="s">
        <v>5458</v>
      </c>
      <c r="E2508" t="str">
        <f t="shared" ca="1" si="78"/>
        <v>var m2507 = new Medicine { Code = "147648", Title = "Atorvastatin Stada Arzneimittel 10 mg film.obl.tbl. 30x", Active = true, Cost = 24 };</v>
      </c>
      <c r="F2508">
        <f t="shared" ca="1" si="79"/>
        <v>24</v>
      </c>
    </row>
    <row r="2509" spans="1:6" x14ac:dyDescent="0.25">
      <c r="A2509">
        <v>147649</v>
      </c>
      <c r="B2509" t="s">
        <v>2500</v>
      </c>
      <c r="D2509" t="s">
        <v>5459</v>
      </c>
      <c r="E2509" t="str">
        <f t="shared" ca="1" si="78"/>
        <v>var m2508 = new Medicine { Code = "147649", Title = "Atorvastatin Stada Arzneimittel 20 mg film.obl.tbl. 30x", Active = true, Cost = 30 };</v>
      </c>
      <c r="F2509">
        <f t="shared" ca="1" si="79"/>
        <v>30</v>
      </c>
    </row>
    <row r="2510" spans="1:6" x14ac:dyDescent="0.25">
      <c r="A2510">
        <v>147650</v>
      </c>
      <c r="B2510" t="s">
        <v>2501</v>
      </c>
      <c r="D2510" t="s">
        <v>5460</v>
      </c>
      <c r="E2510" t="str">
        <f t="shared" ca="1" si="78"/>
        <v>var m2509 = new Medicine { Code = "147650", Title = "Atorvastatin Stada Arzneimittel 40 mg film.obl.tbl. 30x", Active = true, Cost = 17 };</v>
      </c>
      <c r="F2510">
        <f t="shared" ca="1" si="79"/>
        <v>17</v>
      </c>
    </row>
    <row r="2511" spans="1:6" x14ac:dyDescent="0.25">
      <c r="A2511">
        <v>147653</v>
      </c>
      <c r="B2511" t="s">
        <v>2502</v>
      </c>
      <c r="D2511" t="s">
        <v>5461</v>
      </c>
      <c r="E2511" t="str">
        <f t="shared" ca="1" si="78"/>
        <v>var m2510 = new Medicine { Code = "147653", Title = "Razagilin STADA 1 mg tbl. 28x", Active = true, Cost = 5 };</v>
      </c>
      <c r="F2511">
        <f t="shared" ca="1" si="79"/>
        <v>5</v>
      </c>
    </row>
    <row r="2512" spans="1:6" x14ac:dyDescent="0.25">
      <c r="A2512">
        <v>147655</v>
      </c>
      <c r="B2512" t="s">
        <v>2503</v>
      </c>
      <c r="D2512" t="s">
        <v>5462</v>
      </c>
      <c r="E2512" t="str">
        <f t="shared" ca="1" si="78"/>
        <v>var m2511 = new Medicine { Code = "147655", Title = "Cinakalcet Teva 30 mg film.obl.tbl. 28x", Active = true, Cost = 29 };</v>
      </c>
      <c r="F2512">
        <f t="shared" ca="1" si="79"/>
        <v>29</v>
      </c>
    </row>
    <row r="2513" spans="1:6" x14ac:dyDescent="0.25">
      <c r="A2513">
        <v>147656</v>
      </c>
      <c r="B2513" t="s">
        <v>2504</v>
      </c>
      <c r="D2513" t="s">
        <v>5463</v>
      </c>
      <c r="E2513" t="str">
        <f t="shared" ca="1" si="78"/>
        <v>var m2512 = new Medicine { Code = "147656", Title = "Cinakalcet Teva 60 mg film.obl.tbl. 28x", Active = true, Cost = 20 };</v>
      </c>
      <c r="F2513">
        <f t="shared" ca="1" si="79"/>
        <v>20</v>
      </c>
    </row>
    <row r="2514" spans="1:6" x14ac:dyDescent="0.25">
      <c r="A2514">
        <v>147668</v>
      </c>
      <c r="B2514" t="s">
        <v>2505</v>
      </c>
      <c r="D2514" t="s">
        <v>5464</v>
      </c>
      <c r="E2514" t="str">
        <f t="shared" ca="1" si="78"/>
        <v>var m2513 = new Medicine { Code = "147668", Title = "ALPROLIX 250 i.e. prašek za razt.za inj. viala 1x", Active = true, Cost = 8 };</v>
      </c>
      <c r="F2514">
        <f t="shared" ca="1" si="79"/>
        <v>8</v>
      </c>
    </row>
    <row r="2515" spans="1:6" x14ac:dyDescent="0.25">
      <c r="A2515">
        <v>147669</v>
      </c>
      <c r="B2515" t="s">
        <v>2506</v>
      </c>
      <c r="D2515" t="s">
        <v>5465</v>
      </c>
      <c r="E2515" t="str">
        <f t="shared" ca="1" si="78"/>
        <v>var m2514 = new Medicine { Code = "147669", Title = "ALPROLIX 500 i.e. prašek za razt.za inj. viala 1x", Active = true, Cost = 10 };</v>
      </c>
      <c r="F2515">
        <f t="shared" ca="1" si="79"/>
        <v>10</v>
      </c>
    </row>
    <row r="2516" spans="1:6" x14ac:dyDescent="0.25">
      <c r="A2516">
        <v>147670</v>
      </c>
      <c r="B2516" t="s">
        <v>2507</v>
      </c>
      <c r="D2516" t="s">
        <v>5466</v>
      </c>
      <c r="E2516" t="str">
        <f t="shared" ca="1" si="78"/>
        <v>var m2515 = new Medicine { Code = "147670", Title = "ALPROLIX 1000 i.e. prašek za razt.za inj. viala 1x", Active = true, Cost = 26 };</v>
      </c>
      <c r="F2516">
        <f t="shared" ca="1" si="79"/>
        <v>26</v>
      </c>
    </row>
    <row r="2517" spans="1:6" x14ac:dyDescent="0.25">
      <c r="A2517">
        <v>147671</v>
      </c>
      <c r="B2517" t="s">
        <v>2508</v>
      </c>
      <c r="D2517" t="s">
        <v>5467</v>
      </c>
      <c r="E2517" t="str">
        <f t="shared" ca="1" si="78"/>
        <v>var m2516 = new Medicine { Code = "147671", Title = "ALPROLIX 2000 i.e. prašek za razt.za inj. viala 1x", Active = true, Cost = 17 };</v>
      </c>
      <c r="F2517">
        <f t="shared" ca="1" si="79"/>
        <v>17</v>
      </c>
    </row>
    <row r="2518" spans="1:6" x14ac:dyDescent="0.25">
      <c r="A2518">
        <v>147672</v>
      </c>
      <c r="B2518" t="s">
        <v>2509</v>
      </c>
      <c r="D2518" t="s">
        <v>5468</v>
      </c>
      <c r="E2518" t="str">
        <f t="shared" ca="1" si="78"/>
        <v>var m2517 = new Medicine { Code = "147672", Title = "ALPROLIX 3000 i.e. prašek za razt.za inj. viala 1x", Active = true, Cost = 6 };</v>
      </c>
      <c r="F2518">
        <f t="shared" ca="1" si="79"/>
        <v>6</v>
      </c>
    </row>
    <row r="2519" spans="1:6" x14ac:dyDescent="0.25">
      <c r="A2519">
        <v>147673</v>
      </c>
      <c r="B2519" t="s">
        <v>2510</v>
      </c>
      <c r="D2519" t="s">
        <v>5469</v>
      </c>
      <c r="E2519" t="str">
        <f t="shared" ca="1" si="78"/>
        <v>var m2518 = new Medicine { Code = "147673", Title = "Lonsurf 15 mg/6,14 mg film.obl.tbl. 20x", Active = true, Cost = 22 };</v>
      </c>
      <c r="F2519">
        <f t="shared" ca="1" si="79"/>
        <v>22</v>
      </c>
    </row>
    <row r="2520" spans="1:6" x14ac:dyDescent="0.25">
      <c r="A2520">
        <v>147676</v>
      </c>
      <c r="B2520" t="s">
        <v>2511</v>
      </c>
      <c r="D2520" t="s">
        <v>5470</v>
      </c>
      <c r="E2520" t="str">
        <f t="shared" ca="1" si="78"/>
        <v>var m2519 = new Medicine { Code = "147676", Title = "Lonsurf 20 mg/8,19 mg film.obl.tbl. 20x", Active = true, Cost = 23 };</v>
      </c>
      <c r="F2520">
        <f t="shared" ca="1" si="79"/>
        <v>23</v>
      </c>
    </row>
    <row r="2521" spans="1:6" x14ac:dyDescent="0.25">
      <c r="A2521">
        <v>147682</v>
      </c>
      <c r="B2521" t="s">
        <v>2330</v>
      </c>
      <c r="D2521" t="s">
        <v>5471</v>
      </c>
      <c r="E2521" t="str">
        <f t="shared" ca="1" si="78"/>
        <v>var m2520 = new Medicine { Code = "147682", Title = "ABASAGLAR 100 enot/ml razt.za inj. peresnik 3 ml 10x", Active = true, Cost = 8 };</v>
      </c>
      <c r="F2521">
        <f t="shared" ca="1" si="79"/>
        <v>8</v>
      </c>
    </row>
    <row r="2522" spans="1:6" x14ac:dyDescent="0.25">
      <c r="A2522">
        <v>147683</v>
      </c>
      <c r="B2522" t="s">
        <v>2512</v>
      </c>
      <c r="D2522" t="s">
        <v>5472</v>
      </c>
      <c r="E2522" t="str">
        <f t="shared" ca="1" si="78"/>
        <v>var m2521 = new Medicine { Code = "147683", Title = "Razagilin Mylan 1 mg tbl. 28x", Active = true, Cost = 29 };</v>
      </c>
      <c r="F2522">
        <f t="shared" ca="1" si="79"/>
        <v>29</v>
      </c>
    </row>
    <row r="2523" spans="1:6" x14ac:dyDescent="0.25">
      <c r="A2523">
        <v>147708</v>
      </c>
      <c r="B2523" t="s">
        <v>2513</v>
      </c>
      <c r="D2523" t="s">
        <v>5473</v>
      </c>
      <c r="E2523" t="str">
        <f t="shared" ca="1" si="78"/>
        <v>var m2522 = new Medicine { Code = "147708", Title = "Taltz 80 mg razt.za inj. peresnik 1x", Active = true, Cost = 28 };</v>
      </c>
      <c r="F2523">
        <f t="shared" ca="1" si="79"/>
        <v>28</v>
      </c>
    </row>
    <row r="2524" spans="1:6" x14ac:dyDescent="0.25">
      <c r="A2524">
        <v>147714</v>
      </c>
      <c r="B2524" t="s">
        <v>2514</v>
      </c>
      <c r="D2524" t="s">
        <v>5474</v>
      </c>
      <c r="E2524" t="str">
        <f t="shared" ca="1" si="78"/>
        <v>var m2523 = new Medicine { Code = "147714", Title = "Aripiprazol Sandoz 5 mg tbl. 28x", Active = true, Cost = 8 };</v>
      </c>
      <c r="F2524">
        <f t="shared" ca="1" si="79"/>
        <v>8</v>
      </c>
    </row>
    <row r="2525" spans="1:6" x14ac:dyDescent="0.25">
      <c r="A2525">
        <v>147729</v>
      </c>
      <c r="B2525" t="s">
        <v>2515</v>
      </c>
      <c r="D2525" t="s">
        <v>5475</v>
      </c>
      <c r="E2525" t="str">
        <f t="shared" ca="1" si="78"/>
        <v>var m2524 = new Medicine { Code = "147729", Title = "Descovy 200 mg/10 mg film.obl.tbl. 30x", Active = true, Cost = 8 };</v>
      </c>
      <c r="F2525">
        <f t="shared" ca="1" si="79"/>
        <v>8</v>
      </c>
    </row>
    <row r="2526" spans="1:6" x14ac:dyDescent="0.25">
      <c r="A2526">
        <v>147730</v>
      </c>
      <c r="B2526" t="s">
        <v>2516</v>
      </c>
      <c r="D2526" t="s">
        <v>5476</v>
      </c>
      <c r="E2526" t="str">
        <f t="shared" ca="1" si="78"/>
        <v>var m2525 = new Medicine { Code = "147730", Title = "Descovy 200 mg/25 mg film.obl.tbl. 30x", Active = true, Cost = 5 };</v>
      </c>
      <c r="F2526">
        <f t="shared" ca="1" si="79"/>
        <v>5</v>
      </c>
    </row>
    <row r="2527" spans="1:6" x14ac:dyDescent="0.25">
      <c r="A2527">
        <v>147734</v>
      </c>
      <c r="B2527" t="s">
        <v>2517</v>
      </c>
      <c r="D2527" t="s">
        <v>5477</v>
      </c>
      <c r="E2527" t="str">
        <f t="shared" ca="1" si="78"/>
        <v>var m2526 = new Medicine { Code = "147734", Title = "Zonisamid Sandoz 25 mg trde kaps. 28x", Active = true, Cost = 18 };</v>
      </c>
      <c r="F2527">
        <f t="shared" ca="1" si="79"/>
        <v>18</v>
      </c>
    </row>
    <row r="2528" spans="1:6" x14ac:dyDescent="0.25">
      <c r="A2528">
        <v>147735</v>
      </c>
      <c r="B2528" t="s">
        <v>2518</v>
      </c>
      <c r="D2528" t="s">
        <v>5478</v>
      </c>
      <c r="E2528" t="str">
        <f t="shared" ca="1" si="78"/>
        <v>var m2527 = new Medicine { Code = "147735", Title = "Zonisamid Sandoz 50 mg trde kaps. 28x", Active = true, Cost = 22 };</v>
      </c>
      <c r="F2528">
        <f t="shared" ca="1" si="79"/>
        <v>22</v>
      </c>
    </row>
    <row r="2529" spans="1:6" x14ac:dyDescent="0.25">
      <c r="A2529">
        <v>147736</v>
      </c>
      <c r="B2529" t="s">
        <v>2519</v>
      </c>
      <c r="D2529" t="s">
        <v>5479</v>
      </c>
      <c r="E2529" t="str">
        <f t="shared" ca="1" si="78"/>
        <v>var m2528 = new Medicine { Code = "147736", Title = "Zonisamid Sandoz 100 mg trde kaps. 56x", Active = true, Cost = 7 };</v>
      </c>
      <c r="F2529">
        <f t="shared" ca="1" si="79"/>
        <v>7</v>
      </c>
    </row>
    <row r="2530" spans="1:6" x14ac:dyDescent="0.25">
      <c r="A2530">
        <v>147762</v>
      </c>
      <c r="B2530" t="s">
        <v>2520</v>
      </c>
      <c r="D2530" t="s">
        <v>5480</v>
      </c>
      <c r="E2530" t="str">
        <f t="shared" ca="1" si="78"/>
        <v>var m2529 = new Medicine { Code = "147762", Title = "Lemilvo 10 mg orodisperz.tbl. 30x", Active = true, Cost = 24 };</v>
      </c>
      <c r="F2530">
        <f t="shared" ca="1" si="79"/>
        <v>24</v>
      </c>
    </row>
    <row r="2531" spans="1:6" x14ac:dyDescent="0.25">
      <c r="A2531">
        <v>147763</v>
      </c>
      <c r="B2531" t="s">
        <v>2521</v>
      </c>
      <c r="D2531" t="s">
        <v>5481</v>
      </c>
      <c r="E2531" t="str">
        <f t="shared" ca="1" si="78"/>
        <v>var m2530 = new Medicine { Code = "147763", Title = "Lemilvo 15 mg orodisperz.tbl. 30x", Active = true, Cost = 12 };</v>
      </c>
      <c r="F2531">
        <f t="shared" ca="1" si="79"/>
        <v>12</v>
      </c>
    </row>
    <row r="2532" spans="1:6" x14ac:dyDescent="0.25">
      <c r="A2532">
        <v>147767</v>
      </c>
      <c r="B2532" t="s">
        <v>2522</v>
      </c>
      <c r="D2532" t="s">
        <v>5482</v>
      </c>
      <c r="E2532" t="str">
        <f t="shared" ca="1" si="78"/>
        <v>var m2531 = new Medicine { Code = "147767", Title = "Bisoprolol/amlodipin HCS 5 mg/5 mg tbl. 30x", Active = true, Cost = 15 };</v>
      </c>
      <c r="F2532">
        <f t="shared" ca="1" si="79"/>
        <v>15</v>
      </c>
    </row>
    <row r="2533" spans="1:6" x14ac:dyDescent="0.25">
      <c r="A2533">
        <v>147768</v>
      </c>
      <c r="B2533" t="s">
        <v>2523</v>
      </c>
      <c r="D2533" t="s">
        <v>5483</v>
      </c>
      <c r="E2533" t="str">
        <f t="shared" ca="1" si="78"/>
        <v>var m2532 = new Medicine { Code = "147768", Title = "Bisoprolol/amlodipin HCS 5 mg/10 mg tbl. 30x", Active = true, Cost = 9 };</v>
      </c>
      <c r="F2533">
        <f t="shared" ca="1" si="79"/>
        <v>9</v>
      </c>
    </row>
    <row r="2534" spans="1:6" x14ac:dyDescent="0.25">
      <c r="A2534">
        <v>147769</v>
      </c>
      <c r="B2534" t="s">
        <v>2524</v>
      </c>
      <c r="D2534" t="s">
        <v>5484</v>
      </c>
      <c r="E2534" t="str">
        <f t="shared" ca="1" si="78"/>
        <v>var m2533 = new Medicine { Code = "147769", Title = "Bisoprolol/amlodipin HCS 10 mg/5 mg tbl. 30x", Active = true, Cost = 25 };</v>
      </c>
      <c r="F2534">
        <f t="shared" ca="1" si="79"/>
        <v>25</v>
      </c>
    </row>
    <row r="2535" spans="1:6" x14ac:dyDescent="0.25">
      <c r="A2535">
        <v>147770</v>
      </c>
      <c r="B2535" t="s">
        <v>2525</v>
      </c>
      <c r="D2535" t="s">
        <v>5485</v>
      </c>
      <c r="E2535" t="str">
        <f t="shared" ca="1" si="78"/>
        <v>var m2534 = new Medicine { Code = "147770", Title = "Bisoprolol/amlodipin HCS 10 mg/10 mg tbl. 30x", Active = true, Cost = 24 };</v>
      </c>
      <c r="F2535">
        <f t="shared" ca="1" si="79"/>
        <v>24</v>
      </c>
    </row>
    <row r="2536" spans="1:6" x14ac:dyDescent="0.25">
      <c r="A2536">
        <v>147780</v>
      </c>
      <c r="B2536" t="s">
        <v>2526</v>
      </c>
      <c r="D2536" t="s">
        <v>5486</v>
      </c>
      <c r="E2536" t="str">
        <f t="shared" ca="1" si="78"/>
        <v>var m2535 = new Medicine { Code = "147780", Title = "Carditrust 25 mg film.obl.tbl. 30x", Active = true, Cost = 25 };</v>
      </c>
      <c r="F2536">
        <f t="shared" ca="1" si="79"/>
        <v>25</v>
      </c>
    </row>
    <row r="2537" spans="1:6" x14ac:dyDescent="0.25">
      <c r="A2537">
        <v>147781</v>
      </c>
      <c r="B2537" t="s">
        <v>2527</v>
      </c>
      <c r="D2537" t="s">
        <v>5487</v>
      </c>
      <c r="E2537" t="str">
        <f t="shared" ca="1" si="78"/>
        <v>var m2536 = new Medicine { Code = "147781", Title = "Carditrust 50 mg film.obl.tbl. 30x", Active = true, Cost = 5 };</v>
      </c>
      <c r="F2537">
        <f t="shared" ca="1" si="79"/>
        <v>5</v>
      </c>
    </row>
    <row r="2538" spans="1:6" x14ac:dyDescent="0.25">
      <c r="A2538">
        <v>147818</v>
      </c>
      <c r="B2538" t="s">
        <v>2528</v>
      </c>
      <c r="D2538" t="s">
        <v>5488</v>
      </c>
      <c r="E2538" t="str">
        <f t="shared" ca="1" si="78"/>
        <v>var m2537 = new Medicine { Code = "147818", Title = "Perindopril/amlodipin STADA 4 mg/5 mg tbl. 30x", Active = true, Cost = 22 };</v>
      </c>
      <c r="F2538">
        <f t="shared" ca="1" si="79"/>
        <v>22</v>
      </c>
    </row>
    <row r="2539" spans="1:6" x14ac:dyDescent="0.25">
      <c r="A2539">
        <v>147819</v>
      </c>
      <c r="B2539" t="s">
        <v>2529</v>
      </c>
      <c r="D2539" t="s">
        <v>5489</v>
      </c>
      <c r="E2539" t="str">
        <f t="shared" ca="1" si="78"/>
        <v>var m2538 = new Medicine { Code = "147819", Title = "Perindopril/amlodipin STADA 4 mg/10 mg tbl. 30x", Active = true, Cost = 10 };</v>
      </c>
      <c r="F2539">
        <f t="shared" ca="1" si="79"/>
        <v>10</v>
      </c>
    </row>
    <row r="2540" spans="1:6" x14ac:dyDescent="0.25">
      <c r="A2540">
        <v>147820</v>
      </c>
      <c r="B2540" t="s">
        <v>2530</v>
      </c>
      <c r="D2540" t="s">
        <v>5490</v>
      </c>
      <c r="E2540" t="str">
        <f t="shared" ca="1" si="78"/>
        <v>var m2539 = new Medicine { Code = "147820", Title = "Perindopril/amlodipin STADA 8 mg/5 mg tbl. 30x", Active = true, Cost = 27 };</v>
      </c>
      <c r="F2540">
        <f t="shared" ca="1" si="79"/>
        <v>27</v>
      </c>
    </row>
    <row r="2541" spans="1:6" x14ac:dyDescent="0.25">
      <c r="A2541">
        <v>147821</v>
      </c>
      <c r="B2541" t="s">
        <v>2531</v>
      </c>
      <c r="D2541" t="s">
        <v>5491</v>
      </c>
      <c r="E2541" t="str">
        <f t="shared" ca="1" si="78"/>
        <v>var m2540 = new Medicine { Code = "147821", Title = "Perindopril/amlodipin STADA 8 mg/10 mg tbl. 30x", Active = true, Cost = 28 };</v>
      </c>
      <c r="F2541">
        <f t="shared" ca="1" si="79"/>
        <v>28</v>
      </c>
    </row>
    <row r="2542" spans="1:6" x14ac:dyDescent="0.25">
      <c r="A2542">
        <v>147834</v>
      </c>
      <c r="B2542" t="s">
        <v>2532</v>
      </c>
      <c r="D2542" t="s">
        <v>5492</v>
      </c>
      <c r="E2542" t="str">
        <f t="shared" ca="1" si="78"/>
        <v>var m2541 = new Medicine { Code = "147834", Title = "Zinbryta 150 mg razt.za inj. brizga 1x", Active = true, Cost = 30 };</v>
      </c>
      <c r="F2542">
        <f t="shared" ca="1" si="79"/>
        <v>30</v>
      </c>
    </row>
    <row r="2543" spans="1:6" x14ac:dyDescent="0.25">
      <c r="A2543">
        <v>147847</v>
      </c>
      <c r="B2543" t="s">
        <v>2533</v>
      </c>
      <c r="D2543" t="s">
        <v>5493</v>
      </c>
      <c r="E2543" t="str">
        <f t="shared" ca="1" si="78"/>
        <v>var m2542 = new Medicine { Code = "147847", Title = "Nocdurna 25 mcg perora.liofilizat 30x", Active = true, Cost = 16 };</v>
      </c>
      <c r="F2543">
        <f t="shared" ca="1" si="79"/>
        <v>16</v>
      </c>
    </row>
    <row r="2544" spans="1:6" x14ac:dyDescent="0.25">
      <c r="A2544">
        <v>147848</v>
      </c>
      <c r="B2544" t="s">
        <v>2534</v>
      </c>
      <c r="D2544" t="s">
        <v>5494</v>
      </c>
      <c r="E2544" t="str">
        <f t="shared" ca="1" si="78"/>
        <v>var m2543 = new Medicine { Code = "147848", Title = "Nocdurna 50 mcg peroral.liofilizat 30x", Active = true, Cost = 15 };</v>
      </c>
      <c r="F2544">
        <f t="shared" ca="1" si="79"/>
        <v>15</v>
      </c>
    </row>
    <row r="2545" spans="1:6" x14ac:dyDescent="0.25">
      <c r="A2545">
        <v>147883</v>
      </c>
      <c r="B2545" t="s">
        <v>2535</v>
      </c>
      <c r="D2545" t="s">
        <v>5495</v>
      </c>
      <c r="E2545" t="str">
        <f t="shared" ca="1" si="78"/>
        <v>var m2544 = new Medicine { Code = "147883", Title = "Memantin Accord 10 mg film.obl.tbl. 28x", Active = true, Cost = 7 };</v>
      </c>
      <c r="F2545">
        <f t="shared" ca="1" si="79"/>
        <v>7</v>
      </c>
    </row>
    <row r="2546" spans="1:6" x14ac:dyDescent="0.25">
      <c r="A2546">
        <v>147884</v>
      </c>
      <c r="B2546" t="s">
        <v>2536</v>
      </c>
      <c r="D2546" t="s">
        <v>5496</v>
      </c>
      <c r="E2546" t="str">
        <f t="shared" ca="1" si="78"/>
        <v>var m2545 = new Medicine { Code = "147884", Title = "Memantin Accord 20 mg film.obl.tbl. 28x", Active = true, Cost = 9 };</v>
      </c>
      <c r="F2546">
        <f t="shared" ca="1" si="79"/>
        <v>9</v>
      </c>
    </row>
    <row r="2547" spans="1:6" x14ac:dyDescent="0.25">
      <c r="A2547">
        <v>147887</v>
      </c>
      <c r="B2547" t="s">
        <v>2537</v>
      </c>
      <c r="D2547" t="s">
        <v>5497</v>
      </c>
      <c r="E2547" t="str">
        <f t="shared" ca="1" si="78"/>
        <v>var m2546 = new Medicine { Code = "147887", Title = "Epclusa 400 mg/100 mg film.obl.tbl. 28x", Active = true, Cost = 15 };</v>
      </c>
      <c r="F2547">
        <f t="shared" ca="1" si="79"/>
        <v>15</v>
      </c>
    </row>
    <row r="2548" spans="1:6" x14ac:dyDescent="0.25">
      <c r="A2548">
        <v>147890</v>
      </c>
      <c r="B2548" t="s">
        <v>2538</v>
      </c>
      <c r="D2548" t="s">
        <v>5498</v>
      </c>
      <c r="E2548" t="str">
        <f t="shared" ca="1" si="78"/>
        <v>var m2547 = new Medicine { Code = "147890", Title = "ZEPATIER 50 mg/100 mg film.obl.tbl. 28x", Active = true, Cost = 7 };</v>
      </c>
      <c r="F2548">
        <f t="shared" ca="1" si="79"/>
        <v>7</v>
      </c>
    </row>
    <row r="2549" spans="1:6" x14ac:dyDescent="0.25">
      <c r="A2549">
        <v>147892</v>
      </c>
      <c r="B2549" t="s">
        <v>2539</v>
      </c>
      <c r="D2549" t="s">
        <v>5499</v>
      </c>
      <c r="E2549" t="str">
        <f t="shared" ca="1" si="78"/>
        <v>var m2548 = new Medicine { Code = "147892", Title = "Bixebra 5 mg film.obl.tbl. 56x", Active = true, Cost = 6 };</v>
      </c>
      <c r="F2549">
        <f t="shared" ca="1" si="79"/>
        <v>6</v>
      </c>
    </row>
    <row r="2550" spans="1:6" x14ac:dyDescent="0.25">
      <c r="A2550">
        <v>147895</v>
      </c>
      <c r="B2550" t="s">
        <v>2540</v>
      </c>
      <c r="D2550" t="s">
        <v>5500</v>
      </c>
      <c r="E2550" t="str">
        <f t="shared" ca="1" si="78"/>
        <v>var m2549 = new Medicine { Code = "147895", Title = "Bixebra 7,5 mg film.obl.tbl. 56x", Active = true, Cost = 21 };</v>
      </c>
      <c r="F2550">
        <f t="shared" ca="1" si="79"/>
        <v>21</v>
      </c>
    </row>
    <row r="2551" spans="1:6" x14ac:dyDescent="0.25">
      <c r="A2551">
        <v>147898</v>
      </c>
      <c r="B2551" t="s">
        <v>2541</v>
      </c>
      <c r="D2551" t="s">
        <v>5501</v>
      </c>
      <c r="E2551" t="str">
        <f t="shared" ca="1" si="78"/>
        <v>var m2550 = new Medicine { Code = "147898", Title = "Memantin Accord 10 mg film.obl.tbl. 56x", Active = true, Cost = 30 };</v>
      </c>
      <c r="F2551">
        <f t="shared" ca="1" si="79"/>
        <v>30</v>
      </c>
    </row>
    <row r="2552" spans="1:6" x14ac:dyDescent="0.25">
      <c r="A2552">
        <v>147899</v>
      </c>
      <c r="B2552" t="s">
        <v>2542</v>
      </c>
      <c r="D2552" t="s">
        <v>5502</v>
      </c>
      <c r="E2552" t="str">
        <f t="shared" ca="1" si="78"/>
        <v>var m2551 = new Medicine { Code = "147899", Title = "Memantin Accord 20 mg film.obl.tbl. 56x", Active = true, Cost = 23 };</v>
      </c>
      <c r="F2552">
        <f t="shared" ca="1" si="79"/>
        <v>23</v>
      </c>
    </row>
    <row r="2553" spans="1:6" x14ac:dyDescent="0.25">
      <c r="A2553">
        <v>147900</v>
      </c>
      <c r="B2553" t="s">
        <v>2543</v>
      </c>
      <c r="D2553" t="s">
        <v>5503</v>
      </c>
      <c r="E2553" t="str">
        <f t="shared" ca="1" si="78"/>
        <v>var m2552 = new Medicine { Code = "147900", Title = "Levetiracetam Accord 250 mg film.obl.tbl. 60x", Active = true, Cost = 5 };</v>
      </c>
      <c r="F2553">
        <f t="shared" ca="1" si="79"/>
        <v>5</v>
      </c>
    </row>
    <row r="2554" spans="1:6" x14ac:dyDescent="0.25">
      <c r="A2554">
        <v>147901</v>
      </c>
      <c r="B2554" t="s">
        <v>2544</v>
      </c>
      <c r="D2554" t="s">
        <v>5504</v>
      </c>
      <c r="E2554" t="str">
        <f t="shared" ca="1" si="78"/>
        <v>var m2553 = new Medicine { Code = "147901", Title = "Levetiracetam Accord 500 mg film.obl.tbl. 60x", Active = true, Cost = 18 };</v>
      </c>
      <c r="F2554">
        <f t="shared" ca="1" si="79"/>
        <v>18</v>
      </c>
    </row>
    <row r="2555" spans="1:6" x14ac:dyDescent="0.25">
      <c r="A2555">
        <v>147902</v>
      </c>
      <c r="B2555" t="s">
        <v>2545</v>
      </c>
      <c r="D2555" t="s">
        <v>5505</v>
      </c>
      <c r="E2555" t="str">
        <f t="shared" ca="1" si="78"/>
        <v>var m2554 = new Medicine { Code = "147902", Title = "Levetiracetam Accord 1000 mg film.obl.tbl. 60x", Active = true, Cost = 27 };</v>
      </c>
      <c r="F2555">
        <f t="shared" ca="1" si="79"/>
        <v>27</v>
      </c>
    </row>
    <row r="2556" spans="1:6" x14ac:dyDescent="0.25">
      <c r="A2556">
        <v>147903</v>
      </c>
      <c r="B2556" t="s">
        <v>2546</v>
      </c>
      <c r="D2556" t="s">
        <v>5506</v>
      </c>
      <c r="E2556" t="str">
        <f t="shared" ca="1" si="78"/>
        <v>var m2555 = new Medicine { Code = "147903", Title = "Vorikonazol Accord 50 mg film.obl.tbl. 30x", Active = true, Cost = 24 };</v>
      </c>
      <c r="F2556">
        <f t="shared" ca="1" si="79"/>
        <v>24</v>
      </c>
    </row>
    <row r="2557" spans="1:6" x14ac:dyDescent="0.25">
      <c r="A2557">
        <v>147904</v>
      </c>
      <c r="B2557" t="s">
        <v>2547</v>
      </c>
      <c r="D2557" t="s">
        <v>5507</v>
      </c>
      <c r="E2557" t="str">
        <f t="shared" ca="1" si="78"/>
        <v>var m2556 = new Medicine { Code = "147904", Title = "Vorikonazol Accord 200 mg film.obl.tbl. 30x", Active = true, Cost = 7 };</v>
      </c>
      <c r="F2557">
        <f t="shared" ca="1" si="79"/>
        <v>7</v>
      </c>
    </row>
    <row r="2558" spans="1:6" x14ac:dyDescent="0.25">
      <c r="A2558">
        <v>147907</v>
      </c>
      <c r="B2558" t="s">
        <v>2548</v>
      </c>
      <c r="D2558" t="s">
        <v>5508</v>
      </c>
      <c r="E2558" t="str">
        <f t="shared" ca="1" si="78"/>
        <v>var m2557 = new Medicine { Code = "147907", Title = "Humulin M3 100 i.e./ml susp.za inj. vložek 3 ml 5x", Active = true, Cost = 30 };</v>
      </c>
      <c r="F2558">
        <f t="shared" ca="1" si="79"/>
        <v>30</v>
      </c>
    </row>
    <row r="2559" spans="1:6" x14ac:dyDescent="0.25">
      <c r="A2559">
        <v>147908</v>
      </c>
      <c r="B2559" t="s">
        <v>1815</v>
      </c>
      <c r="D2559" t="s">
        <v>5509</v>
      </c>
      <c r="E2559" t="str">
        <f t="shared" ca="1" si="78"/>
        <v>var m2558 = new Medicine { Code = "147908", Title = "Humulin M3 KwikPen 100 i.e./ml susp.za inj.peresnik 3 ml 5x", Active = true, Cost = 17 };</v>
      </c>
      <c r="F2559">
        <f t="shared" ca="1" si="79"/>
        <v>17</v>
      </c>
    </row>
    <row r="2560" spans="1:6" x14ac:dyDescent="0.25">
      <c r="A2560">
        <v>147909</v>
      </c>
      <c r="B2560" t="s">
        <v>1466</v>
      </c>
      <c r="D2560" t="s">
        <v>5510</v>
      </c>
      <c r="E2560" t="str">
        <f t="shared" ca="1" si="78"/>
        <v>var m2559 = new Medicine { Code = "147909", Title = "Humulin N 100 i.e./ml susp.za inj. vložek 3 ml 5x", Active = true, Cost = 16 };</v>
      </c>
      <c r="F2560">
        <f t="shared" ca="1" si="79"/>
        <v>16</v>
      </c>
    </row>
    <row r="2561" spans="1:6" x14ac:dyDescent="0.25">
      <c r="A2561">
        <v>147910</v>
      </c>
      <c r="B2561" t="s">
        <v>1816</v>
      </c>
      <c r="D2561" t="s">
        <v>5511</v>
      </c>
      <c r="E2561" t="str">
        <f t="shared" ca="1" si="78"/>
        <v>var m2560 = new Medicine { Code = "147910", Title = "Humulin N KwikPen 100 i.e./ml susp.za inj.peresnik 3 ml 5x", Active = true, Cost = 12 };</v>
      </c>
      <c r="F2561">
        <f t="shared" ca="1" si="79"/>
        <v>12</v>
      </c>
    </row>
    <row r="2562" spans="1:6" x14ac:dyDescent="0.25">
      <c r="A2562">
        <v>147911</v>
      </c>
      <c r="B2562" t="s">
        <v>1467</v>
      </c>
      <c r="D2562" t="s">
        <v>5512</v>
      </c>
      <c r="E2562" t="str">
        <f t="shared" ca="1" si="78"/>
        <v>var m2561 = new Medicine { Code = "147911", Title = "Humulin R 100 i.e./ml razt.za inj. vložek 3 ml 5x", Active = true, Cost = 27 };</v>
      </c>
      <c r="F2562">
        <f t="shared" ca="1" si="79"/>
        <v>27</v>
      </c>
    </row>
    <row r="2563" spans="1:6" x14ac:dyDescent="0.25">
      <c r="A2563">
        <v>147927</v>
      </c>
      <c r="B2563" t="s">
        <v>2549</v>
      </c>
      <c r="D2563" t="s">
        <v>5513</v>
      </c>
      <c r="E2563" t="str">
        <f t="shared" ref="E2563:E2626" ca="1" si="80">$C$2 &amp; " " &amp; D2563 &amp; " = new Medicine { Code = """ &amp; A2563 &amp; """, Title = """ &amp; B2563 &amp; """, Active = true, Cost = " &amp; F2563 &amp; " };"</f>
        <v>var m2562 = new Medicine { Code = "147927", Title = "Alopurinol Sandoz 100 mg tbl. 100x", Active = true, Cost = 18 };</v>
      </c>
      <c r="F2563">
        <f t="shared" ref="F2563:F2626" ca="1" si="81">RANDBETWEEN(5,30)</f>
        <v>18</v>
      </c>
    </row>
    <row r="2564" spans="1:6" x14ac:dyDescent="0.25">
      <c r="A2564">
        <v>147928</v>
      </c>
      <c r="B2564" t="s">
        <v>2550</v>
      </c>
      <c r="D2564" t="s">
        <v>5514</v>
      </c>
      <c r="E2564" t="str">
        <f t="shared" ca="1" si="80"/>
        <v>var m2563 = new Medicine { Code = "147928", Title = "Alopurinol Sandoz 300 mg tbl. 30x", Active = true, Cost = 25 };</v>
      </c>
      <c r="F2564">
        <f t="shared" ca="1" si="81"/>
        <v>25</v>
      </c>
    </row>
    <row r="2565" spans="1:6" x14ac:dyDescent="0.25">
      <c r="A2565">
        <v>147978</v>
      </c>
      <c r="B2565" t="s">
        <v>2551</v>
      </c>
      <c r="D2565" t="s">
        <v>5515</v>
      </c>
      <c r="E2565" t="str">
        <f t="shared" ca="1" si="80"/>
        <v>var m2564 = new Medicine { Code = "147978", Title = "Lenzetto 1,53 mg/razpršek transdermal.pršilo razt. 56 odm.", Active = true, Cost = 13 };</v>
      </c>
      <c r="F2565">
        <f t="shared" ca="1" si="81"/>
        <v>13</v>
      </c>
    </row>
    <row r="2566" spans="1:6" x14ac:dyDescent="0.25">
      <c r="A2566">
        <v>147998</v>
      </c>
      <c r="B2566" t="s">
        <v>2552</v>
      </c>
      <c r="D2566" t="s">
        <v>5516</v>
      </c>
      <c r="E2566" t="str">
        <f t="shared" ca="1" si="80"/>
        <v>var m2565 = new Medicine { Code = "147998", Title = "Deksametazon Krka 4 mg tbl. 20x", Active = true, Cost = 9 };</v>
      </c>
      <c r="F2566">
        <f t="shared" ca="1" si="81"/>
        <v>9</v>
      </c>
    </row>
    <row r="2567" spans="1:6" x14ac:dyDescent="0.25">
      <c r="A2567">
        <v>148002</v>
      </c>
      <c r="B2567" t="s">
        <v>2553</v>
      </c>
      <c r="D2567" t="s">
        <v>5517</v>
      </c>
      <c r="E2567" t="str">
        <f t="shared" ca="1" si="80"/>
        <v>var m2566 = new Medicine { Code = "148002", Title = "Deksametazon Krka 20 mg tbl. 20x", Active = true, Cost = 27 };</v>
      </c>
      <c r="F2567">
        <f t="shared" ca="1" si="81"/>
        <v>27</v>
      </c>
    </row>
    <row r="2568" spans="1:6" x14ac:dyDescent="0.25">
      <c r="A2568">
        <v>148009</v>
      </c>
      <c r="B2568" t="s">
        <v>2554</v>
      </c>
      <c r="D2568" t="s">
        <v>5518</v>
      </c>
      <c r="E2568" t="str">
        <f t="shared" ca="1" si="80"/>
        <v>var m2567 = new Medicine { Code = "148009", Title = "Dutasterid STADA 0,5 mg mehke kaps. 30x", Active = true, Cost = 26 };</v>
      </c>
      <c r="F2568">
        <f t="shared" ca="1" si="81"/>
        <v>26</v>
      </c>
    </row>
    <row r="2569" spans="1:6" x14ac:dyDescent="0.25">
      <c r="A2569">
        <v>148010</v>
      </c>
      <c r="B2569" t="s">
        <v>2555</v>
      </c>
      <c r="D2569" t="s">
        <v>5519</v>
      </c>
      <c r="E2569" t="str">
        <f t="shared" ca="1" si="80"/>
        <v>var m2568 = new Medicine { Code = "148010", Title = "Dutasterid STADA 0,5 mg mehke kaps. 90x", Active = true, Cost = 8 };</v>
      </c>
      <c r="F2569">
        <f t="shared" ca="1" si="81"/>
        <v>8</v>
      </c>
    </row>
    <row r="2570" spans="1:6" x14ac:dyDescent="0.25">
      <c r="A2570">
        <v>148043</v>
      </c>
      <c r="B2570" t="s">
        <v>2556</v>
      </c>
      <c r="D2570" t="s">
        <v>5520</v>
      </c>
      <c r="E2570" t="str">
        <f t="shared" ca="1" si="80"/>
        <v>var m2569 = new Medicine { Code = "148043", Title = "Amcandin 8 mg/5 mg trde kaps. 28x", Active = true, Cost = 27 };</v>
      </c>
      <c r="F2570">
        <f t="shared" ca="1" si="81"/>
        <v>27</v>
      </c>
    </row>
    <row r="2571" spans="1:6" x14ac:dyDescent="0.25">
      <c r="A2571">
        <v>148044</v>
      </c>
      <c r="B2571" t="s">
        <v>2557</v>
      </c>
      <c r="D2571" t="s">
        <v>5521</v>
      </c>
      <c r="E2571" t="str">
        <f t="shared" ca="1" si="80"/>
        <v>var m2570 = new Medicine { Code = "148044", Title = "Amcandin 8 mg/10 mg trde kaps. 28x", Active = true, Cost = 6 };</v>
      </c>
      <c r="F2571">
        <f t="shared" ca="1" si="81"/>
        <v>6</v>
      </c>
    </row>
    <row r="2572" spans="1:6" x14ac:dyDescent="0.25">
      <c r="A2572">
        <v>148045</v>
      </c>
      <c r="B2572" t="s">
        <v>2558</v>
      </c>
      <c r="D2572" t="s">
        <v>5522</v>
      </c>
      <c r="E2572" t="str">
        <f t="shared" ca="1" si="80"/>
        <v>var m2571 = new Medicine { Code = "148045", Title = "Amcandin 16 mg/5 mg trde kaps. 28x", Active = true, Cost = 24 };</v>
      </c>
      <c r="F2572">
        <f t="shared" ca="1" si="81"/>
        <v>24</v>
      </c>
    </row>
    <row r="2573" spans="1:6" x14ac:dyDescent="0.25">
      <c r="A2573">
        <v>148046</v>
      </c>
      <c r="B2573" t="s">
        <v>2559</v>
      </c>
      <c r="D2573" t="s">
        <v>5523</v>
      </c>
      <c r="E2573" t="str">
        <f t="shared" ca="1" si="80"/>
        <v>var m2572 = new Medicine { Code = "148046", Title = "Amcandin 16 mg/10 mg trde kaps. 28x", Active = true, Cost = 5 };</v>
      </c>
      <c r="F2573">
        <f t="shared" ca="1" si="81"/>
        <v>5</v>
      </c>
    </row>
    <row r="2574" spans="1:6" x14ac:dyDescent="0.25">
      <c r="A2574">
        <v>148048</v>
      </c>
      <c r="B2574" t="s">
        <v>2560</v>
      </c>
      <c r="D2574" t="s">
        <v>5524</v>
      </c>
      <c r="E2574" t="str">
        <f t="shared" ca="1" si="80"/>
        <v>var m2573 = new Medicine { Code = "148048", Title = "Balcoga 20 mg film.obl.tbl. 90x", Active = true, Cost = 25 };</v>
      </c>
      <c r="F2574">
        <f t="shared" ca="1" si="81"/>
        <v>25</v>
      </c>
    </row>
    <row r="2575" spans="1:6" x14ac:dyDescent="0.25">
      <c r="A2575">
        <v>148060</v>
      </c>
      <c r="B2575" t="s">
        <v>2561</v>
      </c>
      <c r="D2575" t="s">
        <v>5525</v>
      </c>
      <c r="E2575" t="str">
        <f t="shared" ca="1" si="80"/>
        <v>var m2574 = new Medicine { Code = "148060", Title = "Emtricitabin/dizoproksiltenofovirat Teva 200 mg/245 mg film.obl.tbl. 30x", Active = true, Cost = 23 };</v>
      </c>
      <c r="F2575">
        <f t="shared" ca="1" si="81"/>
        <v>23</v>
      </c>
    </row>
    <row r="2576" spans="1:6" x14ac:dyDescent="0.25">
      <c r="A2576">
        <v>148174</v>
      </c>
      <c r="B2576" t="s">
        <v>2562</v>
      </c>
      <c r="D2576" t="s">
        <v>5526</v>
      </c>
      <c r="E2576" t="str">
        <f t="shared" ca="1" si="80"/>
        <v>var m2575 = new Medicine { Code = "148174", Title = "Brediwal 5 mg film.obl.tbl. 56x", Active = true, Cost = 19 };</v>
      </c>
      <c r="F2576">
        <f t="shared" ca="1" si="81"/>
        <v>19</v>
      </c>
    </row>
    <row r="2577" spans="1:6" x14ac:dyDescent="0.25">
      <c r="A2577">
        <v>148175</v>
      </c>
      <c r="B2577" t="s">
        <v>2563</v>
      </c>
      <c r="D2577" t="s">
        <v>5527</v>
      </c>
      <c r="E2577" t="str">
        <f t="shared" ca="1" si="80"/>
        <v>var m2576 = new Medicine { Code = "148175", Title = "Brediwal 7,5 mg film.obl.tbl. 56x", Active = true, Cost = 14 };</v>
      </c>
      <c r="F2577">
        <f t="shared" ca="1" si="81"/>
        <v>14</v>
      </c>
    </row>
    <row r="2578" spans="1:6" x14ac:dyDescent="0.25">
      <c r="A2578">
        <v>148184</v>
      </c>
      <c r="B2578" t="s">
        <v>2564</v>
      </c>
      <c r="D2578" t="s">
        <v>5528</v>
      </c>
      <c r="E2578" t="str">
        <f t="shared" ca="1" si="80"/>
        <v>var m2577 = new Medicine { Code = "148184", Title = "Sildenafil Teva 20 mg film.obl.tbl. 90x", Active = true, Cost = 19 };</v>
      </c>
      <c r="F2578">
        <f t="shared" ca="1" si="81"/>
        <v>19</v>
      </c>
    </row>
    <row r="2579" spans="1:6" x14ac:dyDescent="0.25">
      <c r="A2579">
        <v>148272</v>
      </c>
      <c r="B2579" t="s">
        <v>2565</v>
      </c>
      <c r="D2579" t="s">
        <v>5529</v>
      </c>
      <c r="E2579" t="str">
        <f t="shared" ca="1" si="80"/>
        <v>var m2578 = new Medicine { Code = "148272", Title = "Etorikoksib STADA 120 mg film.obl.tbl. 7x", Active = true, Cost = 24 };</v>
      </c>
      <c r="F2579">
        <f t="shared" ca="1" si="81"/>
        <v>24</v>
      </c>
    </row>
    <row r="2580" spans="1:6" x14ac:dyDescent="0.25">
      <c r="A2580">
        <v>148273</v>
      </c>
      <c r="B2580" t="s">
        <v>2566</v>
      </c>
      <c r="D2580" t="s">
        <v>5530</v>
      </c>
      <c r="E2580" t="str">
        <f t="shared" ca="1" si="80"/>
        <v>var m2579 = new Medicine { Code = "148273", Title = "Etorikoksib STADA 60 mg film.obl.tbl. 28x", Active = true, Cost = 11 };</v>
      </c>
      <c r="F2580">
        <f t="shared" ca="1" si="81"/>
        <v>11</v>
      </c>
    </row>
    <row r="2581" spans="1:6" x14ac:dyDescent="0.25">
      <c r="A2581">
        <v>148274</v>
      </c>
      <c r="B2581" t="s">
        <v>2567</v>
      </c>
      <c r="D2581" t="s">
        <v>5531</v>
      </c>
      <c r="E2581" t="str">
        <f t="shared" ca="1" si="80"/>
        <v>var m2580 = new Medicine { Code = "148274", Title = "Etorikoksib STADA 90 mg film.obl.tbl. 28x", Active = true, Cost = 9 };</v>
      </c>
      <c r="F2581">
        <f t="shared" ca="1" si="81"/>
        <v>9</v>
      </c>
    </row>
    <row r="2582" spans="1:6" x14ac:dyDescent="0.25">
      <c r="A2582">
        <v>148289</v>
      </c>
      <c r="B2582" t="s">
        <v>2568</v>
      </c>
      <c r="D2582" t="s">
        <v>5532</v>
      </c>
      <c r="E2582" t="str">
        <f t="shared" ca="1" si="80"/>
        <v>var m2581 = new Medicine { Code = "148289", Title = "Perivol Combo 10 mg/2,5 mg film.obl.tbl. 30x", Active = true, Cost = 6 };</v>
      </c>
      <c r="F2582">
        <f t="shared" ca="1" si="81"/>
        <v>6</v>
      </c>
    </row>
    <row r="2583" spans="1:6" x14ac:dyDescent="0.25">
      <c r="A2583">
        <v>148291</v>
      </c>
      <c r="B2583" t="s">
        <v>2569</v>
      </c>
      <c r="D2583" t="s">
        <v>5533</v>
      </c>
      <c r="E2583" t="str">
        <f t="shared" ca="1" si="80"/>
        <v>var m2582 = new Medicine { Code = "148291", Title = "Gliclada 90 mg tbl.s prirej.sprošč. 30x", Active = true, Cost = 8 };</v>
      </c>
      <c r="F2583">
        <f t="shared" ca="1" si="81"/>
        <v>8</v>
      </c>
    </row>
    <row r="2584" spans="1:6" x14ac:dyDescent="0.25">
      <c r="A2584">
        <v>148302</v>
      </c>
      <c r="B2584" t="s">
        <v>2570</v>
      </c>
      <c r="D2584" t="s">
        <v>5534</v>
      </c>
      <c r="E2584" t="str">
        <f t="shared" ca="1" si="80"/>
        <v>var m2583 = new Medicine { Code = "148302", Title = "Emtricitabin/dizoproksiltenofovirat Krka 200 mg/245 mg film.obl.tbl. 30x", Active = true, Cost = 14 };</v>
      </c>
      <c r="F2584">
        <f t="shared" ca="1" si="81"/>
        <v>14</v>
      </c>
    </row>
    <row r="2585" spans="1:6" x14ac:dyDescent="0.25">
      <c r="A2585">
        <v>160006</v>
      </c>
      <c r="B2585" t="s">
        <v>2571</v>
      </c>
      <c r="D2585" t="s">
        <v>5535</v>
      </c>
      <c r="E2585" t="str">
        <f t="shared" ca="1" si="80"/>
        <v>var m2584 = new Medicine { Code = "160006", Title = "HOM 2 secunda prašek 500 g", Active = true, Cost = 24 };</v>
      </c>
      <c r="F2585">
        <f t="shared" ca="1" si="81"/>
        <v>24</v>
      </c>
    </row>
    <row r="2586" spans="1:6" x14ac:dyDescent="0.25">
      <c r="A2586">
        <v>160010</v>
      </c>
      <c r="B2586" t="s">
        <v>2572</v>
      </c>
      <c r="D2586" t="s">
        <v>5536</v>
      </c>
      <c r="E2586" t="str">
        <f t="shared" ca="1" si="80"/>
        <v>var m2585 = new Medicine { Code = "160010", Title = "Neocate LCP pločevinka 400 g", Active = true, Cost = 28 };</v>
      </c>
      <c r="F2586">
        <f t="shared" ca="1" si="81"/>
        <v>28</v>
      </c>
    </row>
    <row r="2587" spans="1:6" x14ac:dyDescent="0.25">
      <c r="A2587">
        <v>160023</v>
      </c>
      <c r="B2587" t="s">
        <v>2573</v>
      </c>
      <c r="D2587" t="s">
        <v>5537</v>
      </c>
      <c r="E2587" t="str">
        <f t="shared" ca="1" si="80"/>
        <v>var m2586 = new Medicine { Code = "160023", Title = "Neocate Advance VREČKA 100 g 10x", Active = true, Cost = 29 };</v>
      </c>
      <c r="F2587">
        <f t="shared" ca="1" si="81"/>
        <v>29</v>
      </c>
    </row>
    <row r="2588" spans="1:6" x14ac:dyDescent="0.25">
      <c r="A2588">
        <v>160037</v>
      </c>
      <c r="B2588" t="s">
        <v>2574</v>
      </c>
      <c r="D2588" t="s">
        <v>5538</v>
      </c>
      <c r="E2588" t="str">
        <f t="shared" ca="1" si="80"/>
        <v>var m2587 = new Medicine { Code = "160037", Title = "FortiCare okus kapučino plastenka 125 ml 4x", Active = true, Cost = 6 };</v>
      </c>
      <c r="F2588">
        <f t="shared" ca="1" si="81"/>
        <v>6</v>
      </c>
    </row>
    <row r="2589" spans="1:6" x14ac:dyDescent="0.25">
      <c r="A2589">
        <v>160040</v>
      </c>
      <c r="B2589" t="s">
        <v>2575</v>
      </c>
      <c r="D2589" t="s">
        <v>5539</v>
      </c>
      <c r="E2589" t="str">
        <f t="shared" ca="1" si="80"/>
        <v>var m2588 = new Medicine { Code = "160040", Title = "FortiCare okus ingver/breskev plastenka 125 ml 4x", Active = true, Cost = 12 };</v>
      </c>
      <c r="F2589">
        <f t="shared" ca="1" si="81"/>
        <v>12</v>
      </c>
    </row>
    <row r="2590" spans="1:6" x14ac:dyDescent="0.25">
      <c r="A2590">
        <v>160054</v>
      </c>
      <c r="B2590" t="s">
        <v>2576</v>
      </c>
      <c r="D2590" t="s">
        <v>5540</v>
      </c>
      <c r="E2590" t="str">
        <f t="shared" ca="1" si="80"/>
        <v>var m2589 = new Medicine { Code = "160054", Title = "FortiCare okus pomaranča/limona plastenka 125 ml 4x", Active = true, Cost = 7 };</v>
      </c>
      <c r="F2590">
        <f t="shared" ca="1" si="81"/>
        <v>7</v>
      </c>
    </row>
    <row r="2591" spans="1:6" x14ac:dyDescent="0.25">
      <c r="A2591">
        <v>160068</v>
      </c>
      <c r="B2591" t="s">
        <v>2577</v>
      </c>
      <c r="D2591" t="s">
        <v>5541</v>
      </c>
      <c r="E2591" t="str">
        <f t="shared" ca="1" si="80"/>
        <v>var m2590 = new Medicine { Code = "160068", Title = "XPhe smart A 580 g gozdni sadeži vrečka 29 g 20x", Active = true, Cost = 20 };</v>
      </c>
      <c r="F2591">
        <f t="shared" ca="1" si="81"/>
        <v>20</v>
      </c>
    </row>
    <row r="2592" spans="1:6" x14ac:dyDescent="0.25">
      <c r="A2592">
        <v>160071</v>
      </c>
      <c r="B2592" t="s">
        <v>2578</v>
      </c>
      <c r="D2592" t="s">
        <v>5542</v>
      </c>
      <c r="E2592" t="str">
        <f t="shared" ca="1" si="80"/>
        <v>var m2591 = new Medicine { Code = "160071", Title = "XPhe smart J 290 g gozdni sadeži vrečka 14,5 g 20x", Active = true, Cost = 15 };</v>
      </c>
      <c r="F2592">
        <f t="shared" ca="1" si="81"/>
        <v>15</v>
      </c>
    </row>
    <row r="2593" spans="1:6" x14ac:dyDescent="0.25">
      <c r="A2593">
        <v>160085</v>
      </c>
      <c r="B2593" t="s">
        <v>2579</v>
      </c>
      <c r="D2593" t="s">
        <v>5543</v>
      </c>
      <c r="E2593" t="str">
        <f t="shared" ca="1" si="80"/>
        <v>var m2592 = new Medicine { Code = "160085", Title = "XPhe smart K 160 g gozdni sadeži vrečka 8 g 20x", Active = true, Cost = 10 };</v>
      </c>
      <c r="F2593">
        <f t="shared" ca="1" si="81"/>
        <v>10</v>
      </c>
    </row>
    <row r="2594" spans="1:6" x14ac:dyDescent="0.25">
      <c r="A2594">
        <v>160099</v>
      </c>
      <c r="B2594" t="s">
        <v>2580</v>
      </c>
      <c r="D2594" t="s">
        <v>5544</v>
      </c>
      <c r="E2594" t="str">
        <f t="shared" ca="1" si="80"/>
        <v>var m2593 = new Medicine { Code = "160099", Title = "Ensure Plus Advance vanilija 220 ml plastenka", Active = true, Cost = 14 };</v>
      </c>
      <c r="F2594">
        <f t="shared" ca="1" si="81"/>
        <v>14</v>
      </c>
    </row>
    <row r="2595" spans="1:6" x14ac:dyDescent="0.25">
      <c r="A2595">
        <v>160100</v>
      </c>
      <c r="B2595" t="s">
        <v>2581</v>
      </c>
      <c r="D2595" t="s">
        <v>5545</v>
      </c>
      <c r="E2595" t="str">
        <f t="shared" ca="1" si="80"/>
        <v>var m2594 = new Medicine { Code = "160100", Title = "Ensure Plus Advance čokolada 220 ml plastenka", Active = true, Cost = 11 };</v>
      </c>
      <c r="F2595">
        <f t="shared" ca="1" si="81"/>
        <v>11</v>
      </c>
    </row>
    <row r="2596" spans="1:6" x14ac:dyDescent="0.25">
      <c r="A2596">
        <v>160114</v>
      </c>
      <c r="B2596" t="s">
        <v>2582</v>
      </c>
      <c r="D2596" t="s">
        <v>5546</v>
      </c>
      <c r="E2596" t="str">
        <f t="shared" ca="1" si="80"/>
        <v>var m2595 = new Medicine { Code = "160114", Title = "Frebini energy drink banana EasyBottle 200 ml 4x", Active = true, Cost = 11 };</v>
      </c>
      <c r="F2596">
        <f t="shared" ca="1" si="81"/>
        <v>11</v>
      </c>
    </row>
    <row r="2597" spans="1:6" x14ac:dyDescent="0.25">
      <c r="A2597">
        <v>160128</v>
      </c>
      <c r="B2597" t="s">
        <v>2583</v>
      </c>
      <c r="D2597" t="s">
        <v>5547</v>
      </c>
      <c r="E2597" t="str">
        <f t="shared" ca="1" si="80"/>
        <v>var m2596 = new Medicine { Code = "160128", Title = "Frebini energy drink jagoda EasyBottle 200 ml 4x", Active = true, Cost = 29 };</v>
      </c>
      <c r="F2597">
        <f t="shared" ca="1" si="81"/>
        <v>29</v>
      </c>
    </row>
    <row r="2598" spans="1:6" x14ac:dyDescent="0.25">
      <c r="A2598">
        <v>160131</v>
      </c>
      <c r="B2598" t="s">
        <v>2584</v>
      </c>
      <c r="D2598" t="s">
        <v>5548</v>
      </c>
      <c r="E2598" t="str">
        <f t="shared" ca="1" si="80"/>
        <v>var m2597 = new Medicine { Code = "160131", Title = "Supportan drink čokolada EasyBottle 200 ml 4x", Active = true, Cost = 10 };</v>
      </c>
      <c r="F2598">
        <f t="shared" ca="1" si="81"/>
        <v>10</v>
      </c>
    </row>
    <row r="2599" spans="1:6" x14ac:dyDescent="0.25">
      <c r="A2599">
        <v>160145</v>
      </c>
      <c r="B2599" t="s">
        <v>2585</v>
      </c>
      <c r="D2599" t="s">
        <v>5549</v>
      </c>
      <c r="E2599" t="str">
        <f t="shared" ca="1" si="80"/>
        <v>var m2598 = new Medicine { Code = "160145", Title = "Supportan drink ananas kokos EasyBottle 200 ml 4x", Active = true, Cost = 29 };</v>
      </c>
      <c r="F2599">
        <f t="shared" ca="1" si="81"/>
        <v>29</v>
      </c>
    </row>
    <row r="2600" spans="1:6" x14ac:dyDescent="0.25">
      <c r="A2600">
        <v>160159</v>
      </c>
      <c r="B2600" t="s">
        <v>2586</v>
      </c>
      <c r="D2600" t="s">
        <v>5550</v>
      </c>
      <c r="E2600" t="str">
        <f t="shared" ca="1" si="80"/>
        <v>var m2599 = new Medicine { Code = "160159", Title = "Ensure Plus Advance banana 220 ml plastenka 1x", Active = true, Cost = 9 };</v>
      </c>
      <c r="F2600">
        <f t="shared" ca="1" si="81"/>
        <v>9</v>
      </c>
    </row>
    <row r="2601" spans="1:6" x14ac:dyDescent="0.25">
      <c r="A2601">
        <v>160162</v>
      </c>
      <c r="B2601" t="s">
        <v>2587</v>
      </c>
      <c r="D2601" t="s">
        <v>5551</v>
      </c>
      <c r="E2601" t="str">
        <f t="shared" ca="1" si="80"/>
        <v>var m2600 = new Medicine { Code = "160162", Title = "Prosure kava 240 ml tetrapak 1x", Active = true, Cost = 10 };</v>
      </c>
      <c r="F2601">
        <f t="shared" ca="1" si="81"/>
        <v>10</v>
      </c>
    </row>
    <row r="2602" spans="1:6" x14ac:dyDescent="0.25">
      <c r="A2602">
        <v>160176</v>
      </c>
      <c r="B2602" t="s">
        <v>2588</v>
      </c>
      <c r="D2602" t="s">
        <v>5552</v>
      </c>
      <c r="E2602" t="str">
        <f t="shared" ca="1" si="80"/>
        <v>var m2601 = new Medicine { Code = "160176", Title = "NEPHEA infant prašek 400 g 1x", Active = true, Cost = 15 };</v>
      </c>
      <c r="F2602">
        <f t="shared" ca="1" si="81"/>
        <v>15</v>
      </c>
    </row>
    <row r="2603" spans="1:6" x14ac:dyDescent="0.25">
      <c r="A2603">
        <v>160180</v>
      </c>
      <c r="B2603" t="s">
        <v>2589</v>
      </c>
      <c r="D2603" t="s">
        <v>5553</v>
      </c>
      <c r="E2603" t="str">
        <f t="shared" ca="1" si="80"/>
        <v>var m2602 = new Medicine { Code = "160180", Title = "Lophlex v prahu okus pomaranča vrečka 27,8 g 30x", Active = true, Cost = 17 };</v>
      </c>
      <c r="F2603">
        <f t="shared" ca="1" si="81"/>
        <v>17</v>
      </c>
    </row>
    <row r="2604" spans="1:6" x14ac:dyDescent="0.25">
      <c r="A2604">
        <v>160193</v>
      </c>
      <c r="B2604" t="s">
        <v>2590</v>
      </c>
      <c r="D2604" t="s">
        <v>5554</v>
      </c>
      <c r="E2604" t="str">
        <f t="shared" ca="1" si="80"/>
        <v>var m2603 = new Medicine { Code = "160193", Title = "Lophlex v prahu nevtralen okus vrečka 27,8 g 30x", Active = true, Cost = 28 };</v>
      </c>
      <c r="F2604">
        <f t="shared" ca="1" si="81"/>
        <v>28</v>
      </c>
    </row>
    <row r="2605" spans="1:6" x14ac:dyDescent="0.25">
      <c r="A2605">
        <v>160205</v>
      </c>
      <c r="B2605" t="s">
        <v>2591</v>
      </c>
      <c r="D2605" t="s">
        <v>5555</v>
      </c>
      <c r="E2605" t="str">
        <f t="shared" ca="1" si="80"/>
        <v>var m2604 = new Medicine { Code = "160205", Title = "FortiFit okus jagoda pločevinka 280 g", Active = true, Cost = 20 };</v>
      </c>
      <c r="F2605">
        <f t="shared" ca="1" si="81"/>
        <v>20</v>
      </c>
    </row>
    <row r="2606" spans="1:6" x14ac:dyDescent="0.25">
      <c r="A2606">
        <v>160219</v>
      </c>
      <c r="B2606" t="s">
        <v>2592</v>
      </c>
      <c r="D2606" t="s">
        <v>5556</v>
      </c>
      <c r="E2606" t="str">
        <f t="shared" ca="1" si="80"/>
        <v>var m2605 = new Medicine { Code = "160219", Title = "FortiFit okus vanilija pločevinka 280 g", Active = true, Cost = 14 };</v>
      </c>
      <c r="F2606">
        <f t="shared" ca="1" si="81"/>
        <v>14</v>
      </c>
    </row>
    <row r="2607" spans="1:6" x14ac:dyDescent="0.25">
      <c r="A2607">
        <v>160222</v>
      </c>
      <c r="B2607" t="s">
        <v>2593</v>
      </c>
      <c r="D2607" t="s">
        <v>5557</v>
      </c>
      <c r="E2607" t="str">
        <f t="shared" ca="1" si="80"/>
        <v>var m2606 = new Medicine { Code = "160222", Title = "MediDrink Plus okus čokolade tetra pak 200 ml", Active = true, Cost = 24 };</v>
      </c>
      <c r="F2607">
        <f t="shared" ca="1" si="81"/>
        <v>24</v>
      </c>
    </row>
    <row r="2608" spans="1:6" x14ac:dyDescent="0.25">
      <c r="A2608">
        <v>160236</v>
      </c>
      <c r="B2608" t="s">
        <v>2594</v>
      </c>
      <c r="D2608" t="s">
        <v>5558</v>
      </c>
      <c r="E2608" t="str">
        <f t="shared" ca="1" si="80"/>
        <v>var m2607 = new Medicine { Code = "160236", Title = "MediDrink Plus okus kave tetra pak 200 ml", Active = true, Cost = 12 };</v>
      </c>
      <c r="F2608">
        <f t="shared" ca="1" si="81"/>
        <v>12</v>
      </c>
    </row>
    <row r="2609" spans="1:6" x14ac:dyDescent="0.25">
      <c r="A2609">
        <v>160240</v>
      </c>
      <c r="B2609" t="s">
        <v>2595</v>
      </c>
      <c r="D2609" t="s">
        <v>5559</v>
      </c>
      <c r="E2609" t="str">
        <f t="shared" ca="1" si="80"/>
        <v>var m2608 = new Medicine { Code = "160240", Title = "MediDrink Plus okus toskanske paradižnikove juhe tetra pak 200 ml", Active = true, Cost = 13 };</v>
      </c>
      <c r="F2609">
        <f t="shared" ca="1" si="81"/>
        <v>13</v>
      </c>
    </row>
    <row r="2610" spans="1:6" x14ac:dyDescent="0.25">
      <c r="A2610">
        <v>160253</v>
      </c>
      <c r="B2610" t="s">
        <v>2596</v>
      </c>
      <c r="D2610" t="s">
        <v>5560</v>
      </c>
      <c r="E2610" t="str">
        <f t="shared" ca="1" si="80"/>
        <v>var m2609 = new Medicine { Code = "160253", Title = "MediDrink Plus nevtralni okus tetra pak 200 ml", Active = true, Cost = 25 };</v>
      </c>
      <c r="F2610">
        <f t="shared" ca="1" si="81"/>
        <v>25</v>
      </c>
    </row>
    <row r="2611" spans="1:6" x14ac:dyDescent="0.25">
      <c r="A2611">
        <v>160267</v>
      </c>
      <c r="B2611" t="s">
        <v>2597</v>
      </c>
      <c r="D2611" t="s">
        <v>5561</v>
      </c>
      <c r="E2611" t="str">
        <f t="shared" ca="1" si="80"/>
        <v>var m2610 = new Medicine { Code = "160267", Title = "MediDrink Plus okus vanilija tetra pak 200 ml", Active = true, Cost = 20 };</v>
      </c>
      <c r="F2611">
        <f t="shared" ca="1" si="81"/>
        <v>20</v>
      </c>
    </row>
    <row r="2612" spans="1:6" x14ac:dyDescent="0.25">
      <c r="A2612">
        <v>160270</v>
      </c>
      <c r="B2612" t="s">
        <v>2598</v>
      </c>
      <c r="D2612" t="s">
        <v>5562</v>
      </c>
      <c r="E2612" t="str">
        <f t="shared" ca="1" si="80"/>
        <v>var m2611 = new Medicine { Code = "160270", Title = "MediDrink Plus okus jagode tetra pak 200 ml", Active = true, Cost = 7 };</v>
      </c>
      <c r="F2612">
        <f t="shared" ca="1" si="81"/>
        <v>7</v>
      </c>
    </row>
    <row r="2613" spans="1:6" x14ac:dyDescent="0.25">
      <c r="A2613">
        <v>160284</v>
      </c>
      <c r="B2613" t="s">
        <v>2599</v>
      </c>
      <c r="D2613" t="s">
        <v>5563</v>
      </c>
      <c r="E2613" t="str">
        <f t="shared" ca="1" si="80"/>
        <v>var m2612 = new Medicine { Code = "160284", Title = "Fresubin Hepa EasyBag 500 ml 1x", Active = true, Cost = 20 };</v>
      </c>
      <c r="F2613">
        <f t="shared" ca="1" si="81"/>
        <v>20</v>
      </c>
    </row>
    <row r="2614" spans="1:6" x14ac:dyDescent="0.25">
      <c r="A2614">
        <v>160298</v>
      </c>
      <c r="B2614" t="s">
        <v>2600</v>
      </c>
      <c r="D2614" t="s">
        <v>5564</v>
      </c>
      <c r="E2614" t="str">
        <f t="shared" ca="1" si="80"/>
        <v>var m2613 = new Medicine { Code = "160298", Title = "Fresubin Hepa Drink kapučino EasyBottle 200 ml 4x", Active = true, Cost = 10 };</v>
      </c>
      <c r="F2614">
        <f t="shared" ca="1" si="81"/>
        <v>10</v>
      </c>
    </row>
    <row r="2615" spans="1:6" x14ac:dyDescent="0.25">
      <c r="A2615">
        <v>160300</v>
      </c>
      <c r="B2615" t="s">
        <v>2601</v>
      </c>
      <c r="D2615" t="s">
        <v>5565</v>
      </c>
      <c r="E2615" t="str">
        <f t="shared" ca="1" si="80"/>
        <v>var m2614 = new Medicine { Code = "160300", Title = "Fresubin Renal okus vanilija EasyBottle 200 ml 4x", Active = true, Cost = 12 };</v>
      </c>
      <c r="F2615">
        <f t="shared" ca="1" si="81"/>
        <v>12</v>
      </c>
    </row>
    <row r="2616" spans="1:6" x14ac:dyDescent="0.25">
      <c r="A2616">
        <v>160313</v>
      </c>
      <c r="B2616" t="s">
        <v>2602</v>
      </c>
      <c r="D2616" t="s">
        <v>5566</v>
      </c>
      <c r="E2616" t="str">
        <f t="shared" ca="1" si="80"/>
        <v>var m2615 = new Medicine { Code = "160313", Title = "Diasip okus vanilija plastenka 200 ml 4x", Active = true, Cost = 18 };</v>
      </c>
      <c r="F2616">
        <f t="shared" ca="1" si="81"/>
        <v>18</v>
      </c>
    </row>
    <row r="2617" spans="1:6" x14ac:dyDescent="0.25">
      <c r="A2617">
        <v>160327</v>
      </c>
      <c r="B2617" t="s">
        <v>2603</v>
      </c>
      <c r="D2617" t="s">
        <v>5567</v>
      </c>
      <c r="E2617" t="str">
        <f t="shared" ca="1" si="80"/>
        <v>var m2616 = new Medicine { Code = "160327", Title = "Diasip okus jagoda plastenka 200 ml 4x", Active = true, Cost = 19 };</v>
      </c>
      <c r="F2617">
        <f t="shared" ca="1" si="81"/>
        <v>19</v>
      </c>
    </row>
    <row r="2618" spans="1:6" x14ac:dyDescent="0.25">
      <c r="A2618">
        <v>160330</v>
      </c>
      <c r="B2618" t="s">
        <v>2604</v>
      </c>
      <c r="D2618" t="s">
        <v>5568</v>
      </c>
      <c r="E2618" t="str">
        <f t="shared" ca="1" si="80"/>
        <v>var m2617 = new Medicine { Code = "160330", Title = "EnergeaP kid pločevinka 450 g", Active = true, Cost = 15 };</v>
      </c>
      <c r="F2618">
        <f t="shared" ca="1" si="81"/>
        <v>15</v>
      </c>
    </row>
    <row r="2619" spans="1:6" x14ac:dyDescent="0.25">
      <c r="A2619">
        <v>160344</v>
      </c>
      <c r="B2619" t="s">
        <v>2605</v>
      </c>
      <c r="D2619" t="s">
        <v>5569</v>
      </c>
      <c r="E2619" t="str">
        <f t="shared" ca="1" si="80"/>
        <v>var m2618 = new Medicine { Code = "160344", Title = "EnergeaP kid pločevinka 1000 g", Active = true, Cost = 28 };</v>
      </c>
      <c r="F2619">
        <f t="shared" ca="1" si="81"/>
        <v>28</v>
      </c>
    </row>
    <row r="2620" spans="1:6" x14ac:dyDescent="0.25">
      <c r="A2620">
        <v>160358</v>
      </c>
      <c r="B2620" t="s">
        <v>2606</v>
      </c>
      <c r="D2620" t="s">
        <v>5570</v>
      </c>
      <c r="E2620" t="str">
        <f t="shared" ca="1" si="80"/>
        <v>var m2619 = new Medicine { Code = "160358", Title = "EnergeaP pločevinka 450 g", Active = true, Cost = 17 };</v>
      </c>
      <c r="F2620">
        <f t="shared" ca="1" si="81"/>
        <v>17</v>
      </c>
    </row>
    <row r="2621" spans="1:6" x14ac:dyDescent="0.25">
      <c r="A2621">
        <v>160361</v>
      </c>
      <c r="B2621" t="s">
        <v>2607</v>
      </c>
      <c r="D2621" t="s">
        <v>5571</v>
      </c>
      <c r="E2621" t="str">
        <f t="shared" ca="1" si="80"/>
        <v>var m2620 = new Medicine { Code = "160361", Title = "EnergeaP pločevinka 1000 g", Active = true, Cost = 11 };</v>
      </c>
      <c r="F2621">
        <f t="shared" ca="1" si="81"/>
        <v>11</v>
      </c>
    </row>
    <row r="2622" spans="1:6" x14ac:dyDescent="0.25">
      <c r="A2622">
        <v>160375</v>
      </c>
      <c r="B2622" t="s">
        <v>2608</v>
      </c>
      <c r="D2622" t="s">
        <v>5572</v>
      </c>
      <c r="E2622" t="str">
        <f t="shared" ca="1" si="80"/>
        <v>var m2621 = new Medicine { Code = "160375", Title = "Vital 1,5 kcal okus vanilija plastenka 200 ml", Active = true, Cost = 8 };</v>
      </c>
      <c r="F2622">
        <f t="shared" ca="1" si="81"/>
        <v>8</v>
      </c>
    </row>
    <row r="2623" spans="1:6" x14ac:dyDescent="0.25">
      <c r="A2623">
        <v>160389</v>
      </c>
      <c r="B2623" t="s">
        <v>2609</v>
      </c>
      <c r="D2623" t="s">
        <v>5573</v>
      </c>
      <c r="E2623" t="str">
        <f t="shared" ca="1" si="80"/>
        <v>var m2622 = new Medicine { Code = "160389", Title = "Glucerna SR okus jagoda tetrapak 230 ml", Active = true, Cost = 20 };</v>
      </c>
      <c r="F2623">
        <f t="shared" ca="1" si="81"/>
        <v>20</v>
      </c>
    </row>
    <row r="2624" spans="1:6" x14ac:dyDescent="0.25">
      <c r="A2624">
        <v>160392</v>
      </c>
      <c r="B2624" t="s">
        <v>2610</v>
      </c>
      <c r="D2624" t="s">
        <v>5574</v>
      </c>
      <c r="E2624" t="str">
        <f t="shared" ca="1" si="80"/>
        <v>var m2623 = new Medicine { Code = "160392", Title = "Ensure TwoCal vanilija 200 ml plastenka 200 ml", Active = true, Cost = 20 };</v>
      </c>
      <c r="F2624">
        <f t="shared" ca="1" si="81"/>
        <v>20</v>
      </c>
    </row>
    <row r="2625" spans="1:6" x14ac:dyDescent="0.25">
      <c r="A2625">
        <v>160404</v>
      </c>
      <c r="B2625" t="s">
        <v>2611</v>
      </c>
      <c r="D2625" t="s">
        <v>5575</v>
      </c>
      <c r="E2625" t="str">
        <f t="shared" ca="1" si="80"/>
        <v>var m2624 = new Medicine { Code = "160404", Title = "Infatrini GOS/FOS nevtralen okus 125 ml plastenka 1x", Active = true, Cost = 9 };</v>
      </c>
      <c r="F2625">
        <f t="shared" ca="1" si="81"/>
        <v>9</v>
      </c>
    </row>
    <row r="2626" spans="1:6" x14ac:dyDescent="0.25">
      <c r="A2626">
        <v>160418</v>
      </c>
      <c r="B2626" t="s">
        <v>2612</v>
      </c>
      <c r="D2626" t="s">
        <v>5576</v>
      </c>
      <c r="E2626" t="str">
        <f t="shared" ca="1" si="80"/>
        <v>var m2625 = new Medicine { Code = "160418", Title = "PKU 1- mix z LCP Milupanom prašek 450 g", Active = true, Cost = 18 };</v>
      </c>
      <c r="F2626">
        <f t="shared" ca="1" si="81"/>
        <v>18</v>
      </c>
    </row>
    <row r="2627" spans="1:6" x14ac:dyDescent="0.25">
      <c r="A2627">
        <v>160421</v>
      </c>
      <c r="B2627" t="s">
        <v>2613</v>
      </c>
      <c r="D2627" t="s">
        <v>5577</v>
      </c>
      <c r="E2627" t="str">
        <f t="shared" ref="E2627:E2690" ca="1" si="82">$C$2 &amp; " " &amp; D2627 &amp; " = new Medicine { Code = """ &amp; A2627 &amp; """, Title = """ &amp; B2627 &amp; """, Active = true, Cost = " &amp; F2627 &amp; " };"</f>
        <v>var m2626 = new Medicine { Code = "160421", Title = "Nepro HP okus jagode plastenka 220 ml", Active = true, Cost = 22 };</v>
      </c>
      <c r="F2627">
        <f t="shared" ref="F2627:F2690" ca="1" si="83">RANDBETWEEN(5,30)</f>
        <v>22</v>
      </c>
    </row>
    <row r="2628" spans="1:6" x14ac:dyDescent="0.25">
      <c r="A2628">
        <v>160435</v>
      </c>
      <c r="B2628" t="s">
        <v>2614</v>
      </c>
      <c r="D2628" t="s">
        <v>5578</v>
      </c>
      <c r="E2628" t="str">
        <f t="shared" ca="1" si="82"/>
        <v>var m2627 = new Medicine { Code = "160435", Title = "Nepro HP okus vanilije plastenka 220 ml", Active = true, Cost = 25 };</v>
      </c>
      <c r="F2628">
        <f t="shared" ca="1" si="83"/>
        <v>25</v>
      </c>
    </row>
    <row r="2629" spans="1:6" x14ac:dyDescent="0.25">
      <c r="A2629">
        <v>160449</v>
      </c>
      <c r="B2629" t="s">
        <v>2615</v>
      </c>
      <c r="D2629" t="s">
        <v>5579</v>
      </c>
      <c r="E2629" t="str">
        <f t="shared" ca="1" si="82"/>
        <v>var m2628 = new Medicine { Code = "160449", Title = "Fresubin protein energy drink čokolada EasyBottle 200 ml 4x", Active = true, Cost = 28 };</v>
      </c>
      <c r="F2629">
        <f t="shared" ca="1" si="83"/>
        <v>28</v>
      </c>
    </row>
    <row r="2630" spans="1:6" x14ac:dyDescent="0.25">
      <c r="A2630">
        <v>160452</v>
      </c>
      <c r="B2630" t="s">
        <v>2616</v>
      </c>
      <c r="D2630" t="s">
        <v>5580</v>
      </c>
      <c r="E2630" t="str">
        <f t="shared" ca="1" si="82"/>
        <v>var m2629 = new Medicine { Code = "160452", Title = "Diben drink kapučino EasyBottle 200 ml 4x", Active = true, Cost = 5 };</v>
      </c>
      <c r="F2630">
        <f t="shared" ca="1" si="83"/>
        <v>5</v>
      </c>
    </row>
    <row r="2631" spans="1:6" x14ac:dyDescent="0.25">
      <c r="A2631">
        <v>160466</v>
      </c>
      <c r="B2631" t="s">
        <v>2617</v>
      </c>
      <c r="D2631" t="s">
        <v>5581</v>
      </c>
      <c r="E2631" t="str">
        <f t="shared" ca="1" si="82"/>
        <v>var m2630 = new Medicine { Code = "160466", Title = "Fresubin 2 kcal fibre drink čokolada EasyBottle 200 ml 4x", Active = true, Cost = 23 };</v>
      </c>
      <c r="F2631">
        <f t="shared" ca="1" si="83"/>
        <v>23</v>
      </c>
    </row>
    <row r="2632" spans="1:6" x14ac:dyDescent="0.25">
      <c r="A2632">
        <v>160470</v>
      </c>
      <c r="B2632" t="s">
        <v>2618</v>
      </c>
      <c r="D2632" t="s">
        <v>5582</v>
      </c>
      <c r="E2632" t="str">
        <f t="shared" ca="1" si="82"/>
        <v>var m2631 = new Medicine { Code = "160470", Title = "Fresubin 2 kcal fibre drink kapučino EasyBottle 200 ml 4x", Active = true, Cost = 6 };</v>
      </c>
      <c r="F2632">
        <f t="shared" ca="1" si="83"/>
        <v>6</v>
      </c>
    </row>
    <row r="2633" spans="1:6" x14ac:dyDescent="0.25">
      <c r="A2633">
        <v>160483</v>
      </c>
      <c r="B2633" t="s">
        <v>2619</v>
      </c>
      <c r="D2633" t="s">
        <v>5583</v>
      </c>
      <c r="E2633" t="str">
        <f t="shared" ca="1" si="82"/>
        <v>var m2632 = new Medicine { Code = "160483", Title = "Calshake banana prašek 87 g vrečka 7x", Active = true, Cost = 15 };</v>
      </c>
      <c r="F2633">
        <f t="shared" ca="1" si="83"/>
        <v>15</v>
      </c>
    </row>
    <row r="2634" spans="1:6" x14ac:dyDescent="0.25">
      <c r="A2634">
        <v>160497</v>
      </c>
      <c r="B2634" t="s">
        <v>2620</v>
      </c>
      <c r="D2634" t="s">
        <v>5584</v>
      </c>
      <c r="E2634" t="str">
        <f t="shared" ca="1" si="82"/>
        <v>var m2633 = new Medicine { Code = "160497", Title = "Calshake jagoda prašek 87 g vrečka 7x", Active = true, Cost = 27 };</v>
      </c>
      <c r="F2634">
        <f t="shared" ca="1" si="83"/>
        <v>27</v>
      </c>
    </row>
    <row r="2635" spans="1:6" x14ac:dyDescent="0.25">
      <c r="A2635">
        <v>160509</v>
      </c>
      <c r="B2635" t="s">
        <v>2621</v>
      </c>
      <c r="D2635" t="s">
        <v>5585</v>
      </c>
      <c r="E2635" t="str">
        <f t="shared" ca="1" si="82"/>
        <v>var m2634 = new Medicine { Code = "160509", Title = "Calshake nevtralen prašek 87 g vrečka 7x", Active = true, Cost = 26 };</v>
      </c>
      <c r="F2635">
        <f t="shared" ca="1" si="83"/>
        <v>26</v>
      </c>
    </row>
    <row r="2636" spans="1:6" x14ac:dyDescent="0.25">
      <c r="A2636">
        <v>160512</v>
      </c>
      <c r="B2636" t="s">
        <v>2622</v>
      </c>
      <c r="D2636" t="s">
        <v>5586</v>
      </c>
      <c r="E2636" t="str">
        <f t="shared" ca="1" si="82"/>
        <v>var m2635 = new Medicine { Code = "160512", Title = "Calshake vanilija prašek 87 g vrečka 7x", Active = true, Cost = 10 };</v>
      </c>
      <c r="F2636">
        <f t="shared" ca="1" si="83"/>
        <v>10</v>
      </c>
    </row>
    <row r="2637" spans="1:6" x14ac:dyDescent="0.25">
      <c r="A2637">
        <v>160526</v>
      </c>
      <c r="B2637" t="s">
        <v>2623</v>
      </c>
      <c r="D2637" t="s">
        <v>5587</v>
      </c>
      <c r="E2637" t="str">
        <f t="shared" ca="1" si="82"/>
        <v>var m2636 = new Medicine { Code = "160526", Title = "Calshake čokolada prašek 90 g vrečka 7x", Active = true, Cost = 25 };</v>
      </c>
      <c r="F2637">
        <f t="shared" ca="1" si="83"/>
        <v>25</v>
      </c>
    </row>
    <row r="2638" spans="1:6" x14ac:dyDescent="0.25">
      <c r="A2638">
        <v>160530</v>
      </c>
      <c r="B2638" t="s">
        <v>2624</v>
      </c>
      <c r="D2638" t="s">
        <v>5588</v>
      </c>
      <c r="E2638" t="str">
        <f t="shared" ca="1" si="82"/>
        <v>var m2637 = new Medicine { Code = "160530", Title = "Ensure Plus Fiber čokolada plastenka 200 ml 1x", Active = true, Cost = 25 };</v>
      </c>
      <c r="F2638">
        <f t="shared" ca="1" si="83"/>
        <v>25</v>
      </c>
    </row>
    <row r="2639" spans="1:6" x14ac:dyDescent="0.25">
      <c r="A2639">
        <v>160543</v>
      </c>
      <c r="B2639" t="s">
        <v>2625</v>
      </c>
      <c r="D2639" t="s">
        <v>5589</v>
      </c>
      <c r="E2639" t="str">
        <f t="shared" ca="1" si="82"/>
        <v>var m2638 = new Medicine { Code = "160543", Title = "Ensure Plus Fiber vanilija plastenka 200 ml 1x", Active = true, Cost = 16 };</v>
      </c>
      <c r="F2639">
        <f t="shared" ca="1" si="83"/>
        <v>16</v>
      </c>
    </row>
    <row r="2640" spans="1:6" x14ac:dyDescent="0.25">
      <c r="A2640">
        <v>160557</v>
      </c>
      <c r="B2640" t="s">
        <v>2626</v>
      </c>
      <c r="D2640" t="s">
        <v>5590</v>
      </c>
      <c r="E2640" t="str">
        <f t="shared" ca="1" si="82"/>
        <v>var m2639 = new Medicine { Code = "160557", Title = "Survimed OPD nevtralen EasyBag 500 ml vrečka 1x", Active = true, Cost = 10 };</v>
      </c>
      <c r="F2640">
        <f t="shared" ca="1" si="83"/>
        <v>10</v>
      </c>
    </row>
    <row r="2641" spans="1:6" x14ac:dyDescent="0.25">
      <c r="A2641">
        <v>160560</v>
      </c>
      <c r="B2641" t="s">
        <v>2627</v>
      </c>
      <c r="D2641" t="s">
        <v>5591</v>
      </c>
      <c r="E2641" t="str">
        <f t="shared" ca="1" si="82"/>
        <v>var m2640 = new Medicine { Code = "160560", Title = "Survimed OPD drink vanilija EasyBottle 200 ml 4x", Active = true, Cost = 29 };</v>
      </c>
      <c r="F2641">
        <f t="shared" ca="1" si="83"/>
        <v>29</v>
      </c>
    </row>
    <row r="2642" spans="1:6" x14ac:dyDescent="0.25">
      <c r="A2642">
        <v>160574</v>
      </c>
      <c r="B2642" t="s">
        <v>2628</v>
      </c>
      <c r="D2642" t="s">
        <v>5592</v>
      </c>
      <c r="E2642" t="str">
        <f t="shared" ca="1" si="82"/>
        <v>var m2641 = new Medicine { Code = "160574", Title = "Nepro LP okus vanilija plastenka 220 ml", Active = true, Cost = 23 };</v>
      </c>
      <c r="F2642">
        <f t="shared" ca="1" si="83"/>
        <v>23</v>
      </c>
    </row>
    <row r="2643" spans="1:6" x14ac:dyDescent="0.25">
      <c r="A2643">
        <v>160634</v>
      </c>
      <c r="B2643" t="s">
        <v>2629</v>
      </c>
      <c r="D2643" t="s">
        <v>5593</v>
      </c>
      <c r="E2643" t="str">
        <f t="shared" ca="1" si="82"/>
        <v>var m2642 = new Medicine { Code = "160634", Title = "MVW Complete Formulation Multivitamins mehka kaps. 60x", Active = true, Cost = 5 };</v>
      </c>
      <c r="F2643">
        <f t="shared" ca="1" si="83"/>
        <v>5</v>
      </c>
    </row>
    <row r="2644" spans="1:6" x14ac:dyDescent="0.25">
      <c r="A2644">
        <v>160648</v>
      </c>
      <c r="B2644" t="s">
        <v>2630</v>
      </c>
      <c r="D2644" t="s">
        <v>5594</v>
      </c>
      <c r="E2644" t="str">
        <f t="shared" ca="1" si="82"/>
        <v>var m2643 = new Medicine { Code = "160648", Title = "MVW Complete Formulation Multivitamins mehka kaps. D3000 60x", Active = true, Cost = 6 };</v>
      </c>
      <c r="F2644">
        <f t="shared" ca="1" si="83"/>
        <v>6</v>
      </c>
    </row>
    <row r="2645" spans="1:6" x14ac:dyDescent="0.25">
      <c r="A2645">
        <v>160651</v>
      </c>
      <c r="B2645" t="s">
        <v>2631</v>
      </c>
      <c r="D2645" t="s">
        <v>5595</v>
      </c>
      <c r="E2645" t="str">
        <f t="shared" ca="1" si="82"/>
        <v>var m2644 = new Medicine { Code = "160651", Title = "MVW Complete Formulation Multivitamins žvečlj.tbl. okus pomaranča 60x", Active = true, Cost = 15 };</v>
      </c>
      <c r="F2645">
        <f t="shared" ca="1" si="83"/>
        <v>15</v>
      </c>
    </row>
    <row r="2646" spans="1:6" x14ac:dyDescent="0.25">
      <c r="A2646">
        <v>160665</v>
      </c>
      <c r="B2646" t="s">
        <v>2632</v>
      </c>
      <c r="D2646" t="s">
        <v>5596</v>
      </c>
      <c r="E2646" t="str">
        <f t="shared" ca="1" si="82"/>
        <v>var m2645 = new Medicine { Code = "160665", Title = "MVW Complete Formulation Multivitamins pediatr.kapljice 30 ml", Active = true, Cost = 22 };</v>
      </c>
      <c r="F2646">
        <f t="shared" ca="1" si="83"/>
        <v>22</v>
      </c>
    </row>
    <row r="2647" spans="1:6" x14ac:dyDescent="0.25">
      <c r="A2647">
        <v>160679</v>
      </c>
      <c r="B2647" t="s">
        <v>2633</v>
      </c>
      <c r="D2647" t="s">
        <v>5597</v>
      </c>
      <c r="E2647" t="str">
        <f t="shared" ca="1" si="82"/>
        <v>var m2646 = new Medicine { Code = "160679", Title = "XPhe minis 475 g vrečka s 24 tbl. 30x", Active = true, Cost = 23 };</v>
      </c>
      <c r="F2647">
        <f t="shared" ca="1" si="83"/>
        <v>23</v>
      </c>
    </row>
    <row r="2648" spans="1:6" x14ac:dyDescent="0.25">
      <c r="A2648">
        <v>160682</v>
      </c>
      <c r="B2648" t="s">
        <v>2634</v>
      </c>
      <c r="D2648" t="s">
        <v>5598</v>
      </c>
      <c r="E2648" t="str">
        <f t="shared" ca="1" si="82"/>
        <v>var m2647 = new Medicine { Code = "160682", Title = "XPhe Hello sadna ploščica okus borovnic 40 g 30x", Active = true, Cost = 23 };</v>
      </c>
      <c r="F2648">
        <f t="shared" ca="1" si="83"/>
        <v>23</v>
      </c>
    </row>
    <row r="2649" spans="1:6" x14ac:dyDescent="0.25">
      <c r="A2649">
        <v>160696</v>
      </c>
      <c r="B2649" t="s">
        <v>2635</v>
      </c>
      <c r="D2649" t="s">
        <v>5599</v>
      </c>
      <c r="E2649" t="str">
        <f t="shared" ca="1" si="82"/>
        <v>var m2648 = new Medicine { Code = "160696", Title = "Neocate Junior okus vanilija pločevinka 400 g", Active = true, Cost = 13 };</v>
      </c>
      <c r="F2649">
        <f t="shared" ca="1" si="83"/>
        <v>13</v>
      </c>
    </row>
    <row r="2650" spans="1:6" x14ac:dyDescent="0.25">
      <c r="A2650">
        <v>160708</v>
      </c>
      <c r="B2650" t="s">
        <v>2636</v>
      </c>
      <c r="D2650" t="s">
        <v>5600</v>
      </c>
      <c r="E2650" t="str">
        <f t="shared" ca="1" si="82"/>
        <v>var m2649 = new Medicine { Code = "160708", Title = "Neocate Junior okus jagoda pločevinka 400 g", Active = true, Cost = 29 };</v>
      </c>
      <c r="F2650">
        <f t="shared" ca="1" si="83"/>
        <v>29</v>
      </c>
    </row>
    <row r="2651" spans="1:6" x14ac:dyDescent="0.25">
      <c r="A2651">
        <v>160711</v>
      </c>
      <c r="B2651" t="s">
        <v>2637</v>
      </c>
      <c r="D2651" t="s">
        <v>5601</v>
      </c>
      <c r="E2651" t="str">
        <f t="shared" ca="1" si="82"/>
        <v>var m2650 = new Medicine { Code = "160711", Title = "Neocate Junior nevtralen okus pločevinka 400 g", Active = true, Cost = 8 };</v>
      </c>
      <c r="F2651">
        <f t="shared" ca="1" si="83"/>
        <v>8</v>
      </c>
    </row>
    <row r="2652" spans="1:6" x14ac:dyDescent="0.25">
      <c r="A2652">
        <v>160725</v>
      </c>
      <c r="B2652" t="s">
        <v>2638</v>
      </c>
      <c r="D2652" t="s">
        <v>5602</v>
      </c>
      <c r="E2652" t="str">
        <f t="shared" ca="1" si="82"/>
        <v>var m2651 = new Medicine { Code = "160725", Title = "Novalac Aminova nevtralen okus vrečka 400 g", Active = true, Cost = 6 };</v>
      </c>
      <c r="F2652">
        <f t="shared" ca="1" si="83"/>
        <v>6</v>
      </c>
    </row>
    <row r="2653" spans="1:6" x14ac:dyDescent="0.25">
      <c r="A2653">
        <v>160739</v>
      </c>
      <c r="B2653" t="s">
        <v>2639</v>
      </c>
      <c r="D2653" t="s">
        <v>5603</v>
      </c>
      <c r="E2653" t="str">
        <f t="shared" ca="1" si="82"/>
        <v>var m2652 = new Medicine { Code = "160739", Title = "Ensure Plus Advance vanilija, plastenka 220 ml 4x", Active = true, Cost = 23 };</v>
      </c>
      <c r="F2653">
        <f t="shared" ca="1" si="83"/>
        <v>23</v>
      </c>
    </row>
    <row r="2654" spans="1:6" x14ac:dyDescent="0.25">
      <c r="A2654">
        <v>160742</v>
      </c>
      <c r="B2654" t="s">
        <v>2640</v>
      </c>
      <c r="D2654" t="s">
        <v>5604</v>
      </c>
      <c r="E2654" t="str">
        <f t="shared" ca="1" si="82"/>
        <v>var m2653 = new Medicine { Code = "160742", Title = "Ensure Plus Advance čokolada plastenka 220 ml 4x", Active = true, Cost = 29 };</v>
      </c>
      <c r="F2654">
        <f t="shared" ca="1" si="83"/>
        <v>29</v>
      </c>
    </row>
    <row r="2655" spans="1:6" x14ac:dyDescent="0.25">
      <c r="A2655">
        <v>160756</v>
      </c>
      <c r="B2655" t="s">
        <v>2641</v>
      </c>
      <c r="D2655" t="s">
        <v>5605</v>
      </c>
      <c r="E2655" t="str">
        <f t="shared" ca="1" si="82"/>
        <v>var m2654 = new Medicine { Code = "160756", Title = "Ensure Plus Advance banana plastenka 220 ml 4x", Active = true, Cost = 12 };</v>
      </c>
      <c r="F2655">
        <f t="shared" ca="1" si="83"/>
        <v>12</v>
      </c>
    </row>
    <row r="2656" spans="1:6" x14ac:dyDescent="0.25">
      <c r="A2656">
        <v>160760</v>
      </c>
      <c r="B2656" t="s">
        <v>2642</v>
      </c>
      <c r="D2656" t="s">
        <v>5606</v>
      </c>
      <c r="E2656" t="str">
        <f t="shared" ca="1" si="82"/>
        <v>var m2655 = new Medicine { Code = "160760", Title = "Ensure Plus Advance kava plastenka 220 ml 4x", Active = true, Cost = 30 };</v>
      </c>
      <c r="F2656">
        <f t="shared" ca="1" si="83"/>
        <v>30</v>
      </c>
    </row>
    <row r="2657" spans="1:6" x14ac:dyDescent="0.25">
      <c r="A2657">
        <v>160773</v>
      </c>
      <c r="B2657" t="s">
        <v>2643</v>
      </c>
      <c r="D2657" t="s">
        <v>5607</v>
      </c>
      <c r="E2657" t="str">
        <f t="shared" ca="1" si="82"/>
        <v>var m2656 = new Medicine { Code = "160773", Title = "Ensure Plus Advance jagoda pLastenka 220 ml 4x", Active = true, Cost = 24 };</v>
      </c>
      <c r="F2657">
        <f t="shared" ca="1" si="83"/>
        <v>24</v>
      </c>
    </row>
    <row r="2658" spans="1:6" x14ac:dyDescent="0.25">
      <c r="A2658">
        <v>160787</v>
      </c>
      <c r="B2658" t="s">
        <v>2644</v>
      </c>
      <c r="D2658" t="s">
        <v>5608</v>
      </c>
      <c r="E2658" t="str">
        <f t="shared" ca="1" si="82"/>
        <v>var m2657 = new Medicine { Code = "160787", Title = "DEKAs Plus softgels mehka kaps. 60x", Active = true, Cost = 28 };</v>
      </c>
      <c r="F2658">
        <f t="shared" ca="1" si="83"/>
        <v>28</v>
      </c>
    </row>
    <row r="2659" spans="1:6" x14ac:dyDescent="0.25">
      <c r="A2659">
        <v>160790</v>
      </c>
      <c r="B2659" t="s">
        <v>2645</v>
      </c>
      <c r="D2659" t="s">
        <v>5609</v>
      </c>
      <c r="E2659" t="str">
        <f t="shared" ca="1" si="82"/>
        <v>var m2658 = new Medicine { Code = "160790", Title = "DEKAs Plus Liquid peroral.razt. 60 ml", Active = true, Cost = 5 };</v>
      </c>
      <c r="F2659">
        <f t="shared" ca="1" si="83"/>
        <v>5</v>
      </c>
    </row>
    <row r="2660" spans="1:6" x14ac:dyDescent="0.25">
      <c r="A2660">
        <v>160850</v>
      </c>
      <c r="B2660" t="s">
        <v>2646</v>
      </c>
      <c r="D2660" t="s">
        <v>5610</v>
      </c>
      <c r="E2660" t="str">
        <f t="shared" ca="1" si="82"/>
        <v>var m2659 = new Medicine { Code = "160850", Title = "Vital 1,5 kcal okus kave plastenka 200 ml 1x", Active = true, Cost = 25 };</v>
      </c>
      <c r="F2660">
        <f t="shared" ca="1" si="83"/>
        <v>25</v>
      </c>
    </row>
    <row r="2661" spans="1:6" x14ac:dyDescent="0.25">
      <c r="A2661">
        <v>160864</v>
      </c>
      <c r="B2661" t="s">
        <v>2647</v>
      </c>
      <c r="D2661" t="s">
        <v>5611</v>
      </c>
      <c r="E2661" t="str">
        <f t="shared" ca="1" si="82"/>
        <v>var m2660 = new Medicine { Code = "160864", Title = "XPhe smart A vanilija vrečka 29 g vrečka 20x", Active = true, Cost = 30 };</v>
      </c>
      <c r="F2661">
        <f t="shared" ca="1" si="83"/>
        <v>30</v>
      </c>
    </row>
    <row r="2662" spans="1:6" x14ac:dyDescent="0.25">
      <c r="A2662">
        <v>160878</v>
      </c>
      <c r="B2662" t="s">
        <v>2648</v>
      </c>
      <c r="D2662" t="s">
        <v>5612</v>
      </c>
      <c r="E2662" t="str">
        <f t="shared" ca="1" si="82"/>
        <v>var m2661 = new Medicine { Code = "160878", Title = "XPhe smart K vanilija vrečka 8 g vrečka 20x", Active = true, Cost = 11 };</v>
      </c>
      <c r="F2662">
        <f t="shared" ca="1" si="83"/>
        <v>11</v>
      </c>
    </row>
    <row r="2663" spans="1:6" x14ac:dyDescent="0.25">
      <c r="A2663">
        <v>160881</v>
      </c>
      <c r="B2663" t="s">
        <v>2649</v>
      </c>
      <c r="D2663" t="s">
        <v>5613</v>
      </c>
      <c r="E2663" t="str">
        <f t="shared" ca="1" si="82"/>
        <v>var m2662 = new Medicine { Code = "160881", Title = "XPhe smart J vanilija vrečka 14,5 g vrečka 20x", Active = true, Cost = 7 };</v>
      </c>
      <c r="F2663">
        <f t="shared" ca="1" si="83"/>
        <v>7</v>
      </c>
    </row>
    <row r="2664" spans="1:6" x14ac:dyDescent="0.25">
      <c r="A2664">
        <v>160895</v>
      </c>
      <c r="B2664" t="s">
        <v>2650</v>
      </c>
      <c r="D2664" t="s">
        <v>5614</v>
      </c>
      <c r="E2664" t="str">
        <f t="shared" ca="1" si="82"/>
        <v>var m2663 = new Medicine { Code = "160895", Title = "Alicalm okus vanilije prašek pločevinka 400 g", Active = true, Cost = 12 };</v>
      </c>
      <c r="F2664">
        <f t="shared" ca="1" si="83"/>
        <v>12</v>
      </c>
    </row>
    <row r="2665" spans="1:6" x14ac:dyDescent="0.25">
      <c r="A2665">
        <v>160907</v>
      </c>
      <c r="B2665" t="s">
        <v>2651</v>
      </c>
      <c r="D2665" t="s">
        <v>5615</v>
      </c>
      <c r="E2665" t="str">
        <f t="shared" ca="1" si="82"/>
        <v>var m2664 = new Medicine { Code = "160907", Title = "Fresubin Protein Powder okus nevtralen pločevinka 300 g", Active = true, Cost = 21 };</v>
      </c>
      <c r="F2665">
        <f t="shared" ca="1" si="83"/>
        <v>21</v>
      </c>
    </row>
    <row r="2666" spans="1:6" x14ac:dyDescent="0.25">
      <c r="A2666">
        <v>160910</v>
      </c>
      <c r="B2666" t="s">
        <v>2652</v>
      </c>
      <c r="D2666" t="s">
        <v>5616</v>
      </c>
      <c r="E2666" t="str">
        <f t="shared" ca="1" si="82"/>
        <v>var m2665 = new Medicine { Code = "160910", Title = "Lophlex v prahu okus gozdni sadeži vrečka 27,8 g 30x", Active = true, Cost = 5 };</v>
      </c>
      <c r="F2666">
        <f t="shared" ca="1" si="83"/>
        <v>5</v>
      </c>
    </row>
    <row r="2667" spans="1:6" x14ac:dyDescent="0.25">
      <c r="A2667">
        <v>160924</v>
      </c>
      <c r="B2667" t="s">
        <v>2653</v>
      </c>
      <c r="D2667" t="s">
        <v>5617</v>
      </c>
      <c r="E2667" t="str">
        <f t="shared" ca="1" si="82"/>
        <v>var m2666 = new Medicine { Code = "160924", Title = "Pediasure čokolada 200 ml plastenka", Active = true, Cost = 5 };</v>
      </c>
      <c r="F2667">
        <f t="shared" ca="1" si="83"/>
        <v>5</v>
      </c>
    </row>
    <row r="2668" spans="1:6" x14ac:dyDescent="0.25">
      <c r="A2668">
        <v>160938</v>
      </c>
      <c r="B2668" t="s">
        <v>2654</v>
      </c>
      <c r="D2668" t="s">
        <v>5618</v>
      </c>
      <c r="E2668" t="str">
        <f t="shared" ca="1" si="82"/>
        <v>var m2667 = new Medicine { Code = "160938", Title = "Pediasure vanilija 200 ml plastenka", Active = true, Cost = 19 };</v>
      </c>
      <c r="F2668">
        <f t="shared" ca="1" si="83"/>
        <v>19</v>
      </c>
    </row>
    <row r="2669" spans="1:6" x14ac:dyDescent="0.25">
      <c r="A2669">
        <v>209058</v>
      </c>
      <c r="B2669" t="s">
        <v>2655</v>
      </c>
      <c r="D2669" t="s">
        <v>5619</v>
      </c>
      <c r="E2669" t="str">
        <f t="shared" ca="1" si="82"/>
        <v>var m2668 = new Medicine { Code = "209058", Title = "Nutridrink Multi Fibre okus jagoda plastenka 200 ml 4x", Active = true, Cost = 20 };</v>
      </c>
      <c r="F2669">
        <f t="shared" ca="1" si="83"/>
        <v>20</v>
      </c>
    </row>
    <row r="2670" spans="1:6" x14ac:dyDescent="0.25">
      <c r="A2670">
        <v>209066</v>
      </c>
      <c r="B2670" t="s">
        <v>2656</v>
      </c>
      <c r="D2670" t="s">
        <v>5620</v>
      </c>
      <c r="E2670" t="str">
        <f t="shared" ca="1" si="82"/>
        <v>var m2669 = new Medicine { Code = "209066", Title = "Nutridrink Multi Fibre okus vanilija plastenka 200 ml 4x", Active = true, Cost = 16 };</v>
      </c>
      <c r="F2670">
        <f t="shared" ca="1" si="83"/>
        <v>16</v>
      </c>
    </row>
    <row r="2671" spans="1:6" x14ac:dyDescent="0.25">
      <c r="A2671">
        <v>209074</v>
      </c>
      <c r="B2671" t="s">
        <v>2657</v>
      </c>
      <c r="D2671" t="s">
        <v>5621</v>
      </c>
      <c r="E2671" t="str">
        <f t="shared" ca="1" si="82"/>
        <v>var m2670 = new Medicine { Code = "209074", Title = "Nutridrink Multi Fibre okus čokolada plastenka 200 ml 4x", Active = true, Cost = 27 };</v>
      </c>
      <c r="F2671">
        <f t="shared" ca="1" si="83"/>
        <v>27</v>
      </c>
    </row>
    <row r="2672" spans="1:6" x14ac:dyDescent="0.25">
      <c r="A2672">
        <v>218251</v>
      </c>
      <c r="B2672" t="s">
        <v>2658</v>
      </c>
      <c r="D2672" t="s">
        <v>5622</v>
      </c>
      <c r="E2672" t="str">
        <f t="shared" ca="1" si="82"/>
        <v>var m2671 = new Medicine { Code = "218251", Title = "HEPARON JUNIOR prašek 400 g", Active = true, Cost = 23 };</v>
      </c>
      <c r="F2672">
        <f t="shared" ca="1" si="83"/>
        <v>23</v>
      </c>
    </row>
    <row r="2673" spans="1:6" x14ac:dyDescent="0.25">
      <c r="A2673">
        <v>226009</v>
      </c>
      <c r="B2673" t="s">
        <v>2659</v>
      </c>
      <c r="D2673" t="s">
        <v>5623</v>
      </c>
      <c r="E2673" t="str">
        <f t="shared" ca="1" si="82"/>
        <v>var m2672 = new Medicine { Code = "226009", Title = "MILUPA HOM 2 prašek 500 g", Active = true, Cost = 26 };</v>
      </c>
      <c r="F2673">
        <f t="shared" ca="1" si="83"/>
        <v>26</v>
      </c>
    </row>
    <row r="2674" spans="1:6" x14ac:dyDescent="0.25">
      <c r="A2674">
        <v>240001</v>
      </c>
      <c r="B2674" t="s">
        <v>2660</v>
      </c>
      <c r="D2674" t="s">
        <v>5624</v>
      </c>
      <c r="E2674" t="str">
        <f t="shared" ca="1" si="82"/>
        <v>var m2673 = new Medicine { Code = "240001", Title = "Prosure vanilija 240 ml tetrapak", Active = true, Cost = 30 };</v>
      </c>
      <c r="F2674">
        <f t="shared" ca="1" si="83"/>
        <v>30</v>
      </c>
    </row>
    <row r="2675" spans="1:6" x14ac:dyDescent="0.25">
      <c r="A2675">
        <v>240028</v>
      </c>
      <c r="B2675" t="s">
        <v>2661</v>
      </c>
      <c r="D2675" t="s">
        <v>5625</v>
      </c>
      <c r="E2675" t="str">
        <f t="shared" ca="1" si="82"/>
        <v>var m2674 = new Medicine { Code = "240028", Title = "Prosure banana 240 ml tetrapak", Active = true, Cost = 25 };</v>
      </c>
      <c r="F2675">
        <f t="shared" ca="1" si="83"/>
        <v>25</v>
      </c>
    </row>
    <row r="2676" spans="1:6" x14ac:dyDescent="0.25">
      <c r="A2676">
        <v>240036</v>
      </c>
      <c r="B2676" t="s">
        <v>2662</v>
      </c>
      <c r="D2676" t="s">
        <v>5626</v>
      </c>
      <c r="E2676" t="str">
        <f t="shared" ca="1" si="82"/>
        <v>var m2675 = new Medicine { Code = "240036", Title = "Prosure pomaranča 240 ml tetrapak", Active = true, Cost = 12 };</v>
      </c>
      <c r="F2676">
        <f t="shared" ca="1" si="83"/>
        <v>12</v>
      </c>
    </row>
    <row r="2677" spans="1:6" x14ac:dyDescent="0.25">
      <c r="A2677">
        <v>241245</v>
      </c>
      <c r="B2677" t="s">
        <v>2663</v>
      </c>
      <c r="D2677" t="s">
        <v>5627</v>
      </c>
      <c r="E2677" t="str">
        <f t="shared" ca="1" si="82"/>
        <v>var m2676 = new Medicine { Code = "241245", Title = "Novalac Allernova 400 g", Active = true, Cost = 11 };</v>
      </c>
      <c r="F2677">
        <f t="shared" ca="1" si="83"/>
        <v>11</v>
      </c>
    </row>
    <row r="2678" spans="1:6" x14ac:dyDescent="0.25">
      <c r="A2678">
        <v>246913</v>
      </c>
      <c r="B2678" t="s">
        <v>2664</v>
      </c>
      <c r="D2678" t="s">
        <v>5628</v>
      </c>
      <c r="E2678" t="str">
        <f t="shared" ca="1" si="82"/>
        <v>var m2677 = new Medicine { Code = "246913", Title = "PKU 2 prima 500 g", Active = true, Cost = 22 };</v>
      </c>
      <c r="F2678">
        <f t="shared" ca="1" si="83"/>
        <v>22</v>
      </c>
    </row>
    <row r="2679" spans="1:6" x14ac:dyDescent="0.25">
      <c r="A2679">
        <v>246921</v>
      </c>
      <c r="B2679" t="s">
        <v>2665</v>
      </c>
      <c r="D2679" t="s">
        <v>5629</v>
      </c>
      <c r="E2679" t="str">
        <f t="shared" ca="1" si="82"/>
        <v>var m2678 = new Medicine { Code = "246921", Title = "PKU 2 secunda 500 g", Active = true, Cost = 27 };</v>
      </c>
      <c r="F2679">
        <f t="shared" ca="1" si="83"/>
        <v>27</v>
      </c>
    </row>
    <row r="2680" spans="1:6" x14ac:dyDescent="0.25">
      <c r="A2680">
        <v>246948</v>
      </c>
      <c r="B2680" t="s">
        <v>2666</v>
      </c>
      <c r="D2680" t="s">
        <v>5630</v>
      </c>
      <c r="E2680" t="str">
        <f t="shared" ca="1" si="82"/>
        <v>var m2679 = new Medicine { Code = "246948", Title = "PKU 3 advanta 500 g", Active = true, Cost = 13 };</v>
      </c>
      <c r="F2680">
        <f t="shared" ca="1" si="83"/>
        <v>13</v>
      </c>
    </row>
    <row r="2681" spans="1:6" x14ac:dyDescent="0.25">
      <c r="A2681">
        <v>251089</v>
      </c>
      <c r="B2681" t="s">
        <v>2667</v>
      </c>
      <c r="D2681" t="s">
        <v>5631</v>
      </c>
      <c r="E2681" t="str">
        <f t="shared" ca="1" si="82"/>
        <v>var m2680 = new Medicine { Code = "251089", Title = "Pediasure čokolada 200 ml tetrapak", Active = true, Cost = 28 };</v>
      </c>
      <c r="F2681">
        <f t="shared" ca="1" si="83"/>
        <v>28</v>
      </c>
    </row>
    <row r="2682" spans="1:6" x14ac:dyDescent="0.25">
      <c r="A2682">
        <v>251119</v>
      </c>
      <c r="B2682" t="s">
        <v>2668</v>
      </c>
      <c r="D2682" t="s">
        <v>5632</v>
      </c>
      <c r="E2682" t="str">
        <f t="shared" ca="1" si="82"/>
        <v>var m2681 = new Medicine { Code = "251119", Title = "Pulmocare vanilija pločevinka 250 ml", Active = true, Cost = 10 };</v>
      </c>
      <c r="F2682">
        <f t="shared" ca="1" si="83"/>
        <v>10</v>
      </c>
    </row>
    <row r="2683" spans="1:6" x14ac:dyDescent="0.25">
      <c r="A2683">
        <v>253871</v>
      </c>
      <c r="B2683" t="s">
        <v>2669</v>
      </c>
      <c r="D2683" t="s">
        <v>5633</v>
      </c>
      <c r="E2683" t="str">
        <f t="shared" ca="1" si="82"/>
        <v>var m2682 = new Medicine { Code = "253871", Title = "Glutamine Plus nevtralen vrečka 22,4 g 30x", Active = true, Cost = 26 };</v>
      </c>
      <c r="F2683">
        <f t="shared" ca="1" si="83"/>
        <v>26</v>
      </c>
    </row>
    <row r="2684" spans="1:6" x14ac:dyDescent="0.25">
      <c r="A2684">
        <v>253901</v>
      </c>
      <c r="B2684" t="s">
        <v>2670</v>
      </c>
      <c r="D2684" t="s">
        <v>5634</v>
      </c>
      <c r="E2684" t="str">
        <f t="shared" ca="1" si="82"/>
        <v>var m2683 = new Medicine { Code = "253901", Title = "Glutamine Plus pomaranča vrečka 22,4 g 30x", Active = true, Cost = 30 };</v>
      </c>
      <c r="F2684">
        <f t="shared" ca="1" si="83"/>
        <v>30</v>
      </c>
    </row>
    <row r="2685" spans="1:6" x14ac:dyDescent="0.25">
      <c r="A2685">
        <v>260932</v>
      </c>
      <c r="B2685" t="s">
        <v>2671</v>
      </c>
      <c r="D2685" t="s">
        <v>5635</v>
      </c>
      <c r="E2685" t="str">
        <f t="shared" ca="1" si="82"/>
        <v>var m2684 = new Medicine { Code = "260932", Title = "Supportan EasyBag 500 ml 1x", Active = true, Cost = 15 };</v>
      </c>
      <c r="F2685">
        <f t="shared" ca="1" si="83"/>
        <v>15</v>
      </c>
    </row>
    <row r="2686" spans="1:6" x14ac:dyDescent="0.25">
      <c r="A2686">
        <v>264989</v>
      </c>
      <c r="B2686" t="s">
        <v>2672</v>
      </c>
      <c r="D2686" t="s">
        <v>5636</v>
      </c>
      <c r="E2686" t="str">
        <f t="shared" ca="1" si="82"/>
        <v>var m2685 = new Medicine { Code = "264989", Title = "Ensure Plus jagoda 220 ml tetrapak", Active = true, Cost = 24 };</v>
      </c>
      <c r="F2686">
        <f t="shared" ca="1" si="83"/>
        <v>24</v>
      </c>
    </row>
    <row r="2687" spans="1:6" x14ac:dyDescent="0.25">
      <c r="A2687">
        <v>264997</v>
      </c>
      <c r="B2687" t="s">
        <v>2673</v>
      </c>
      <c r="D2687" t="s">
        <v>5637</v>
      </c>
      <c r="E2687" t="str">
        <f t="shared" ca="1" si="82"/>
        <v>var m2686 = new Medicine { Code = "264997", Title = "Ensure Plus banana 220 ml tetrapak", Active = true, Cost = 26 };</v>
      </c>
      <c r="F2687">
        <f t="shared" ca="1" si="83"/>
        <v>26</v>
      </c>
    </row>
    <row r="2688" spans="1:6" x14ac:dyDescent="0.25">
      <c r="A2688">
        <v>265756</v>
      </c>
      <c r="B2688" t="s">
        <v>2674</v>
      </c>
      <c r="D2688" t="s">
        <v>5638</v>
      </c>
      <c r="E2688" t="str">
        <f t="shared" ca="1" si="82"/>
        <v>var m2687 = new Medicine { Code = "265756", Title = "Diasip okus vanilija plastenka 200 ml 1x", Active = true, Cost = 14 };</v>
      </c>
      <c r="F2688">
        <f t="shared" ca="1" si="83"/>
        <v>14</v>
      </c>
    </row>
    <row r="2689" spans="1:6" x14ac:dyDescent="0.25">
      <c r="A2689">
        <v>265764</v>
      </c>
      <c r="B2689" t="s">
        <v>2675</v>
      </c>
      <c r="D2689" t="s">
        <v>5639</v>
      </c>
      <c r="E2689" t="str">
        <f t="shared" ca="1" si="82"/>
        <v>var m2688 = new Medicine { Code = "265764", Title = "Diasip okus jagoda plastenka 200 ml 1x", Active = true, Cost = 26 };</v>
      </c>
      <c r="F2689">
        <f t="shared" ca="1" si="83"/>
        <v>26</v>
      </c>
    </row>
    <row r="2690" spans="1:6" x14ac:dyDescent="0.25">
      <c r="A2690">
        <v>265799</v>
      </c>
      <c r="B2690" t="s">
        <v>2676</v>
      </c>
      <c r="D2690" t="s">
        <v>5640</v>
      </c>
      <c r="E2690" t="str">
        <f t="shared" ca="1" si="82"/>
        <v>var m2689 = new Medicine { Code = "265799", Title = "Aptamil Pregomin Allergy Digestive Care prašek 400 g", Active = true, Cost = 24 };</v>
      </c>
      <c r="F2690">
        <f t="shared" ca="1" si="83"/>
        <v>24</v>
      </c>
    </row>
    <row r="2691" spans="1:6" x14ac:dyDescent="0.25">
      <c r="A2691">
        <v>266582</v>
      </c>
      <c r="B2691" t="s">
        <v>2677</v>
      </c>
      <c r="D2691" t="s">
        <v>5641</v>
      </c>
      <c r="E2691" t="str">
        <f t="shared" ref="E2691:E2754" ca="1" si="84">$C$2 &amp; " " &amp; D2691 &amp; " = new Medicine { Code = """ &amp; A2691 &amp; """, Title = """ &amp; B2691 &amp; """, Active = true, Cost = " &amp; F2691 &amp; " };"</f>
        <v>var m2690 = new Medicine { Code = "266582", Title = "Reconval K1 krema 50 ml", Active = true, Cost = 10 };</v>
      </c>
      <c r="F2691">
        <f t="shared" ref="F2691:F2754" ca="1" si="85">RANDBETWEEN(5,30)</f>
        <v>10</v>
      </c>
    </row>
    <row r="2692" spans="1:6" x14ac:dyDescent="0.25">
      <c r="A2692">
        <v>267317</v>
      </c>
      <c r="B2692" t="s">
        <v>2678</v>
      </c>
      <c r="D2692" t="s">
        <v>5642</v>
      </c>
      <c r="E2692" t="str">
        <f t="shared" ca="1" si="84"/>
        <v>var m2691 = new Medicine { Code = "267317", Title = "Fresubin energy drink vanilija EasyBottle 200 ml 4x", Active = true, Cost = 7 };</v>
      </c>
      <c r="F2692">
        <f t="shared" ca="1" si="85"/>
        <v>7</v>
      </c>
    </row>
    <row r="2693" spans="1:6" x14ac:dyDescent="0.25">
      <c r="A2693">
        <v>267325</v>
      </c>
      <c r="B2693" t="s">
        <v>2679</v>
      </c>
      <c r="D2693" t="s">
        <v>5643</v>
      </c>
      <c r="E2693" t="str">
        <f t="shared" ca="1" si="84"/>
        <v>var m2692 = new Medicine { Code = "267325", Title = "Fresubin energy drink jagoda EasyBottle 200 ml 4x", Active = true, Cost = 29 };</v>
      </c>
      <c r="F2693">
        <f t="shared" ca="1" si="85"/>
        <v>29</v>
      </c>
    </row>
    <row r="2694" spans="1:6" x14ac:dyDescent="0.25">
      <c r="A2694">
        <v>267333</v>
      </c>
      <c r="B2694" t="s">
        <v>2680</v>
      </c>
      <c r="D2694" t="s">
        <v>5644</v>
      </c>
      <c r="E2694" t="str">
        <f t="shared" ca="1" si="84"/>
        <v>var m2693 = new Medicine { Code = "267333", Title = "Fresubin energy drink gozdni sadeži EasyBottl 200 ml 4x", Active = true, Cost = 24 };</v>
      </c>
      <c r="F2694">
        <f t="shared" ca="1" si="85"/>
        <v>24</v>
      </c>
    </row>
    <row r="2695" spans="1:6" x14ac:dyDescent="0.25">
      <c r="A2695">
        <v>267376</v>
      </c>
      <c r="B2695" t="s">
        <v>2681</v>
      </c>
      <c r="D2695" t="s">
        <v>5645</v>
      </c>
      <c r="E2695" t="str">
        <f t="shared" ca="1" si="84"/>
        <v>var m2694 = new Medicine { Code = "267376", Title = "Fresubin energy drink kapučino EasyBottle 200 ml 4x", Active = true, Cost = 12 };</v>
      </c>
      <c r="F2695">
        <f t="shared" ca="1" si="85"/>
        <v>12</v>
      </c>
    </row>
    <row r="2696" spans="1:6" x14ac:dyDescent="0.25">
      <c r="A2696">
        <v>267384</v>
      </c>
      <c r="B2696" t="s">
        <v>2682</v>
      </c>
      <c r="D2696" t="s">
        <v>5646</v>
      </c>
      <c r="E2696" t="str">
        <f t="shared" ca="1" si="84"/>
        <v>var m2695 = new Medicine { Code = "267384", Title = "Fresubin energy drink tropski sadeži EasyBottl 200 ml 4x", Active = true, Cost = 26 };</v>
      </c>
      <c r="F2696">
        <f t="shared" ca="1" si="85"/>
        <v>26</v>
      </c>
    </row>
    <row r="2697" spans="1:6" x14ac:dyDescent="0.25">
      <c r="A2697">
        <v>267473</v>
      </c>
      <c r="B2697" t="s">
        <v>2683</v>
      </c>
      <c r="D2697" t="s">
        <v>5647</v>
      </c>
      <c r="E2697" t="str">
        <f t="shared" ca="1" si="84"/>
        <v>var m2696 = new Medicine { Code = "267473", Title = "Fresubin protein energy drink vanilija EasyBottle 200 ml 4x", Active = true, Cost = 20 };</v>
      </c>
      <c r="F2697">
        <f t="shared" ca="1" si="85"/>
        <v>20</v>
      </c>
    </row>
    <row r="2698" spans="1:6" x14ac:dyDescent="0.25">
      <c r="A2698">
        <v>267481</v>
      </c>
      <c r="B2698" t="s">
        <v>2684</v>
      </c>
      <c r="D2698" t="s">
        <v>5648</v>
      </c>
      <c r="E2698" t="str">
        <f t="shared" ca="1" si="84"/>
        <v>var m2697 = new Medicine { Code = "267481", Title = "Fresubin protein energy drink gozdna jagoda EasyBottle 200 ml 4x", Active = true, Cost = 17 };</v>
      </c>
      <c r="F2698">
        <f t="shared" ca="1" si="85"/>
        <v>17</v>
      </c>
    </row>
    <row r="2699" spans="1:6" x14ac:dyDescent="0.25">
      <c r="A2699">
        <v>267511</v>
      </c>
      <c r="B2699" t="s">
        <v>2685</v>
      </c>
      <c r="D2699" t="s">
        <v>5649</v>
      </c>
      <c r="E2699" t="str">
        <f t="shared" ca="1" si="84"/>
        <v>var m2698 = new Medicine { Code = "267511", Title = "Fresubin protein energy drink lešnik EasyBottle 200 ml 4x", Active = true, Cost = 21 };</v>
      </c>
      <c r="F2699">
        <f t="shared" ca="1" si="85"/>
        <v>21</v>
      </c>
    </row>
    <row r="2700" spans="1:6" x14ac:dyDescent="0.25">
      <c r="A2700">
        <v>267538</v>
      </c>
      <c r="B2700" t="s">
        <v>2686</v>
      </c>
      <c r="D2700" t="s">
        <v>5650</v>
      </c>
      <c r="E2700" t="str">
        <f t="shared" ca="1" si="84"/>
        <v>var m2699 = new Medicine { Code = "267538", Title = "Fresubin protein energy drink tropski sadeži EasyBottle 200 ml 4x", Active = true, Cost = 15 };</v>
      </c>
      <c r="F2700">
        <f t="shared" ca="1" si="85"/>
        <v>15</v>
      </c>
    </row>
    <row r="2701" spans="1:6" x14ac:dyDescent="0.25">
      <c r="A2701">
        <v>267554</v>
      </c>
      <c r="B2701" t="s">
        <v>2687</v>
      </c>
      <c r="D2701" t="s">
        <v>5651</v>
      </c>
      <c r="E2701" t="str">
        <f t="shared" ca="1" si="84"/>
        <v>var m2700 = new Medicine { Code = "267554", Title = "Fresubin original EasyBag 500 ml 1x", Active = true, Cost = 6 };</v>
      </c>
      <c r="F2701">
        <f t="shared" ca="1" si="85"/>
        <v>6</v>
      </c>
    </row>
    <row r="2702" spans="1:6" x14ac:dyDescent="0.25">
      <c r="A2702">
        <v>267589</v>
      </c>
      <c r="B2702" t="s">
        <v>2688</v>
      </c>
      <c r="D2702" t="s">
        <v>5652</v>
      </c>
      <c r="E2702" t="str">
        <f t="shared" ca="1" si="84"/>
        <v>var m2701 = new Medicine { Code = "267589", Title = "Fresubin original fibre EasyBag 500 ml 1x", Active = true, Cost = 24 };</v>
      </c>
      <c r="F2702">
        <f t="shared" ca="1" si="85"/>
        <v>24</v>
      </c>
    </row>
    <row r="2703" spans="1:6" x14ac:dyDescent="0.25">
      <c r="A2703">
        <v>267619</v>
      </c>
      <c r="B2703" t="s">
        <v>2689</v>
      </c>
      <c r="D2703" t="s">
        <v>5653</v>
      </c>
      <c r="E2703" t="str">
        <f t="shared" ca="1" si="84"/>
        <v>var m2702 = new Medicine { Code = "267619", Title = "Fresubin energy EasyBag 500 ml 1x", Active = true, Cost = 13 };</v>
      </c>
      <c r="F2703">
        <f t="shared" ca="1" si="85"/>
        <v>13</v>
      </c>
    </row>
    <row r="2704" spans="1:6" x14ac:dyDescent="0.25">
      <c r="A2704">
        <v>267686</v>
      </c>
      <c r="B2704" t="s">
        <v>2690</v>
      </c>
      <c r="D2704" t="s">
        <v>5654</v>
      </c>
      <c r="E2704" t="str">
        <f t="shared" ca="1" si="84"/>
        <v>var m2703 = new Medicine { Code = "267686", Title = "Diben EasyBag 500 ml 1x", Active = true, Cost = 30 };</v>
      </c>
      <c r="F2704">
        <f t="shared" ca="1" si="85"/>
        <v>30</v>
      </c>
    </row>
    <row r="2705" spans="1:6" x14ac:dyDescent="0.25">
      <c r="A2705">
        <v>272264</v>
      </c>
      <c r="B2705" t="s">
        <v>2691</v>
      </c>
      <c r="D2705" t="s">
        <v>5655</v>
      </c>
      <c r="E2705" t="str">
        <f t="shared" ca="1" si="84"/>
        <v>var m2704 = new Medicine { Code = "272264", Title = "Infatrini GOS/FOS 100 ml steklenička 1x", Active = true, Cost = 5 };</v>
      </c>
      <c r="F2705">
        <f t="shared" ca="1" si="85"/>
        <v>5</v>
      </c>
    </row>
    <row r="2706" spans="1:6" x14ac:dyDescent="0.25">
      <c r="A2706">
        <v>272892</v>
      </c>
      <c r="B2706" t="s">
        <v>2692</v>
      </c>
      <c r="D2706" t="s">
        <v>5656</v>
      </c>
      <c r="E2706" t="str">
        <f t="shared" ca="1" si="84"/>
        <v>var m2705 = new Medicine { Code = "272892", Title = "Diben drink gozdni sadeži EasyBottle 200 ml 4x", Active = true, Cost = 11 };</v>
      </c>
      <c r="F2706">
        <f t="shared" ca="1" si="85"/>
        <v>11</v>
      </c>
    </row>
    <row r="2707" spans="1:6" x14ac:dyDescent="0.25">
      <c r="A2707">
        <v>274429</v>
      </c>
      <c r="B2707" t="s">
        <v>2693</v>
      </c>
      <c r="D2707" t="s">
        <v>5657</v>
      </c>
      <c r="E2707" t="str">
        <f t="shared" ca="1" si="84"/>
        <v>var m2706 = new Medicine { Code = "274429", Title = "Fresubin 1500 complete EasyBag 1500 ml 1x", Active = true, Cost = 14 };</v>
      </c>
      <c r="F2707">
        <f t="shared" ca="1" si="85"/>
        <v>14</v>
      </c>
    </row>
    <row r="2708" spans="1:6" x14ac:dyDescent="0.25">
      <c r="A2708">
        <v>274437</v>
      </c>
      <c r="B2708" t="s">
        <v>2694</v>
      </c>
      <c r="D2708" t="s">
        <v>5658</v>
      </c>
      <c r="E2708" t="str">
        <f t="shared" ca="1" si="84"/>
        <v>var m2707 = new Medicine { Code = "274437", Title = "Supportan drink tropski sadeži EasyBottle 200 ml 4x", Active = true, Cost = 30 };</v>
      </c>
      <c r="F2708">
        <f t="shared" ca="1" si="85"/>
        <v>30</v>
      </c>
    </row>
    <row r="2709" spans="1:6" x14ac:dyDescent="0.25">
      <c r="A2709">
        <v>274445</v>
      </c>
      <c r="B2709" t="s">
        <v>2695</v>
      </c>
      <c r="D2709" t="s">
        <v>5659</v>
      </c>
      <c r="E2709" t="str">
        <f t="shared" ca="1" si="84"/>
        <v>var m2708 = new Medicine { Code = "274445", Title = "Supportan drink kapučino EasyBottle 200 ml 4x", Active = true, Cost = 11 };</v>
      </c>
      <c r="F2709">
        <f t="shared" ca="1" si="85"/>
        <v>11</v>
      </c>
    </row>
    <row r="2710" spans="1:6" x14ac:dyDescent="0.25">
      <c r="A2710">
        <v>276073</v>
      </c>
      <c r="B2710" t="s">
        <v>2696</v>
      </c>
      <c r="D2710" t="s">
        <v>5660</v>
      </c>
      <c r="E2710" t="str">
        <f t="shared" ca="1" si="84"/>
        <v>var m2709 = new Medicine { Code = "276073", Title = "Fresubin original drink vanilija EasyBotle 200 ml 4x", Active = true, Cost = 16 };</v>
      </c>
      <c r="F2710">
        <f t="shared" ca="1" si="85"/>
        <v>16</v>
      </c>
    </row>
    <row r="2711" spans="1:6" x14ac:dyDescent="0.25">
      <c r="A2711">
        <v>276103</v>
      </c>
      <c r="B2711" t="s">
        <v>2697</v>
      </c>
      <c r="D2711" t="s">
        <v>5661</v>
      </c>
      <c r="E2711" t="str">
        <f t="shared" ca="1" si="84"/>
        <v>var m2710 = new Medicine { Code = "276103", Title = "Fresubin original drink lešnik EasyBotle 200 ml 4x", Active = true, Cost = 23 };</v>
      </c>
      <c r="F2711">
        <f t="shared" ca="1" si="85"/>
        <v>23</v>
      </c>
    </row>
    <row r="2712" spans="1:6" x14ac:dyDescent="0.25">
      <c r="A2712">
        <v>276111</v>
      </c>
      <c r="B2712" t="s">
        <v>2698</v>
      </c>
      <c r="D2712" t="s">
        <v>5662</v>
      </c>
      <c r="E2712" t="str">
        <f t="shared" ca="1" si="84"/>
        <v>var m2711 = new Medicine { Code = "276111", Title = "Fresubin original drink breskev EasyBotle 200 ml 4x", Active = true, Cost = 25 };</v>
      </c>
      <c r="F2712">
        <f t="shared" ca="1" si="85"/>
        <v>25</v>
      </c>
    </row>
    <row r="2713" spans="1:6" x14ac:dyDescent="0.25">
      <c r="A2713">
        <v>276766</v>
      </c>
      <c r="B2713" t="s">
        <v>2699</v>
      </c>
      <c r="D2713" t="s">
        <v>5663</v>
      </c>
      <c r="E2713" t="str">
        <f t="shared" ca="1" si="84"/>
        <v>var m2712 = new Medicine { Code = "276766", Title = "Fresubin 2 kcal drink gozdni sadeži EasyBotle 200 ml 4x", Active = true, Cost = 17 };</v>
      </c>
      <c r="F2713">
        <f t="shared" ca="1" si="85"/>
        <v>17</v>
      </c>
    </row>
    <row r="2714" spans="1:6" x14ac:dyDescent="0.25">
      <c r="A2714">
        <v>276774</v>
      </c>
      <c r="B2714" t="s">
        <v>2700</v>
      </c>
      <c r="D2714" t="s">
        <v>5664</v>
      </c>
      <c r="E2714" t="str">
        <f t="shared" ca="1" si="84"/>
        <v>var m2713 = new Medicine { Code = "276774", Title = "Fresubin 2 kcal drink vanilija EasyBotle 200 ml 4x", Active = true, Cost = 21 };</v>
      </c>
      <c r="F2714">
        <f t="shared" ca="1" si="85"/>
        <v>21</v>
      </c>
    </row>
    <row r="2715" spans="1:6" x14ac:dyDescent="0.25">
      <c r="A2715">
        <v>278114</v>
      </c>
      <c r="B2715" t="s">
        <v>2701</v>
      </c>
      <c r="D2715" t="s">
        <v>5665</v>
      </c>
      <c r="E2715" t="str">
        <f t="shared" ca="1" si="84"/>
        <v>var m2714 = new Medicine { Code = "278114", Title = "Ensure Plus vanilija 220 ml tetrapak", Active = true, Cost = 7 };</v>
      </c>
      <c r="F2715">
        <f t="shared" ca="1" si="85"/>
        <v>7</v>
      </c>
    </row>
    <row r="2716" spans="1:6" x14ac:dyDescent="0.25">
      <c r="A2716">
        <v>278122</v>
      </c>
      <c r="B2716" t="s">
        <v>2702</v>
      </c>
      <c r="D2716" t="s">
        <v>5666</v>
      </c>
      <c r="E2716" t="str">
        <f t="shared" ca="1" si="84"/>
        <v>var m2715 = new Medicine { Code = "278122", Title = "Ensure Plus čokolada 220 ml tetrapak", Active = true, Cost = 29 };</v>
      </c>
      <c r="F2716">
        <f t="shared" ca="1" si="85"/>
        <v>29</v>
      </c>
    </row>
    <row r="2717" spans="1:6" x14ac:dyDescent="0.25">
      <c r="A2717">
        <v>279439</v>
      </c>
      <c r="B2717" t="s">
        <v>2703</v>
      </c>
      <c r="D2717" t="s">
        <v>5667</v>
      </c>
      <c r="E2717" t="str">
        <f t="shared" ca="1" si="84"/>
        <v>var m2716 = new Medicine { Code = "279439", Title = "Pediasure vanilija 200 ml tetrapak", Active = true, Cost = 10 };</v>
      </c>
      <c r="F2717">
        <f t="shared" ca="1" si="85"/>
        <v>10</v>
      </c>
    </row>
    <row r="2718" spans="1:6" x14ac:dyDescent="0.25">
      <c r="A2718">
        <v>289515</v>
      </c>
      <c r="B2718" t="s">
        <v>2704</v>
      </c>
      <c r="D2718" t="s">
        <v>5668</v>
      </c>
      <c r="E2718" t="str">
        <f t="shared" ca="1" si="84"/>
        <v>var m2717 = new Medicine { Code = "289515", Title = "Diben drink vanilija EasyBottle 200 ml 4x", Active = true, Cost = 17 };</v>
      </c>
      <c r="F2718">
        <f t="shared" ca="1" si="85"/>
        <v>17</v>
      </c>
    </row>
    <row r="2719" spans="1:6" x14ac:dyDescent="0.25">
      <c r="A2719">
        <v>289825</v>
      </c>
      <c r="B2719" t="s">
        <v>2705</v>
      </c>
      <c r="D2719" t="s">
        <v>5669</v>
      </c>
      <c r="E2719" t="str">
        <f t="shared" ca="1" si="84"/>
        <v>var m2718 = new Medicine { Code = "289825", Title = "Glucerna SR okus čokolada 230 ml tetrapak", Active = true, Cost = 16 };</v>
      </c>
      <c r="F2719">
        <f t="shared" ca="1" si="85"/>
        <v>16</v>
      </c>
    </row>
    <row r="2720" spans="1:6" x14ac:dyDescent="0.25">
      <c r="A2720">
        <v>289833</v>
      </c>
      <c r="B2720" t="s">
        <v>2706</v>
      </c>
      <c r="D2720" t="s">
        <v>5670</v>
      </c>
      <c r="E2720" t="str">
        <f t="shared" ca="1" si="84"/>
        <v>var m2719 = new Medicine { Code = "289833", Title = "Glucerna SR okus vanilije 230 ml tetrapak", Active = true, Cost = 20 };</v>
      </c>
      <c r="F2720">
        <f t="shared" ca="1" si="85"/>
        <v>20</v>
      </c>
    </row>
    <row r="2721" spans="1:6" x14ac:dyDescent="0.25">
      <c r="A2721">
        <v>292842</v>
      </c>
      <c r="B2721" t="s">
        <v>2707</v>
      </c>
      <c r="D2721" t="s">
        <v>5671</v>
      </c>
      <c r="E2721" t="str">
        <f t="shared" ca="1" si="84"/>
        <v>var m2720 = new Medicine { Code = "292842", Title = "NutriniDrink Multi Fibre, okus jagoda plastenka 200 ml 1x", Active = true, Cost = 23 };</v>
      </c>
      <c r="F2721">
        <f t="shared" ca="1" si="85"/>
        <v>23</v>
      </c>
    </row>
    <row r="2722" spans="1:6" x14ac:dyDescent="0.25">
      <c r="A2722">
        <v>292850</v>
      </c>
      <c r="B2722" t="s">
        <v>2708</v>
      </c>
      <c r="D2722" t="s">
        <v>5672</v>
      </c>
      <c r="E2722" t="str">
        <f t="shared" ca="1" si="84"/>
        <v>var m2721 = new Medicine { Code = "292850", Title = "NutriniDrink Multi Fibre, okus čokolada plastenka 200 ml 1x", Active = true, Cost = 11 };</v>
      </c>
      <c r="F2722">
        <f t="shared" ca="1" si="85"/>
        <v>11</v>
      </c>
    </row>
    <row r="2723" spans="1:6" x14ac:dyDescent="0.25">
      <c r="A2723">
        <v>292869</v>
      </c>
      <c r="B2723" t="s">
        <v>2709</v>
      </c>
      <c r="D2723" t="s">
        <v>5673</v>
      </c>
      <c r="E2723" t="str">
        <f t="shared" ca="1" si="84"/>
        <v>var m2722 = new Medicine { Code = "292869", Title = "NutriniDrink Multi Fibre, okus vanilija plastenka 200 ml 1x", Active = true, Cost = 28 };</v>
      </c>
      <c r="F2723">
        <f t="shared" ca="1" si="85"/>
        <v>28</v>
      </c>
    </row>
    <row r="2724" spans="1:6" x14ac:dyDescent="0.25">
      <c r="A2724">
        <v>292877</v>
      </c>
      <c r="B2724" t="s">
        <v>2710</v>
      </c>
      <c r="D2724" t="s">
        <v>5674</v>
      </c>
      <c r="E2724" t="str">
        <f t="shared" ca="1" si="84"/>
        <v>var m2723 = new Medicine { Code = "292877", Title = "NutriniDrink Multi Fibre, okus banana plastenka 200 ml 1x", Active = true, Cost = 15 };</v>
      </c>
      <c r="F2724">
        <f t="shared" ca="1" si="85"/>
        <v>15</v>
      </c>
    </row>
    <row r="2725" spans="1:6" x14ac:dyDescent="0.25">
      <c r="A2725">
        <v>294799</v>
      </c>
      <c r="B2725" t="s">
        <v>2711</v>
      </c>
      <c r="D2725" t="s">
        <v>5675</v>
      </c>
      <c r="E2725" t="str">
        <f t="shared" ca="1" si="84"/>
        <v>var m2724 = new Medicine { Code = "294799", Title = "XPhe Infant mix LCP pločevnka 500 g 1x", Active = true, Cost = 7 };</v>
      </c>
      <c r="F2725">
        <f t="shared" ca="1" si="85"/>
        <v>7</v>
      </c>
    </row>
    <row r="2726" spans="1:6" x14ac:dyDescent="0.25">
      <c r="A2726">
        <v>294802</v>
      </c>
      <c r="B2726" t="s">
        <v>2712</v>
      </c>
      <c r="D2726" t="s">
        <v>5676</v>
      </c>
      <c r="E2726" t="str">
        <f t="shared" ca="1" si="84"/>
        <v>var m2725 = new Medicine { Code = "294802", Title = "XPhe smart K 160 g nevtralen okus vrečka 8 g 20x", Active = true, Cost = 30 };</v>
      </c>
      <c r="F2726">
        <f t="shared" ca="1" si="85"/>
        <v>30</v>
      </c>
    </row>
    <row r="2727" spans="1:6" x14ac:dyDescent="0.25">
      <c r="A2727">
        <v>294810</v>
      </c>
      <c r="B2727" t="s">
        <v>2713</v>
      </c>
      <c r="D2727" t="s">
        <v>5677</v>
      </c>
      <c r="E2727" t="str">
        <f t="shared" ca="1" si="84"/>
        <v>var m2726 = new Medicine { Code = "294810", Title = "XPhe smart K 160 g okus po limoni vrečka 8 g 20x", Active = true, Cost = 30 };</v>
      </c>
      <c r="F2727">
        <f t="shared" ca="1" si="85"/>
        <v>30</v>
      </c>
    </row>
    <row r="2728" spans="1:6" x14ac:dyDescent="0.25">
      <c r="A2728">
        <v>294845</v>
      </c>
      <c r="B2728" t="s">
        <v>2714</v>
      </c>
      <c r="D2728" t="s">
        <v>5678</v>
      </c>
      <c r="E2728" t="str">
        <f t="shared" ca="1" si="84"/>
        <v>var m2727 = new Medicine { Code = "294845", Title = "XPhe smart A 580 g nevtralen okus vrečka 29 g 20x", Active = true, Cost = 6 };</v>
      </c>
      <c r="F2728">
        <f t="shared" ca="1" si="85"/>
        <v>6</v>
      </c>
    </row>
    <row r="2729" spans="1:6" x14ac:dyDescent="0.25">
      <c r="A2729">
        <v>294853</v>
      </c>
      <c r="B2729" t="s">
        <v>2715</v>
      </c>
      <c r="D2729" t="s">
        <v>5679</v>
      </c>
      <c r="E2729" t="str">
        <f t="shared" ca="1" si="84"/>
        <v>var m2728 = new Medicine { Code = "294853", Title = "XPhe smart A 580 g okus po limoni vrečka 29 g 20x", Active = true, Cost = 8 };</v>
      </c>
      <c r="F2729">
        <f t="shared" ca="1" si="85"/>
        <v>8</v>
      </c>
    </row>
    <row r="2730" spans="1:6" x14ac:dyDescent="0.25">
      <c r="A2730">
        <v>294861</v>
      </c>
      <c r="B2730" t="s">
        <v>2716</v>
      </c>
      <c r="D2730" t="s">
        <v>5680</v>
      </c>
      <c r="E2730" t="str">
        <f t="shared" ca="1" si="84"/>
        <v>var m2729 = new Medicine { Code = "294861", Title = "XPhe for 2 660 g vrečka 33 g 20x", Active = true, Cost = 18 };</v>
      </c>
      <c r="F2730">
        <f t="shared" ca="1" si="85"/>
        <v>18</v>
      </c>
    </row>
    <row r="2731" spans="1:6" x14ac:dyDescent="0.25">
      <c r="A2731">
        <v>294934</v>
      </c>
      <c r="B2731" t="s">
        <v>2717</v>
      </c>
      <c r="D2731" t="s">
        <v>5681</v>
      </c>
      <c r="E2731" t="str">
        <f t="shared" ca="1" si="84"/>
        <v>var m2730 = new Medicine { Code = "294934", Title = "PKU 3 tempora vrečka 45 g 10x", Active = true, Cost = 30 };</v>
      </c>
      <c r="F2731">
        <f t="shared" ca="1" si="85"/>
        <v>30</v>
      </c>
    </row>
    <row r="2732" spans="1:6" x14ac:dyDescent="0.25">
      <c r="A2732">
        <v>295388</v>
      </c>
      <c r="B2732" t="s">
        <v>2718</v>
      </c>
      <c r="D2732" t="s">
        <v>5682</v>
      </c>
      <c r="E2732" t="str">
        <f t="shared" ca="1" si="84"/>
        <v>var m2731 = new Medicine { Code = "295388", Title = "Prosure čokolada 240 ml tetrapak", Active = true, Cost = 15 };</v>
      </c>
      <c r="F2732">
        <f t="shared" ca="1" si="85"/>
        <v>15</v>
      </c>
    </row>
    <row r="2733" spans="1:6" x14ac:dyDescent="0.25">
      <c r="A2733">
        <v>295515</v>
      </c>
      <c r="B2733" t="s">
        <v>2719</v>
      </c>
      <c r="D2733" t="s">
        <v>5683</v>
      </c>
      <c r="E2733" t="str">
        <f t="shared" ca="1" si="84"/>
        <v>var m2732 = new Medicine { Code = "295515", Title = "XPhe smart J neutral vrečka 14,5 g 20x", Active = true, Cost = 20 };</v>
      </c>
      <c r="F2733">
        <f t="shared" ca="1" si="85"/>
        <v>20</v>
      </c>
    </row>
    <row r="2734" spans="1:6" x14ac:dyDescent="0.25">
      <c r="A2734">
        <v>295523</v>
      </c>
      <c r="B2734" t="s">
        <v>2720</v>
      </c>
      <c r="D2734" t="s">
        <v>5684</v>
      </c>
      <c r="E2734" t="str">
        <f t="shared" ca="1" si="84"/>
        <v>var m2733 = new Medicine { Code = "295523", Title = "XPhe smart J lemon vrečka 14,5 g 20x", Active = true, Cost = 25 };</v>
      </c>
      <c r="F2734">
        <f t="shared" ca="1" si="85"/>
        <v>25</v>
      </c>
    </row>
    <row r="2735" spans="1:6" x14ac:dyDescent="0.25">
      <c r="A2735">
        <v>344737</v>
      </c>
      <c r="B2735" t="s">
        <v>2721</v>
      </c>
      <c r="D2735" t="s">
        <v>5685</v>
      </c>
      <c r="E2735" t="str">
        <f t="shared" ca="1" si="84"/>
        <v>var m2734 = new Medicine { Code = "344737", Title = "Panthol 120 mg tbl. 20x", Active = true, Cost = 21 };</v>
      </c>
      <c r="F2735">
        <f t="shared" ca="1" si="85"/>
        <v>21</v>
      </c>
    </row>
    <row r="2736" spans="1:6" x14ac:dyDescent="0.25">
      <c r="A2736">
        <v>427616</v>
      </c>
      <c r="B2736" t="s">
        <v>2722</v>
      </c>
      <c r="D2736" t="s">
        <v>5686</v>
      </c>
      <c r="E2736" t="str">
        <f t="shared" ca="1" si="84"/>
        <v>var m2735 = new Medicine { Code = "427616", Title = "Ensure čokolada 250 ml pločevinka", Active = true, Cost = 27 };</v>
      </c>
      <c r="F2736">
        <f t="shared" ca="1" si="85"/>
        <v>27</v>
      </c>
    </row>
    <row r="2737" spans="1:6" x14ac:dyDescent="0.25">
      <c r="A2737">
        <v>427845</v>
      </c>
      <c r="B2737" t="s">
        <v>2723</v>
      </c>
      <c r="D2737" t="s">
        <v>5687</v>
      </c>
      <c r="E2737" t="str">
        <f t="shared" ca="1" si="84"/>
        <v>var m2736 = new Medicine { Code = "427845", Title = "Glucerna vanilija 250 ml pločevinka", Active = true, Cost = 6 };</v>
      </c>
      <c r="F2737">
        <f t="shared" ca="1" si="85"/>
        <v>6</v>
      </c>
    </row>
    <row r="2738" spans="1:6" x14ac:dyDescent="0.25">
      <c r="A2738">
        <v>600016</v>
      </c>
      <c r="B2738" t="s">
        <v>2724</v>
      </c>
      <c r="D2738" t="s">
        <v>5688</v>
      </c>
      <c r="E2738" t="str">
        <f t="shared" ca="1" si="84"/>
        <v>var m2737 = new Medicine { Code = "600016", Title = "Natrijev hidrogenkarbonat kaps. 500 mg (Lekarna Ljubljana) 100x", Active = true, Cost = 8 };</v>
      </c>
      <c r="F2738">
        <f t="shared" ca="1" si="85"/>
        <v>8</v>
      </c>
    </row>
    <row r="2739" spans="1:6" x14ac:dyDescent="0.25">
      <c r="A2739">
        <v>600024</v>
      </c>
      <c r="B2739" t="s">
        <v>2725</v>
      </c>
      <c r="D2739" t="s">
        <v>5689</v>
      </c>
      <c r="E2739" t="str">
        <f t="shared" ca="1" si="84"/>
        <v>var m2738 = new Medicine { Code = "600024", Title = "Klindamicin 1% dermal.razt. (Gorenjske lekarne) 30 g", Active = true, Cost = 28 };</v>
      </c>
      <c r="F2739">
        <f t="shared" ca="1" si="85"/>
        <v>28</v>
      </c>
    </row>
    <row r="2740" spans="1:6" x14ac:dyDescent="0.25">
      <c r="A2740">
        <v>600040</v>
      </c>
      <c r="B2740" t="s">
        <v>2726</v>
      </c>
      <c r="D2740" t="s">
        <v>5690</v>
      </c>
      <c r="E2740" t="str">
        <f t="shared" ca="1" si="84"/>
        <v>var m2739 = new Medicine { Code = "600040", Title = "Pasta s cinkovim oksidom 35 g (Celjske lekarne)", Active = true, Cost = 30 };</v>
      </c>
      <c r="F2740">
        <f t="shared" ca="1" si="85"/>
        <v>30</v>
      </c>
    </row>
    <row r="2741" spans="1:6" x14ac:dyDescent="0.25">
      <c r="A2741">
        <v>600067</v>
      </c>
      <c r="B2741" t="s">
        <v>2727</v>
      </c>
      <c r="D2741" t="s">
        <v>5691</v>
      </c>
      <c r="E2741" t="str">
        <f t="shared" ca="1" si="84"/>
        <v>var m2740 = new Medicine { Code = "600067", Title = "Cinkova pasta 25 g (Dolenjske lekarne)", Active = true, Cost = 29 };</v>
      </c>
      <c r="F2741">
        <f t="shared" ca="1" si="85"/>
        <v>29</v>
      </c>
    </row>
    <row r="2742" spans="1:6" x14ac:dyDescent="0.25">
      <c r="A2742">
        <v>600075</v>
      </c>
      <c r="B2742" t="s">
        <v>2728</v>
      </c>
      <c r="D2742" t="s">
        <v>5692</v>
      </c>
      <c r="E2742" t="str">
        <f t="shared" ca="1" si="84"/>
        <v>var m2741 = new Medicine { Code = "600075", Title = "Cinkova pasta 35 g (Lekrane Ljubljana)", Active = true, Cost = 7 };</v>
      </c>
      <c r="F2742">
        <f t="shared" ca="1" si="85"/>
        <v>7</v>
      </c>
    </row>
    <row r="2743" spans="1:6" x14ac:dyDescent="0.25">
      <c r="A2743">
        <v>600083</v>
      </c>
      <c r="B2743" t="s">
        <v>2729</v>
      </c>
      <c r="D2743" t="s">
        <v>5693</v>
      </c>
      <c r="E2743" t="str">
        <f t="shared" ca="1" si="84"/>
        <v>var m2742 = new Medicine { Code = "600083", Title = "Fiziološka razt. za nos 20 ml (Obalne lekarne Koper)", Active = true, Cost = 17 };</v>
      </c>
      <c r="F2743">
        <f t="shared" ca="1" si="85"/>
        <v>17</v>
      </c>
    </row>
    <row r="2744" spans="1:6" x14ac:dyDescent="0.25">
      <c r="A2744">
        <v>600091</v>
      </c>
      <c r="B2744" t="s">
        <v>2730</v>
      </c>
      <c r="D2744" t="s">
        <v>5694</v>
      </c>
      <c r="E2744" t="str">
        <f t="shared" ca="1" si="84"/>
        <v>var m2743 = new Medicine { Code = "600091", Title = "Fiziološka razt. za nos 20 ml (Celjske lekarne)", Active = true, Cost = 8 };</v>
      </c>
      <c r="F2744">
        <f t="shared" ca="1" si="85"/>
        <v>8</v>
      </c>
    </row>
    <row r="2745" spans="1:6" x14ac:dyDescent="0.25">
      <c r="A2745">
        <v>600105</v>
      </c>
      <c r="B2745" t="s">
        <v>2731</v>
      </c>
      <c r="D2745" t="s">
        <v>5695</v>
      </c>
      <c r="E2745" t="str">
        <f t="shared" ca="1" si="84"/>
        <v>var m2744 = new Medicine { Code = "600105", Title = "Fiziološka razt. za nos 20 ml (Dolenjske lekarne)", Active = true, Cost = 19 };</v>
      </c>
      <c r="F2745">
        <f t="shared" ca="1" si="85"/>
        <v>19</v>
      </c>
    </row>
    <row r="2746" spans="1:6" x14ac:dyDescent="0.25">
      <c r="A2746">
        <v>600121</v>
      </c>
      <c r="B2746" t="s">
        <v>2732</v>
      </c>
      <c r="D2746" t="s">
        <v>5696</v>
      </c>
      <c r="E2746" t="str">
        <f t="shared" ca="1" si="84"/>
        <v>var m2745 = new Medicine { Code = "600121", Title = "Fiziološka razt. za nos 20 ml (Gorenjske lekarne)", Active = true, Cost = 14 };</v>
      </c>
      <c r="F2746">
        <f t="shared" ca="1" si="85"/>
        <v>14</v>
      </c>
    </row>
    <row r="2747" spans="1:6" x14ac:dyDescent="0.25">
      <c r="A2747">
        <v>600130</v>
      </c>
      <c r="B2747" t="s">
        <v>2733</v>
      </c>
      <c r="D2747" t="s">
        <v>5697</v>
      </c>
      <c r="E2747" t="str">
        <f t="shared" ca="1" si="84"/>
        <v>var m2746 = new Medicine { Code = "600130", Title = "Fiziološka razt. za nos 20 ml (Lekarne Ljubljana)", Active = true, Cost = 15 };</v>
      </c>
      <c r="F2747">
        <f t="shared" ca="1" si="85"/>
        <v>15</v>
      </c>
    </row>
    <row r="2748" spans="1:6" x14ac:dyDescent="0.25">
      <c r="A2748">
        <v>600148</v>
      </c>
      <c r="B2748" t="s">
        <v>2734</v>
      </c>
      <c r="D2748" t="s">
        <v>5698</v>
      </c>
      <c r="E2748" t="str">
        <f t="shared" ca="1" si="84"/>
        <v>var m2747 = new Medicine { Code = "600148", Title = "Fiziološka razt. za nos 20 ml - MARINASE (Mariborske lekarne)", Active = true, Cost = 7 };</v>
      </c>
      <c r="F2748">
        <f t="shared" ca="1" si="85"/>
        <v>7</v>
      </c>
    </row>
    <row r="2749" spans="1:6" x14ac:dyDescent="0.25">
      <c r="A2749">
        <v>600156</v>
      </c>
      <c r="B2749" t="s">
        <v>2735</v>
      </c>
      <c r="D2749" t="s">
        <v>5699</v>
      </c>
      <c r="E2749" t="str">
        <f t="shared" ca="1" si="84"/>
        <v>var m2748 = new Medicine { Code = "600156", Title = "Glicerinske svečke za odrasle (Obalne lekarne Koper) 10x", Active = true, Cost = 14 };</v>
      </c>
      <c r="F2749">
        <f t="shared" ca="1" si="85"/>
        <v>14</v>
      </c>
    </row>
    <row r="2750" spans="1:6" x14ac:dyDescent="0.25">
      <c r="A2750">
        <v>600164</v>
      </c>
      <c r="B2750" t="s">
        <v>2736</v>
      </c>
      <c r="D2750" t="s">
        <v>5700</v>
      </c>
      <c r="E2750" t="str">
        <f t="shared" ca="1" si="84"/>
        <v>var m2749 = new Medicine { Code = "600164", Title = "Glicerinske svečke za odrasle (Galex d.d.) 10x", Active = true, Cost = 21 };</v>
      </c>
      <c r="F2750">
        <f t="shared" ca="1" si="85"/>
        <v>21</v>
      </c>
    </row>
    <row r="2751" spans="1:6" x14ac:dyDescent="0.25">
      <c r="A2751">
        <v>600172</v>
      </c>
      <c r="B2751" t="s">
        <v>2737</v>
      </c>
      <c r="D2751" t="s">
        <v>5701</v>
      </c>
      <c r="E2751" t="str">
        <f t="shared" ca="1" si="84"/>
        <v>var m2750 = new Medicine { Code = "600172", Title = "Glicerinske svečke za odrasle (Celjske lekarne) 10x", Active = true, Cost = 22 };</v>
      </c>
      <c r="F2751">
        <f t="shared" ca="1" si="85"/>
        <v>22</v>
      </c>
    </row>
    <row r="2752" spans="1:6" x14ac:dyDescent="0.25">
      <c r="A2752">
        <v>600270</v>
      </c>
      <c r="B2752" t="s">
        <v>2738</v>
      </c>
      <c r="D2752" t="s">
        <v>5702</v>
      </c>
      <c r="E2752" t="str">
        <f t="shared" ca="1" si="84"/>
        <v>var m2751 = new Medicine { Code = "600270", Title = "Glicerinske svečke za odrasle (Dolenjske lekarne) 10x", Active = true, Cost = 5 };</v>
      </c>
      <c r="F2752">
        <f t="shared" ca="1" si="85"/>
        <v>5</v>
      </c>
    </row>
    <row r="2753" spans="1:6" x14ac:dyDescent="0.25">
      <c r="A2753">
        <v>600300</v>
      </c>
      <c r="B2753" t="s">
        <v>2739</v>
      </c>
      <c r="D2753" t="s">
        <v>5703</v>
      </c>
      <c r="E2753" t="str">
        <f t="shared" ca="1" si="84"/>
        <v>var m2752 = new Medicine { Code = "600300", Title = "Glicerinske svečke za odrasle (Gorenjske lekarne) 10x", Active = true, Cost = 23 };</v>
      </c>
      <c r="F2753">
        <f t="shared" ca="1" si="85"/>
        <v>23</v>
      </c>
    </row>
    <row r="2754" spans="1:6" x14ac:dyDescent="0.25">
      <c r="A2754">
        <v>600415</v>
      </c>
      <c r="B2754" t="s">
        <v>2740</v>
      </c>
      <c r="D2754" t="s">
        <v>5704</v>
      </c>
      <c r="E2754" t="str">
        <f t="shared" ca="1" si="84"/>
        <v>var m2753 = new Medicine { Code = "600415", Title = "PILOKARPIN MAZILO ZA OČI 2% 5 g", Active = true, Cost = 30 };</v>
      </c>
      <c r="F2754">
        <f t="shared" ca="1" si="85"/>
        <v>30</v>
      </c>
    </row>
    <row r="2755" spans="1:6" x14ac:dyDescent="0.25">
      <c r="A2755">
        <v>600440</v>
      </c>
      <c r="B2755" t="s">
        <v>2741</v>
      </c>
      <c r="D2755" t="s">
        <v>5705</v>
      </c>
      <c r="E2755" t="str">
        <f t="shared" ref="E2755:E2818" ca="1" si="86">$C$2 &amp; " " &amp; D2755 &amp; " = new Medicine { Code = """ &amp; A2755 &amp; """, Title = """ &amp; B2755 &amp; """, Active = true, Cost = " &amp; F2755 &amp; " };"</f>
        <v>var m2754 = new Medicine { Code = "600440", Title = "Glicerinske svečke za odrasle (Lekarne Ljubljana) 10x", Active = true, Cost = 16 };</v>
      </c>
      <c r="F2755">
        <f t="shared" ref="F2755:F2818" ca="1" si="87">RANDBETWEEN(5,30)</f>
        <v>16</v>
      </c>
    </row>
    <row r="2756" spans="1:6" x14ac:dyDescent="0.25">
      <c r="A2756">
        <v>600458</v>
      </c>
      <c r="B2756" t="s">
        <v>2742</v>
      </c>
      <c r="D2756" t="s">
        <v>5706</v>
      </c>
      <c r="E2756" t="str">
        <f t="shared" ca="1" si="86"/>
        <v>var m2755 = new Medicine { Code = "600458", Title = "Glicerinske svečke za odrasle (Mariborske lekarne) 10x", Active = true, Cost = 29 };</v>
      </c>
      <c r="F2756">
        <f t="shared" ca="1" si="87"/>
        <v>29</v>
      </c>
    </row>
    <row r="2757" spans="1:6" x14ac:dyDescent="0.25">
      <c r="A2757">
        <v>600466</v>
      </c>
      <c r="B2757" t="s">
        <v>2743</v>
      </c>
      <c r="D2757" t="s">
        <v>5707</v>
      </c>
      <c r="E2757" t="str">
        <f t="shared" ca="1" si="86"/>
        <v>var m2756 = new Medicine { Code = "600466", Title = "Glicerinske svečke za otroke (Obalne lekarne Koper) 10x", Active = true, Cost = 17 };</v>
      </c>
      <c r="F2757">
        <f t="shared" ca="1" si="87"/>
        <v>17</v>
      </c>
    </row>
    <row r="2758" spans="1:6" x14ac:dyDescent="0.25">
      <c r="A2758">
        <v>600474</v>
      </c>
      <c r="B2758" t="s">
        <v>2744</v>
      </c>
      <c r="D2758" t="s">
        <v>5708</v>
      </c>
      <c r="E2758" t="str">
        <f t="shared" ca="1" si="86"/>
        <v>var m2757 = new Medicine { Code = "600474", Title = "Glicerinske svečke za otroke (Galex d.d.) 10x", Active = true, Cost = 12 };</v>
      </c>
      <c r="F2758">
        <f t="shared" ca="1" si="87"/>
        <v>12</v>
      </c>
    </row>
    <row r="2759" spans="1:6" x14ac:dyDescent="0.25">
      <c r="A2759">
        <v>600482</v>
      </c>
      <c r="B2759" t="s">
        <v>2745</v>
      </c>
      <c r="D2759" t="s">
        <v>5709</v>
      </c>
      <c r="E2759" t="str">
        <f t="shared" ca="1" si="86"/>
        <v>var m2758 = new Medicine { Code = "600482", Title = "Glicerinske svečke za otroke (Celjske lekarne) 10x", Active = true, Cost = 13 };</v>
      </c>
      <c r="F2759">
        <f t="shared" ca="1" si="87"/>
        <v>13</v>
      </c>
    </row>
    <row r="2760" spans="1:6" x14ac:dyDescent="0.25">
      <c r="A2760">
        <v>600490</v>
      </c>
      <c r="B2760" t="s">
        <v>2746</v>
      </c>
      <c r="D2760" t="s">
        <v>5710</v>
      </c>
      <c r="E2760" t="str">
        <f t="shared" ca="1" si="86"/>
        <v>var m2759 = new Medicine { Code = "600490", Title = "Glicerinske svečke za otroke (Dolenjske lekarne) 10x", Active = true, Cost = 30 };</v>
      </c>
      <c r="F2760">
        <f t="shared" ca="1" si="87"/>
        <v>30</v>
      </c>
    </row>
    <row r="2761" spans="1:6" x14ac:dyDescent="0.25">
      <c r="A2761">
        <v>600504</v>
      </c>
      <c r="B2761" t="s">
        <v>2747</v>
      </c>
      <c r="D2761" t="s">
        <v>5711</v>
      </c>
      <c r="E2761" t="str">
        <f t="shared" ca="1" si="86"/>
        <v>var m2760 = new Medicine { Code = "600504", Title = "Glicerinske svečke za otroke (Gorenjske lekarne) 10x", Active = true, Cost = 22 };</v>
      </c>
      <c r="F2761">
        <f t="shared" ca="1" si="87"/>
        <v>22</v>
      </c>
    </row>
    <row r="2762" spans="1:6" x14ac:dyDescent="0.25">
      <c r="A2762">
        <v>600512</v>
      </c>
      <c r="B2762" t="s">
        <v>2748</v>
      </c>
      <c r="D2762" t="s">
        <v>5712</v>
      </c>
      <c r="E2762" t="str">
        <f t="shared" ca="1" si="86"/>
        <v>var m2761 = new Medicine { Code = "600512", Title = "Glicerinske svečke za otroke (Lekarne Ljubljana) 10x", Active = true, Cost = 19 };</v>
      </c>
      <c r="F2762">
        <f t="shared" ca="1" si="87"/>
        <v>19</v>
      </c>
    </row>
    <row r="2763" spans="1:6" x14ac:dyDescent="0.25">
      <c r="A2763">
        <v>600520</v>
      </c>
      <c r="B2763" t="s">
        <v>2749</v>
      </c>
      <c r="D2763" t="s">
        <v>5713</v>
      </c>
      <c r="E2763" t="str">
        <f t="shared" ca="1" si="86"/>
        <v>var m2762 = new Medicine { Code = "600520", Title = "Glicerinske svečke za otroke (Mariborske lekarne) 10x", Active = true, Cost = 24 };</v>
      </c>
      <c r="F2763">
        <f t="shared" ca="1" si="87"/>
        <v>24</v>
      </c>
    </row>
    <row r="2764" spans="1:6" x14ac:dyDescent="0.25">
      <c r="A2764">
        <v>600547</v>
      </c>
      <c r="B2764" t="s">
        <v>2750</v>
      </c>
      <c r="D2764" t="s">
        <v>5714</v>
      </c>
      <c r="E2764" t="str">
        <f t="shared" ca="1" si="86"/>
        <v>var m2763 = new Medicine { Code = "600547", Title = "Olivno olje 100 g (Dolenjske lekarne)", Active = true, Cost = 8 };</v>
      </c>
      <c r="F2764">
        <f t="shared" ca="1" si="87"/>
        <v>8</v>
      </c>
    </row>
    <row r="2765" spans="1:6" x14ac:dyDescent="0.25">
      <c r="A2765">
        <v>600563</v>
      </c>
      <c r="B2765" t="s">
        <v>2751</v>
      </c>
      <c r="D2765" t="s">
        <v>5715</v>
      </c>
      <c r="E2765" t="str">
        <f t="shared" ca="1" si="86"/>
        <v>var m2764 = new Medicine { Code = "600563", Title = "Olivno olje 100 g (Gorenjske lekarne)", Active = true, Cost = 26 };</v>
      </c>
      <c r="F2765">
        <f t="shared" ca="1" si="87"/>
        <v>26</v>
      </c>
    </row>
    <row r="2766" spans="1:6" x14ac:dyDescent="0.25">
      <c r="A2766">
        <v>600571</v>
      </c>
      <c r="B2766" t="s">
        <v>2752</v>
      </c>
      <c r="D2766" t="s">
        <v>5716</v>
      </c>
      <c r="E2766" t="str">
        <f t="shared" ca="1" si="86"/>
        <v>var m2765 = new Medicine { Code = "600571", Title = "Olivno olje 100 g (Lekarne Ljubljana)", Active = true, Cost = 15 };</v>
      </c>
      <c r="F2766">
        <f t="shared" ca="1" si="87"/>
        <v>15</v>
      </c>
    </row>
    <row r="2767" spans="1:6" x14ac:dyDescent="0.25">
      <c r="A2767">
        <v>600598</v>
      </c>
      <c r="B2767" t="s">
        <v>2753</v>
      </c>
      <c r="D2767" t="s">
        <v>5717</v>
      </c>
      <c r="E2767" t="str">
        <f t="shared" ca="1" si="86"/>
        <v>var m2766 = new Medicine { Code = "600598", Title = "Olivno olje 200 g (Gorenjske lekarne)", Active = true, Cost = 13 };</v>
      </c>
      <c r="F2767">
        <f t="shared" ca="1" si="87"/>
        <v>13</v>
      </c>
    </row>
    <row r="2768" spans="1:6" x14ac:dyDescent="0.25">
      <c r="A2768">
        <v>600601</v>
      </c>
      <c r="B2768" t="s">
        <v>2754</v>
      </c>
      <c r="D2768" t="s">
        <v>5718</v>
      </c>
      <c r="E2768" t="str">
        <f t="shared" ca="1" si="86"/>
        <v>var m2767 = new Medicine { Code = "600601", Title = "Olivno olje 200 g (Mariborske lekarne)", Active = true, Cost = 16 };</v>
      </c>
      <c r="F2768">
        <f t="shared" ca="1" si="87"/>
        <v>16</v>
      </c>
    </row>
    <row r="2769" spans="1:6" x14ac:dyDescent="0.25">
      <c r="A2769">
        <v>600610</v>
      </c>
      <c r="B2769" t="s">
        <v>2755</v>
      </c>
      <c r="D2769" t="s">
        <v>5719</v>
      </c>
      <c r="E2769" t="str">
        <f t="shared" ca="1" si="86"/>
        <v>var m2768 = new Medicine { Code = "600610", Title = "Opijeva tinktura 10 g (Lekarne Ljubljana)", Active = true, Cost = 15 };</v>
      </c>
      <c r="F2769">
        <f t="shared" ca="1" si="87"/>
        <v>15</v>
      </c>
    </row>
    <row r="2770" spans="1:6" x14ac:dyDescent="0.25">
      <c r="A2770">
        <v>600628</v>
      </c>
      <c r="B2770" t="s">
        <v>2756</v>
      </c>
      <c r="D2770" t="s">
        <v>5720</v>
      </c>
      <c r="E2770" t="str">
        <f t="shared" ca="1" si="86"/>
        <v>var m2769 = new Medicine { Code = "600628", Title = "Panthol losjon 5% dermal.razt. 100 ml (Gorenjske lekarne)", Active = true, Cost = 14 };</v>
      </c>
      <c r="F2770">
        <f t="shared" ca="1" si="87"/>
        <v>14</v>
      </c>
    </row>
    <row r="2771" spans="1:6" x14ac:dyDescent="0.25">
      <c r="A2771">
        <v>600636</v>
      </c>
      <c r="B2771" t="s">
        <v>2757</v>
      </c>
      <c r="D2771" t="s">
        <v>5721</v>
      </c>
      <c r="E2771" t="str">
        <f t="shared" ca="1" si="86"/>
        <v>var m2770 = new Medicine { Code = "600636", Title = "Panthol razt. 100 ml (Obalne lekarne Koper)", Active = true, Cost = 30 };</v>
      </c>
      <c r="F2771">
        <f t="shared" ca="1" si="87"/>
        <v>30</v>
      </c>
    </row>
    <row r="2772" spans="1:6" x14ac:dyDescent="0.25">
      <c r="A2772">
        <v>600644</v>
      </c>
      <c r="B2772" t="s">
        <v>2758</v>
      </c>
      <c r="D2772" t="s">
        <v>5722</v>
      </c>
      <c r="E2772" t="str">
        <f t="shared" ca="1" si="86"/>
        <v>var m2771 = new Medicine { Code = "600644", Title = "Panthol razt. 130 g (Lekarne Ljubljana)", Active = true, Cost = 13 };</v>
      </c>
      <c r="F2772">
        <f t="shared" ca="1" si="87"/>
        <v>13</v>
      </c>
    </row>
    <row r="2773" spans="1:6" x14ac:dyDescent="0.25">
      <c r="A2773">
        <v>600652</v>
      </c>
      <c r="B2773" t="s">
        <v>2759</v>
      </c>
      <c r="D2773" t="s">
        <v>5723</v>
      </c>
      <c r="E2773" t="str">
        <f t="shared" ca="1" si="86"/>
        <v>var m2772 = new Medicine { Code = "600652", Title = "Dexpanthenol solutio 130 g (Dolenjske lekarne)", Active = true, Cost = 15 };</v>
      </c>
      <c r="F2773">
        <f t="shared" ca="1" si="87"/>
        <v>15</v>
      </c>
    </row>
    <row r="2774" spans="1:6" x14ac:dyDescent="0.25">
      <c r="A2774">
        <v>600660</v>
      </c>
      <c r="B2774" t="s">
        <v>2760</v>
      </c>
      <c r="D2774" t="s">
        <v>5724</v>
      </c>
      <c r="E2774" t="str">
        <f t="shared" ca="1" si="86"/>
        <v>var m2773 = new Medicine { Code = "600660", Title = "Paracetamol svečke 500 mg (Dolenjske lekarne) 10x", Active = true, Cost = 19 };</v>
      </c>
      <c r="F2774">
        <f t="shared" ca="1" si="87"/>
        <v>19</v>
      </c>
    </row>
    <row r="2775" spans="1:6" x14ac:dyDescent="0.25">
      <c r="A2775">
        <v>600679</v>
      </c>
      <c r="B2775" t="s">
        <v>2761</v>
      </c>
      <c r="D2775" t="s">
        <v>5725</v>
      </c>
      <c r="E2775" t="str">
        <f t="shared" ca="1" si="86"/>
        <v>var m2774 = new Medicine { Code = "600679", Title = "Paracetamol svečke 500 mg (Gorenjske lekarne) 10x", Active = true, Cost = 29 };</v>
      </c>
      <c r="F2775">
        <f t="shared" ca="1" si="87"/>
        <v>29</v>
      </c>
    </row>
    <row r="2776" spans="1:6" x14ac:dyDescent="0.25">
      <c r="A2776">
        <v>600687</v>
      </c>
      <c r="B2776" t="s">
        <v>2762</v>
      </c>
      <c r="D2776" t="s">
        <v>5726</v>
      </c>
      <c r="E2776" t="str">
        <f t="shared" ca="1" si="86"/>
        <v>var m2775 = new Medicine { Code = "600687", Title = "Paracetamol svečke 500 mg - Maridol (Mariborske lekarne) 10x", Active = true, Cost = 20 };</v>
      </c>
      <c r="F2776">
        <f t="shared" ca="1" si="87"/>
        <v>20</v>
      </c>
    </row>
    <row r="2777" spans="1:6" x14ac:dyDescent="0.25">
      <c r="A2777">
        <v>600695</v>
      </c>
      <c r="B2777" t="s">
        <v>2763</v>
      </c>
      <c r="D2777" t="s">
        <v>5727</v>
      </c>
      <c r="E2777" t="str">
        <f t="shared" ca="1" si="86"/>
        <v>var m2776 = new Medicine { Code = "600695", Title = "Paracetamol svečke 500 mg (Lekarne Ljubljana) 10x", Active = true, Cost = 11 };</v>
      </c>
      <c r="F2777">
        <f t="shared" ca="1" si="87"/>
        <v>11</v>
      </c>
    </row>
    <row r="2778" spans="1:6" x14ac:dyDescent="0.25">
      <c r="A2778">
        <v>600709</v>
      </c>
      <c r="B2778" t="s">
        <v>2764</v>
      </c>
      <c r="D2778" t="s">
        <v>5728</v>
      </c>
      <c r="E2778" t="str">
        <f t="shared" ca="1" si="86"/>
        <v>var m2777 = new Medicine { Code = "600709", Title = "Paracetamol svečke 60 mg (Gorenjske lekarne) 10x", Active = true, Cost = 19 };</v>
      </c>
      <c r="F2778">
        <f t="shared" ca="1" si="87"/>
        <v>19</v>
      </c>
    </row>
    <row r="2779" spans="1:6" x14ac:dyDescent="0.25">
      <c r="A2779">
        <v>600717</v>
      </c>
      <c r="B2779" t="s">
        <v>2765</v>
      </c>
      <c r="D2779" t="s">
        <v>5729</v>
      </c>
      <c r="E2779" t="str">
        <f t="shared" ca="1" si="86"/>
        <v>var m2778 = new Medicine { Code = "600717", Title = "Paracetamol svečke 60 mg (Lekarne Ljubljana) 10x", Active = true, Cost = 23 };</v>
      </c>
      <c r="F2779">
        <f t="shared" ca="1" si="87"/>
        <v>23</v>
      </c>
    </row>
    <row r="2780" spans="1:6" x14ac:dyDescent="0.25">
      <c r="A2780">
        <v>600741</v>
      </c>
      <c r="B2780" t="s">
        <v>2766</v>
      </c>
      <c r="D2780" t="s">
        <v>5730</v>
      </c>
      <c r="E2780" t="str">
        <f t="shared" ca="1" si="86"/>
        <v>var m2779 = new Medicine { Code = "600741", Title = "Tekoče mazilo z benzilbenzoatom 220 g (Lekarne Ljubljana)", Active = true, Cost = 5 };</v>
      </c>
      <c r="F2780">
        <f t="shared" ca="1" si="87"/>
        <v>5</v>
      </c>
    </row>
    <row r="2781" spans="1:6" x14ac:dyDescent="0.25">
      <c r="A2781">
        <v>600750</v>
      </c>
      <c r="B2781" t="s">
        <v>2767</v>
      </c>
      <c r="D2781" t="s">
        <v>5731</v>
      </c>
      <c r="E2781" t="str">
        <f t="shared" ca="1" si="86"/>
        <v>var m2780 = new Medicine { Code = "600750", Title = "Benzilbenzoat dermalna emulzija 100 ml (Dolenjske lekarne)", Active = true, Cost = 23 };</v>
      </c>
      <c r="F2781">
        <f t="shared" ca="1" si="87"/>
        <v>23</v>
      </c>
    </row>
    <row r="2782" spans="1:6" x14ac:dyDescent="0.25">
      <c r="A2782">
        <v>600768</v>
      </c>
      <c r="B2782" t="s">
        <v>2768</v>
      </c>
      <c r="D2782" t="s">
        <v>5732</v>
      </c>
      <c r="E2782" t="str">
        <f t="shared" ca="1" si="86"/>
        <v>var m2781 = new Medicine { Code = "600768", Title = "Rehidral (Obalne lekarne Koper) 22,3 g", Active = true, Cost = 28 };</v>
      </c>
      <c r="F2782">
        <f t="shared" ca="1" si="87"/>
        <v>28</v>
      </c>
    </row>
    <row r="2783" spans="1:6" x14ac:dyDescent="0.25">
      <c r="A2783">
        <v>600776</v>
      </c>
      <c r="B2783" t="s">
        <v>2769</v>
      </c>
      <c r="D2783" t="s">
        <v>5733</v>
      </c>
      <c r="E2783" t="str">
        <f t="shared" ca="1" si="86"/>
        <v>var m2782 = new Medicine { Code = "600776", Title = "Peroralna rehidracijska sol (Celjske lekarne) 24,3 g", Active = true, Cost = 7 };</v>
      </c>
      <c r="F2783">
        <f t="shared" ca="1" si="87"/>
        <v>7</v>
      </c>
    </row>
    <row r="2784" spans="1:6" x14ac:dyDescent="0.25">
      <c r="A2784">
        <v>600784</v>
      </c>
      <c r="B2784" t="s">
        <v>2770</v>
      </c>
      <c r="D2784" t="s">
        <v>5734</v>
      </c>
      <c r="E2784" t="str">
        <f t="shared" ca="1" si="86"/>
        <v>var m2783 = new Medicine { Code = "600784", Title = "Peroralna rehidracijska sol (Dolenjske lekarne) 22,29 g", Active = true, Cost = 21 };</v>
      </c>
      <c r="F2784">
        <f t="shared" ca="1" si="87"/>
        <v>21</v>
      </c>
    </row>
    <row r="2785" spans="1:6" x14ac:dyDescent="0.25">
      <c r="A2785">
        <v>600806</v>
      </c>
      <c r="B2785" t="s">
        <v>2771</v>
      </c>
      <c r="D2785" t="s">
        <v>5735</v>
      </c>
      <c r="E2785" t="str">
        <f t="shared" ca="1" si="86"/>
        <v>var m2784 = new Medicine { Code = "600806", Title = "Peroralna rehidracijska sol (Gorenjske lekarne) 24,28 g", Active = true, Cost = 24 };</v>
      </c>
      <c r="F2785">
        <f t="shared" ca="1" si="87"/>
        <v>24</v>
      </c>
    </row>
    <row r="2786" spans="1:6" x14ac:dyDescent="0.25">
      <c r="A2786">
        <v>600814</v>
      </c>
      <c r="B2786" t="s">
        <v>2772</v>
      </c>
      <c r="D2786" t="s">
        <v>5736</v>
      </c>
      <c r="E2786" t="str">
        <f t="shared" ca="1" si="86"/>
        <v>var m2785 = new Medicine { Code = "600814", Title = "Prašek za rehidracijo 4,5 g (Lekarne Ljubljana) vrečka 10x", Active = true, Cost = 18 };</v>
      </c>
      <c r="F2786">
        <f t="shared" ca="1" si="87"/>
        <v>18</v>
      </c>
    </row>
    <row r="2787" spans="1:6" x14ac:dyDescent="0.25">
      <c r="A2787">
        <v>600822</v>
      </c>
      <c r="B2787" t="s">
        <v>2773</v>
      </c>
      <c r="D2787" t="s">
        <v>5737</v>
      </c>
      <c r="E2787" t="str">
        <f t="shared" ca="1" si="86"/>
        <v>var m2786 = new Medicine { Code = "600822", Title = "Naproksen 125 mg svečke (Gorenjske lekarne) 10x", Active = true, Cost = 12 };</v>
      </c>
      <c r="F2787">
        <f t="shared" ca="1" si="87"/>
        <v>12</v>
      </c>
    </row>
    <row r="2788" spans="1:6" x14ac:dyDescent="0.25">
      <c r="A2788">
        <v>600830</v>
      </c>
      <c r="B2788" t="s">
        <v>2774</v>
      </c>
      <c r="D2788" t="s">
        <v>5738</v>
      </c>
      <c r="E2788" t="str">
        <f t="shared" ca="1" si="86"/>
        <v>var m2787 = new Medicine { Code = "600830", Title = "Klindamicin 1% dermal.razt. (Dolenjske lekarne) 30 g", Active = true, Cost = 27 };</v>
      </c>
      <c r="F2788">
        <f t="shared" ca="1" si="87"/>
        <v>27</v>
      </c>
    </row>
    <row r="2789" spans="1:6" x14ac:dyDescent="0.25">
      <c r="A2789">
        <v>600849</v>
      </c>
      <c r="B2789" t="s">
        <v>2775</v>
      </c>
      <c r="D2789" t="s">
        <v>5739</v>
      </c>
      <c r="E2789" t="str">
        <f t="shared" ca="1" si="86"/>
        <v>var m2788 = new Medicine { Code = "600849", Title = "Klindamicin 1% dermal.razt. (Lekarne Ljubljana) 30 ml", Active = true, Cost = 7 };</v>
      </c>
      <c r="F2789">
        <f t="shared" ca="1" si="87"/>
        <v>7</v>
      </c>
    </row>
    <row r="2790" spans="1:6" x14ac:dyDescent="0.25">
      <c r="A2790">
        <v>600857</v>
      </c>
      <c r="B2790" t="s">
        <v>2776</v>
      </c>
      <c r="D2790" t="s">
        <v>5740</v>
      </c>
      <c r="E2790" t="str">
        <f t="shared" ca="1" si="86"/>
        <v>var m2789 = new Medicine { Code = "600857", Title = "Rehidrol prašek za peroral.razt. (Mariborske lekarne) 48 g", Active = true, Cost = 16 };</v>
      </c>
      <c r="F2790">
        <f t="shared" ca="1" si="87"/>
        <v>16</v>
      </c>
    </row>
    <row r="2791" spans="1:6" x14ac:dyDescent="0.25">
      <c r="A2791">
        <v>600865</v>
      </c>
      <c r="B2791" t="s">
        <v>2777</v>
      </c>
      <c r="D2791" t="s">
        <v>5741</v>
      </c>
      <c r="E2791" t="str">
        <f t="shared" ca="1" si="86"/>
        <v>var m2790 = new Medicine { Code = "600865", Title = "Klindamicin 1% dermal.razt. (Lekarna San Simon) 30 g", Active = true, Cost = 18 };</v>
      </c>
      <c r="F2791">
        <f t="shared" ca="1" si="87"/>
        <v>18</v>
      </c>
    </row>
    <row r="2792" spans="1:6" x14ac:dyDescent="0.25">
      <c r="A2792">
        <v>600873</v>
      </c>
      <c r="B2792" t="s">
        <v>2778</v>
      </c>
      <c r="D2792" t="s">
        <v>5742</v>
      </c>
      <c r="E2792" t="str">
        <f t="shared" ca="1" si="86"/>
        <v>var m2791 = new Medicine { Code = "600873", Title = "Benzilbenzoat 25% dermal.emulzija (Gorenjske lekarne) 100 g", Active = true, Cost = 15 };</v>
      </c>
      <c r="F2792">
        <f t="shared" ca="1" si="87"/>
        <v>15</v>
      </c>
    </row>
    <row r="2793" spans="1:6" x14ac:dyDescent="0.25">
      <c r="A2793">
        <v>600881</v>
      </c>
      <c r="B2793" t="s">
        <v>2779</v>
      </c>
      <c r="D2793" t="s">
        <v>5743</v>
      </c>
      <c r="E2793" t="str">
        <f t="shared" ca="1" si="86"/>
        <v>var m2792 = new Medicine { Code = "600881", Title = "Fiziološka razt. za nos 20 ml (Goriške lekarne)", Active = true, Cost = 9 };</v>
      </c>
      <c r="F2793">
        <f t="shared" ca="1" si="87"/>
        <v>9</v>
      </c>
    </row>
    <row r="2794" spans="1:6" x14ac:dyDescent="0.25">
      <c r="A2794">
        <v>600890</v>
      </c>
      <c r="B2794" t="s">
        <v>2780</v>
      </c>
      <c r="D2794" t="s">
        <v>5744</v>
      </c>
      <c r="E2794" t="str">
        <f t="shared" ca="1" si="86"/>
        <v>var m2793 = new Medicine { Code = "600890", Title = "Glicerinske svečke za odrasle (Goriške lekarne) 10x", Active = true, Cost = 18 };</v>
      </c>
      <c r="F2794">
        <f t="shared" ca="1" si="87"/>
        <v>18</v>
      </c>
    </row>
    <row r="2795" spans="1:6" x14ac:dyDescent="0.25">
      <c r="A2795">
        <v>600903</v>
      </c>
      <c r="B2795" t="s">
        <v>2781</v>
      </c>
      <c r="D2795" t="s">
        <v>5745</v>
      </c>
      <c r="E2795" t="str">
        <f t="shared" ca="1" si="86"/>
        <v>var m2794 = new Medicine { Code = "600903", Title = "Glicerinske svečke za otroke (Goriške lekarne) 10x", Active = true, Cost = 7 };</v>
      </c>
      <c r="F2795">
        <f t="shared" ca="1" si="87"/>
        <v>7</v>
      </c>
    </row>
    <row r="2796" spans="1:6" x14ac:dyDescent="0.25">
      <c r="A2796">
        <v>600911</v>
      </c>
      <c r="B2796" t="s">
        <v>2782</v>
      </c>
      <c r="D2796" t="s">
        <v>5746</v>
      </c>
      <c r="E2796" t="str">
        <f t="shared" ca="1" si="86"/>
        <v>var m2795 = new Medicine { Code = "600911", Title = "Olivno olje 100 g (Goriške lekarne)", Active = true, Cost = 18 };</v>
      </c>
      <c r="F2796">
        <f t="shared" ca="1" si="87"/>
        <v>18</v>
      </c>
    </row>
    <row r="2797" spans="1:6" x14ac:dyDescent="0.25">
      <c r="A2797">
        <v>600920</v>
      </c>
      <c r="B2797" t="s">
        <v>2783</v>
      </c>
      <c r="D2797" t="s">
        <v>5747</v>
      </c>
      <c r="E2797" t="str">
        <f t="shared" ca="1" si="86"/>
        <v>var m2796 = new Medicine { Code = "600920", Title = "Klindamicin 1% dermal.razt. (Celjske lekarne) 30 ml", Active = true, Cost = 22 };</v>
      </c>
      <c r="F2797">
        <f t="shared" ca="1" si="87"/>
        <v>22</v>
      </c>
    </row>
    <row r="2798" spans="1:6" x14ac:dyDescent="0.25">
      <c r="A2798">
        <v>600938</v>
      </c>
      <c r="B2798" t="s">
        <v>2784</v>
      </c>
      <c r="D2798" t="s">
        <v>5748</v>
      </c>
      <c r="E2798" t="str">
        <f t="shared" ca="1" si="86"/>
        <v>var m2797 = new Medicine { Code = "600938", Title = "Olivno olje 200 g (Goriške lekarne)", Active = true, Cost = 5 };</v>
      </c>
      <c r="F2798">
        <f t="shared" ca="1" si="87"/>
        <v>5</v>
      </c>
    </row>
    <row r="2799" spans="1:6" x14ac:dyDescent="0.25">
      <c r="A2799">
        <v>600946</v>
      </c>
      <c r="B2799" t="s">
        <v>2785</v>
      </c>
      <c r="D2799" t="s">
        <v>5749</v>
      </c>
      <c r="E2799" t="str">
        <f t="shared" ca="1" si="86"/>
        <v>var m2798 = new Medicine { Code = "600946", Title = "Klindamicin 1% dermal.razt. (Goriške lekarne) 30 g", Active = true, Cost = 21 };</v>
      </c>
      <c r="F2799">
        <f t="shared" ca="1" si="87"/>
        <v>21</v>
      </c>
    </row>
    <row r="2800" spans="1:6" x14ac:dyDescent="0.25">
      <c r="A2800">
        <v>600954</v>
      </c>
      <c r="B2800" t="s">
        <v>2786</v>
      </c>
      <c r="D2800" t="s">
        <v>5750</v>
      </c>
      <c r="E2800" t="str">
        <f t="shared" ca="1" si="86"/>
        <v>var m2799 = new Medicine { Code = "600954", Title = "FOSFATNI PRAŠKI 0,625 g/0,375 g v 1 g peroralni prašek (Galex d.d.) 90x", Active = true, Cost = 14 };</v>
      </c>
      <c r="F2800">
        <f t="shared" ca="1" si="87"/>
        <v>14</v>
      </c>
    </row>
    <row r="2801" spans="1:6" x14ac:dyDescent="0.25">
      <c r="A2801">
        <v>600962</v>
      </c>
      <c r="B2801" t="s">
        <v>2787</v>
      </c>
      <c r="D2801" t="s">
        <v>5751</v>
      </c>
      <c r="E2801" t="str">
        <f t="shared" ca="1" si="86"/>
        <v>var m2800 = new Medicine { Code = "600962", Title = "Dekspantenol raztopina 5% 125 ml (Celjske lekarne)", Active = true, Cost = 20 };</v>
      </c>
      <c r="F2801">
        <f t="shared" ca="1" si="87"/>
        <v>20</v>
      </c>
    </row>
    <row r="2802" spans="1:6" x14ac:dyDescent="0.25">
      <c r="A2802">
        <v>600970</v>
      </c>
      <c r="B2802" t="s">
        <v>2788</v>
      </c>
      <c r="D2802" t="s">
        <v>5752</v>
      </c>
      <c r="E2802" t="str">
        <f t="shared" ca="1" si="86"/>
        <v>var m2801 = new Medicine { Code = "600970", Title = "Fosfatni praški 625 mg/375 mg peroralni prašek (Gorenjske lekarne) 90x", Active = true, Cost = 21 };</v>
      </c>
      <c r="F2802">
        <f t="shared" ca="1" si="87"/>
        <v>21</v>
      </c>
    </row>
    <row r="2803" spans="1:6" x14ac:dyDescent="0.25">
      <c r="A2803">
        <v>600989</v>
      </c>
      <c r="B2803" t="s">
        <v>2789</v>
      </c>
      <c r="D2803" t="s">
        <v>5753</v>
      </c>
      <c r="E2803" t="str">
        <f t="shared" ca="1" si="86"/>
        <v>var m2802 = new Medicine { Code = "600989", Title = "Klindamicin MariDERM 10 mg/ml dermal.razt. (Mariborske lekarne) 30 ml", Active = true, Cost = 23 };</v>
      </c>
      <c r="F2803">
        <f t="shared" ca="1" si="87"/>
        <v>23</v>
      </c>
    </row>
    <row r="2804" spans="1:6" x14ac:dyDescent="0.25">
      <c r="A2804">
        <v>601013</v>
      </c>
      <c r="B2804" t="s">
        <v>2790</v>
      </c>
      <c r="D2804" t="s">
        <v>5754</v>
      </c>
      <c r="E2804" t="str">
        <f t="shared" ca="1" si="86"/>
        <v>var m2803 = new Medicine { Code = "601013", Title = "Dekspantenol raztopina 100 ml (Goriška lekarna Nova Gorica) steklenička 100 ml", Active = true, Cost = 5 };</v>
      </c>
      <c r="F2804">
        <f t="shared" ca="1" si="87"/>
        <v>5</v>
      </c>
    </row>
    <row r="2805" spans="1:6" x14ac:dyDescent="0.25">
      <c r="A2805">
        <v>601027</v>
      </c>
      <c r="B2805" t="s">
        <v>2791</v>
      </c>
      <c r="D2805" t="s">
        <v>5755</v>
      </c>
      <c r="E2805" t="str">
        <f t="shared" ca="1" si="86"/>
        <v>var m2804 = new Medicine { Code = "601027", Title = "Fosfatni praški 625/375 mg peroralni prašek (Lekarna Ljubljana) 90x", Active = true, Cost = 9 };</v>
      </c>
      <c r="F2805">
        <f t="shared" ca="1" si="87"/>
        <v>9</v>
      </c>
    </row>
    <row r="2806" spans="1:6" x14ac:dyDescent="0.25">
      <c r="A2806">
        <v>601030</v>
      </c>
      <c r="B2806" t="s">
        <v>2792</v>
      </c>
      <c r="D2806" t="s">
        <v>5756</v>
      </c>
      <c r="E2806" t="str">
        <f t="shared" ca="1" si="86"/>
        <v>var m2805 = new Medicine { Code = "601030", Title = "Dexamethasone 1mg/ml Syrspend Pack 100 ml", Active = true, Cost = 22 };</v>
      </c>
      <c r="F2806">
        <f t="shared" ca="1" si="87"/>
        <v>22</v>
      </c>
    </row>
    <row r="2807" spans="1:6" x14ac:dyDescent="0.25">
      <c r="A2807">
        <v>601044</v>
      </c>
      <c r="B2807" t="s">
        <v>2793</v>
      </c>
      <c r="D2807" t="s">
        <v>5757</v>
      </c>
      <c r="E2807" t="str">
        <f t="shared" ca="1" si="86"/>
        <v>var m2806 = new Medicine { Code = "601044", Title = "Prašek za rehidracijo 4,5 g (Goriške lekarne) vrečka 10x", Active = true, Cost = 26 };</v>
      </c>
      <c r="F2807">
        <f t="shared" ca="1" si="87"/>
        <v>26</v>
      </c>
    </row>
    <row r="2808" spans="1:6" x14ac:dyDescent="0.25">
      <c r="A2808">
        <v>1783</v>
      </c>
      <c r="B2808" t="s">
        <v>2794</v>
      </c>
      <c r="D2808" t="s">
        <v>5758</v>
      </c>
      <c r="E2808" t="str">
        <f t="shared" ca="1" si="86"/>
        <v>var m2807 = new Medicine { Code = "1783", Title = "Mirena 20 mcg/24 ur intrauterini dostavni sistem 1x", Active = true, Cost = 12 };</v>
      </c>
      <c r="F2808">
        <f t="shared" ca="1" si="87"/>
        <v>12</v>
      </c>
    </row>
    <row r="2809" spans="1:6" x14ac:dyDescent="0.25">
      <c r="A2809">
        <v>6432</v>
      </c>
      <c r="B2809" t="s">
        <v>2795</v>
      </c>
      <c r="D2809" t="s">
        <v>5759</v>
      </c>
      <c r="E2809" t="str">
        <f t="shared" ca="1" si="86"/>
        <v>var m2808 = new Medicine { Code = "6432", Title = "Zoladex 10,8 mg implantat brizga 1x", Active = true, Cost = 26 };</v>
      </c>
      <c r="F2809">
        <f t="shared" ca="1" si="87"/>
        <v>26</v>
      </c>
    </row>
    <row r="2810" spans="1:6" x14ac:dyDescent="0.25">
      <c r="A2810">
        <v>7226</v>
      </c>
      <c r="B2810" t="s">
        <v>2796</v>
      </c>
      <c r="D2810" t="s">
        <v>5760</v>
      </c>
      <c r="E2810" t="str">
        <f t="shared" ca="1" si="86"/>
        <v>var m2809 = new Medicine { Code = "7226", Title = "Zoladex 3,6 mg implantat brizga 1x", Active = true, Cost = 22 };</v>
      </c>
      <c r="F2810">
        <f t="shared" ca="1" si="87"/>
        <v>22</v>
      </c>
    </row>
    <row r="2811" spans="1:6" x14ac:dyDescent="0.25">
      <c r="A2811">
        <v>7510</v>
      </c>
      <c r="B2811" t="s">
        <v>2797</v>
      </c>
      <c r="D2811" t="s">
        <v>5761</v>
      </c>
      <c r="E2811" t="str">
        <f t="shared" ca="1" si="86"/>
        <v>var m2810 = new Medicine { Code = "7510", Title = "Rhesonativ 625 i.e./ml razt.za inj.viala 1 ml 1x", Active = true, Cost = 9 };</v>
      </c>
      <c r="F2811">
        <f t="shared" ca="1" si="87"/>
        <v>9</v>
      </c>
    </row>
    <row r="2812" spans="1:6" x14ac:dyDescent="0.25">
      <c r="A2812">
        <v>7650</v>
      </c>
      <c r="B2812" t="s">
        <v>2798</v>
      </c>
      <c r="D2812" t="s">
        <v>5762</v>
      </c>
      <c r="E2812" t="str">
        <f t="shared" ca="1" si="86"/>
        <v>var m2811 = new Medicine { Code = "7650", Title = "Rhesonativ 625 i.e./ml razt.za inj.viala 2 ml 1x", Active = true, Cost = 5 };</v>
      </c>
      <c r="F2812">
        <f t="shared" ca="1" si="87"/>
        <v>5</v>
      </c>
    </row>
    <row r="2813" spans="1:6" x14ac:dyDescent="0.25">
      <c r="A2813">
        <v>10979</v>
      </c>
      <c r="B2813" t="s">
        <v>206</v>
      </c>
      <c r="D2813" t="s">
        <v>5763</v>
      </c>
      <c r="E2813" t="str">
        <f t="shared" ca="1" si="86"/>
        <v>var m2812 = new Medicine { Code = "10979", Title = "SANDOSTATIN LAR 10 mg viala 1x", Active = true, Cost = 14 };</v>
      </c>
      <c r="F2813">
        <f t="shared" ca="1" si="87"/>
        <v>14</v>
      </c>
    </row>
    <row r="2814" spans="1:6" x14ac:dyDescent="0.25">
      <c r="A2814">
        <v>11010</v>
      </c>
      <c r="B2814" t="s">
        <v>208</v>
      </c>
      <c r="D2814" t="s">
        <v>5764</v>
      </c>
      <c r="E2814" t="str">
        <f t="shared" ca="1" si="86"/>
        <v>var m2813 = new Medicine { Code = "11010", Title = "SANDOSTATIN LAR 20 mg viala 1x", Active = true, Cost = 15 };</v>
      </c>
      <c r="F2814">
        <f t="shared" ca="1" si="87"/>
        <v>15</v>
      </c>
    </row>
    <row r="2815" spans="1:6" x14ac:dyDescent="0.25">
      <c r="A2815">
        <v>11029</v>
      </c>
      <c r="B2815" t="s">
        <v>209</v>
      </c>
      <c r="D2815" t="s">
        <v>5765</v>
      </c>
      <c r="E2815" t="str">
        <f t="shared" ca="1" si="86"/>
        <v>var m2814 = new Medicine { Code = "11029", Title = "SANDOSTATIN LAR 30 mg viala 1x", Active = true, Cost = 25 };</v>
      </c>
      <c r="F2815">
        <f t="shared" ca="1" si="87"/>
        <v>25</v>
      </c>
    </row>
    <row r="2816" spans="1:6" x14ac:dyDescent="0.25">
      <c r="A2816">
        <v>13129</v>
      </c>
      <c r="B2816" t="s">
        <v>2799</v>
      </c>
      <c r="D2816" t="s">
        <v>5766</v>
      </c>
      <c r="E2816" t="str">
        <f t="shared" ca="1" si="86"/>
        <v>var m2815 = new Medicine { Code = "13129", Title = "DIPHERELINE 11,25 mg susp.za inj.viala 1x", Active = true, Cost = 24 };</v>
      </c>
      <c r="F2816">
        <f t="shared" ca="1" si="87"/>
        <v>24</v>
      </c>
    </row>
    <row r="2817" spans="1:6" x14ac:dyDescent="0.25">
      <c r="A2817">
        <v>18600</v>
      </c>
      <c r="B2817" t="s">
        <v>2800</v>
      </c>
      <c r="D2817" t="s">
        <v>5767</v>
      </c>
      <c r="E2817" t="str">
        <f t="shared" ca="1" si="86"/>
        <v>var m2816 = new Medicine { Code = "18600", Title = "BONDRONAT 6 mg/6 ml razt.za inf. viala 1x", Active = true, Cost = 16 };</v>
      </c>
      <c r="F2817">
        <f t="shared" ca="1" si="87"/>
        <v>16</v>
      </c>
    </row>
    <row r="2818" spans="1:6" x14ac:dyDescent="0.25">
      <c r="A2818">
        <v>19429</v>
      </c>
      <c r="B2818" t="s">
        <v>2801</v>
      </c>
      <c r="D2818" t="s">
        <v>5768</v>
      </c>
      <c r="E2818" t="str">
        <f t="shared" ca="1" si="86"/>
        <v>var m2817 = new Medicine { Code = "19429", Title = "BONDRONAT 6 mg/6 ml konc.za razt.za inf. 5x", Active = true, Cost = 30 };</v>
      </c>
      <c r="F2818">
        <f t="shared" ca="1" si="87"/>
        <v>30</v>
      </c>
    </row>
    <row r="2819" spans="1:6" x14ac:dyDescent="0.25">
      <c r="A2819">
        <v>19461</v>
      </c>
      <c r="B2819" t="s">
        <v>420</v>
      </c>
      <c r="D2819" t="s">
        <v>5769</v>
      </c>
      <c r="E2819" t="str">
        <f t="shared" ref="E2819:E2882" ca="1" si="88">$C$2 &amp; " " &amp; D2819 &amp; " = new Medicine { Code = """ &amp; A2819 &amp; """, Title = """ &amp; B2819 &amp; """, Active = true, Cost = " &amp; F2819 &amp; " };"</f>
        <v>var m2818 = new Medicine { Code = "19461", Title = "FABRAZYME 5 mg prašek za razt.za inf. viala 1x", Active = true, Cost = 10 };</v>
      </c>
      <c r="F2819">
        <f t="shared" ref="F2819:F2882" ca="1" si="89">RANDBETWEEN(5,30)</f>
        <v>10</v>
      </c>
    </row>
    <row r="2820" spans="1:6" x14ac:dyDescent="0.25">
      <c r="A2820">
        <v>24287</v>
      </c>
      <c r="B2820" t="s">
        <v>2802</v>
      </c>
      <c r="D2820" t="s">
        <v>5770</v>
      </c>
      <c r="E2820" t="str">
        <f t="shared" ca="1" si="88"/>
        <v>var m2819 = new Medicine { Code = "24287", Title = "DYSPORT 500 enot prašek za razt.za inj.viala 2x", Active = true, Cost = 13 };</v>
      </c>
      <c r="F2820">
        <f t="shared" ca="1" si="89"/>
        <v>13</v>
      </c>
    </row>
    <row r="2821" spans="1:6" x14ac:dyDescent="0.25">
      <c r="A2821">
        <v>24961</v>
      </c>
      <c r="B2821" t="s">
        <v>521</v>
      </c>
      <c r="D2821" t="s">
        <v>5771</v>
      </c>
      <c r="E2821" t="str">
        <f t="shared" ca="1" si="88"/>
        <v>var m2820 = new Medicine { Code = "24961", Title = "FABRAZYME 35 mg prašek za konc.za inf. viala 1x", Active = true, Cost = 9 };</v>
      </c>
      <c r="F2821">
        <f t="shared" ca="1" si="89"/>
        <v>9</v>
      </c>
    </row>
    <row r="2822" spans="1:6" x14ac:dyDescent="0.25">
      <c r="A2822">
        <v>28738</v>
      </c>
      <c r="B2822" t="s">
        <v>2803</v>
      </c>
      <c r="D2822" t="s">
        <v>5772</v>
      </c>
      <c r="E2822" t="str">
        <f t="shared" ca="1" si="88"/>
        <v>var m2821 = new Medicine { Code = "28738", Title = "Moditen depo 25 mg/ml razt.za inj. ampula 1 ml 5x", Active = true, Cost = 14 };</v>
      </c>
      <c r="F2822">
        <f t="shared" ca="1" si="89"/>
        <v>14</v>
      </c>
    </row>
    <row r="2823" spans="1:6" x14ac:dyDescent="0.25">
      <c r="A2823">
        <v>33472</v>
      </c>
      <c r="B2823" t="s">
        <v>2804</v>
      </c>
      <c r="D2823" t="s">
        <v>5773</v>
      </c>
      <c r="E2823" t="str">
        <f t="shared" ca="1" si="88"/>
        <v>var m2822 = new Medicine { Code = "33472", Title = "RISPERDAL CONSTA 25 mg prašek in vehikel za inj.susp. 1x", Active = true, Cost = 20 };</v>
      </c>
      <c r="F2823">
        <f t="shared" ca="1" si="89"/>
        <v>20</v>
      </c>
    </row>
    <row r="2824" spans="1:6" x14ac:dyDescent="0.25">
      <c r="A2824">
        <v>33480</v>
      </c>
      <c r="B2824" t="s">
        <v>2805</v>
      </c>
      <c r="D2824" t="s">
        <v>5774</v>
      </c>
      <c r="E2824" t="str">
        <f t="shared" ca="1" si="88"/>
        <v>var m2823 = new Medicine { Code = "33480", Title = "RISPERDAL CONSTA 37,5 mg prašek in vehikel za inj.susp. 1x", Active = true, Cost = 14 };</v>
      </c>
      <c r="F2824">
        <f t="shared" ca="1" si="89"/>
        <v>14</v>
      </c>
    </row>
    <row r="2825" spans="1:6" x14ac:dyDescent="0.25">
      <c r="A2825">
        <v>33499</v>
      </c>
      <c r="B2825" t="s">
        <v>2806</v>
      </c>
      <c r="D2825" t="s">
        <v>5775</v>
      </c>
      <c r="E2825" t="str">
        <f t="shared" ca="1" si="88"/>
        <v>var m2824 = new Medicine { Code = "33499", Title = "RISPERDAL CONSTA 50 mg prašek in vehikel za inj.susp. 1x", Active = true, Cost = 20 };</v>
      </c>
      <c r="F2825">
        <f t="shared" ca="1" si="89"/>
        <v>20</v>
      </c>
    </row>
    <row r="2826" spans="1:6" x14ac:dyDescent="0.25">
      <c r="A2826">
        <v>33995</v>
      </c>
      <c r="B2826" t="s">
        <v>2807</v>
      </c>
      <c r="D2826" t="s">
        <v>5776</v>
      </c>
      <c r="E2826" t="str">
        <f t="shared" ca="1" si="88"/>
        <v>var m2825 = new Medicine { Code = "33995", Title = "Eligard 22,5 mg razt.za inj.brizga 1x", Active = true, Cost = 16 };</v>
      </c>
      <c r="F2826">
        <f t="shared" ca="1" si="89"/>
        <v>16</v>
      </c>
    </row>
    <row r="2827" spans="1:6" x14ac:dyDescent="0.25">
      <c r="A2827">
        <v>36161</v>
      </c>
      <c r="B2827" t="s">
        <v>2808</v>
      </c>
      <c r="D2827" t="s">
        <v>5777</v>
      </c>
      <c r="E2827" t="str">
        <f t="shared" ca="1" si="88"/>
        <v>var m2826 = new Medicine { Code = "36161", Title = "Haldol depo 50 mg/ml razt.za inj. ampula 1 ml 5x", Active = true, Cost = 25 };</v>
      </c>
      <c r="F2827">
        <f t="shared" ca="1" si="89"/>
        <v>25</v>
      </c>
    </row>
    <row r="2828" spans="1:6" x14ac:dyDescent="0.25">
      <c r="A2828">
        <v>37176</v>
      </c>
      <c r="B2828" t="s">
        <v>2809</v>
      </c>
      <c r="D2828" t="s">
        <v>5778</v>
      </c>
      <c r="E2828" t="str">
        <f t="shared" ca="1" si="88"/>
        <v>var m2827 = new Medicine { Code = "37176", Title = "Glukoza Baxter 50 mg/ml razt.za inf. vrečka 250 ml 30x", Active = true, Cost = 9 };</v>
      </c>
      <c r="F2828">
        <f t="shared" ca="1" si="89"/>
        <v>9</v>
      </c>
    </row>
    <row r="2829" spans="1:6" x14ac:dyDescent="0.25">
      <c r="A2829">
        <v>37192</v>
      </c>
      <c r="B2829" t="s">
        <v>2810</v>
      </c>
      <c r="D2829" t="s">
        <v>5779</v>
      </c>
      <c r="E2829" t="str">
        <f t="shared" ca="1" si="88"/>
        <v>var m2828 = new Medicine { Code = "37192", Title = "Glukoza Baxter 50 mg/ml razt.za inf. vrečka 500 ml 20x", Active = true, Cost = 17 };</v>
      </c>
      <c r="F2829">
        <f t="shared" ca="1" si="89"/>
        <v>17</v>
      </c>
    </row>
    <row r="2830" spans="1:6" x14ac:dyDescent="0.25">
      <c r="A2830">
        <v>37281</v>
      </c>
      <c r="B2830" t="s">
        <v>2811</v>
      </c>
      <c r="D2830" t="s">
        <v>5780</v>
      </c>
      <c r="E2830" t="str">
        <f t="shared" ca="1" si="88"/>
        <v>var m2829 = new Medicine { Code = "37281", Title = "Natrijev klorid Baxter 9 mg/ml razt.za inf. vrečka 100 ml 50x", Active = true, Cost = 14 };</v>
      </c>
      <c r="F2830">
        <f t="shared" ca="1" si="89"/>
        <v>14</v>
      </c>
    </row>
    <row r="2831" spans="1:6" x14ac:dyDescent="0.25">
      <c r="A2831">
        <v>37311</v>
      </c>
      <c r="B2831" t="s">
        <v>2812</v>
      </c>
      <c r="D2831" t="s">
        <v>5781</v>
      </c>
      <c r="E2831" t="str">
        <f t="shared" ca="1" si="88"/>
        <v>var m2830 = new Medicine { Code = "37311", Title = "Natrijev klorid Baxter 9 mg/ml razt.za inf. vrečka 250 ml 30x", Active = true, Cost = 14 };</v>
      </c>
      <c r="F2831">
        <f t="shared" ca="1" si="89"/>
        <v>14</v>
      </c>
    </row>
    <row r="2832" spans="1:6" x14ac:dyDescent="0.25">
      <c r="A2832">
        <v>37346</v>
      </c>
      <c r="B2832" t="s">
        <v>2813</v>
      </c>
      <c r="D2832" t="s">
        <v>5782</v>
      </c>
      <c r="E2832" t="str">
        <f t="shared" ca="1" si="88"/>
        <v>var m2831 = new Medicine { Code = "37346", Title = "Natrijev klorid Baxter 9 mg/ml razt.za inf. vrečka 500 ml 20x", Active = true, Cost = 6 };</v>
      </c>
      <c r="F2832">
        <f t="shared" ca="1" si="89"/>
        <v>6</v>
      </c>
    </row>
    <row r="2833" spans="1:6" x14ac:dyDescent="0.25">
      <c r="A2833">
        <v>37443</v>
      </c>
      <c r="B2833" t="s">
        <v>2814</v>
      </c>
      <c r="D2833" t="s">
        <v>5783</v>
      </c>
      <c r="E2833" t="str">
        <f t="shared" ca="1" si="88"/>
        <v>var m2832 = new Medicine { Code = "37443", Title = "Ringer razt.za inf. Baxter vrečka 500 ml 20x", Active = true, Cost = 13 };</v>
      </c>
      <c r="F2833">
        <f t="shared" ca="1" si="89"/>
        <v>13</v>
      </c>
    </row>
    <row r="2834" spans="1:6" x14ac:dyDescent="0.25">
      <c r="A2834">
        <v>39748</v>
      </c>
      <c r="B2834" t="s">
        <v>2815</v>
      </c>
      <c r="D2834" t="s">
        <v>5784</v>
      </c>
      <c r="E2834" t="str">
        <f t="shared" ca="1" si="88"/>
        <v>var m2833 = new Medicine { Code = "39748", Title = "Rhophylac 300 mcg/2 ml razt.za inj.brizga 2 ml 1x", Active = true, Cost = 8 };</v>
      </c>
      <c r="F2834">
        <f t="shared" ca="1" si="89"/>
        <v>8</v>
      </c>
    </row>
    <row r="2835" spans="1:6" x14ac:dyDescent="0.25">
      <c r="A2835">
        <v>40347</v>
      </c>
      <c r="B2835" t="s">
        <v>2816</v>
      </c>
      <c r="D2835" t="s">
        <v>5785</v>
      </c>
      <c r="E2835" t="str">
        <f t="shared" ca="1" si="88"/>
        <v>var m2834 = new Medicine { Code = "40347", Title = "Clopixol Depo 200 mg/ml razt.za inj. ampula 1 ml 10x", Active = true, Cost = 23 };</v>
      </c>
      <c r="F2835">
        <f t="shared" ca="1" si="89"/>
        <v>23</v>
      </c>
    </row>
    <row r="2836" spans="1:6" x14ac:dyDescent="0.25">
      <c r="A2836">
        <v>41831</v>
      </c>
      <c r="B2836" t="s">
        <v>2817</v>
      </c>
      <c r="D2836" t="s">
        <v>5786</v>
      </c>
      <c r="E2836" t="str">
        <f t="shared" ca="1" si="88"/>
        <v>var m2835 = new Medicine { Code = "41831", Title = "Natrijev klorid HZTM 9 mg/ml razt.za inf. vrečka 500 ml 1x", Active = true, Cost = 13 };</v>
      </c>
      <c r="F2836">
        <f t="shared" ca="1" si="89"/>
        <v>13</v>
      </c>
    </row>
    <row r="2837" spans="1:6" x14ac:dyDescent="0.25">
      <c r="A2837">
        <v>41840</v>
      </c>
      <c r="B2837" t="s">
        <v>2818</v>
      </c>
      <c r="D2837" t="s">
        <v>5787</v>
      </c>
      <c r="E2837" t="str">
        <f t="shared" ca="1" si="88"/>
        <v>var m2836 = new Medicine { Code = "41840", Title = "Natrijev klorid HZTM 9 mg/ml razt.za inf. plastenka 500 ml 1x", Active = true, Cost = 20 };</v>
      </c>
      <c r="F2837">
        <f t="shared" ca="1" si="89"/>
        <v>20</v>
      </c>
    </row>
    <row r="2838" spans="1:6" x14ac:dyDescent="0.25">
      <c r="A2838">
        <v>43303</v>
      </c>
      <c r="B2838" t="s">
        <v>2819</v>
      </c>
      <c r="D2838" t="s">
        <v>5788</v>
      </c>
      <c r="E2838" t="str">
        <f t="shared" ca="1" si="88"/>
        <v>var m2837 = new Medicine { Code = "43303", Title = "Eligard 45 mg razt.za inj.brizga 1x", Active = true, Cost = 18 };</v>
      </c>
      <c r="F2838">
        <f t="shared" ca="1" si="89"/>
        <v>18</v>
      </c>
    </row>
    <row r="2839" spans="1:6" x14ac:dyDescent="0.25">
      <c r="A2839">
        <v>50385</v>
      </c>
      <c r="B2839" t="s">
        <v>922</v>
      </c>
      <c r="D2839" t="s">
        <v>5789</v>
      </c>
      <c r="E2839" t="str">
        <f t="shared" ca="1" si="88"/>
        <v>var m2838 = new Medicine { Code = "50385", Title = "REPLAGAL 1 mg/ml razt.za inf. viala 3,5 ml 1x", Active = true, Cost = 17 };</v>
      </c>
      <c r="F2839">
        <f t="shared" ca="1" si="89"/>
        <v>17</v>
      </c>
    </row>
    <row r="2840" spans="1:6" x14ac:dyDescent="0.25">
      <c r="A2840">
        <v>50580</v>
      </c>
      <c r="B2840" t="s">
        <v>2820</v>
      </c>
      <c r="D2840" t="s">
        <v>5790</v>
      </c>
      <c r="E2840" t="str">
        <f t="shared" ca="1" si="88"/>
        <v>var m2839 = new Medicine { Code = "50580", Title = "ZYPADHERA 210 mg susp.za inj.s podaljš.sprošč. viala 1x", Active = true, Cost = 21 };</v>
      </c>
      <c r="F2840">
        <f t="shared" ca="1" si="89"/>
        <v>21</v>
      </c>
    </row>
    <row r="2841" spans="1:6" x14ac:dyDescent="0.25">
      <c r="A2841">
        <v>50610</v>
      </c>
      <c r="B2841" t="s">
        <v>2821</v>
      </c>
      <c r="D2841" t="s">
        <v>5791</v>
      </c>
      <c r="E2841" t="str">
        <f t="shared" ca="1" si="88"/>
        <v>var m2840 = new Medicine { Code = "50610", Title = "ZYPADHERA 300 mg susp.za inj.s podaljš.sprošč. viala 1x", Active = true, Cost = 12 };</v>
      </c>
      <c r="F2841">
        <f t="shared" ca="1" si="89"/>
        <v>12</v>
      </c>
    </row>
    <row r="2842" spans="1:6" x14ac:dyDescent="0.25">
      <c r="A2842">
        <v>50750</v>
      </c>
      <c r="B2842" t="s">
        <v>2822</v>
      </c>
      <c r="D2842" t="s">
        <v>5792</v>
      </c>
      <c r="E2842" t="str">
        <f t="shared" ca="1" si="88"/>
        <v>var m2841 = new Medicine { Code = "50750", Title = "ZYPADHERA 405 mg susp.za inj.s podaljš.sprošč. viala 1x", Active = true, Cost = 14 };</v>
      </c>
      <c r="F2842">
        <f t="shared" ca="1" si="89"/>
        <v>14</v>
      </c>
    </row>
    <row r="2843" spans="1:6" x14ac:dyDescent="0.25">
      <c r="A2843">
        <v>56243</v>
      </c>
      <c r="B2843" t="s">
        <v>2823</v>
      </c>
      <c r="D2843" t="s">
        <v>5793</v>
      </c>
      <c r="E2843" t="str">
        <f t="shared" ca="1" si="88"/>
        <v>var m2842 = new Medicine { Code = "56243", Title = "Nutriflex peri razt.za inf. dvodelna vrečka Twinflex 2000 ml 1x", Active = true, Cost = 23 };</v>
      </c>
      <c r="F2843">
        <f t="shared" ca="1" si="89"/>
        <v>23</v>
      </c>
    </row>
    <row r="2844" spans="1:6" x14ac:dyDescent="0.25">
      <c r="A2844">
        <v>56251</v>
      </c>
      <c r="B2844" t="s">
        <v>2824</v>
      </c>
      <c r="D2844" t="s">
        <v>5794</v>
      </c>
      <c r="E2844" t="str">
        <f t="shared" ca="1" si="88"/>
        <v>var m2843 = new Medicine { Code = "56251", Title = "Nutriflex peri razt.za inf. dvodelna vrečka Twinflex 1000 ml 1x", Active = true, Cost = 25 };</v>
      </c>
      <c r="F2844">
        <f t="shared" ca="1" si="89"/>
        <v>25</v>
      </c>
    </row>
    <row r="2845" spans="1:6" x14ac:dyDescent="0.25">
      <c r="A2845">
        <v>61646</v>
      </c>
      <c r="B2845" t="s">
        <v>2825</v>
      </c>
      <c r="D2845" t="s">
        <v>5795</v>
      </c>
      <c r="E2845" t="str">
        <f t="shared" ca="1" si="88"/>
        <v>var m2844 = new Medicine { Code = "61646", Title = "Ringerjeva raztopina Braun razt.za inf. 500 ml 1x", Active = true, Cost = 7 };</v>
      </c>
      <c r="F2845">
        <f t="shared" ca="1" si="89"/>
        <v>7</v>
      </c>
    </row>
    <row r="2846" spans="1:6" x14ac:dyDescent="0.25">
      <c r="A2846">
        <v>69779</v>
      </c>
      <c r="B2846" t="s">
        <v>2826</v>
      </c>
      <c r="D2846" t="s">
        <v>5796</v>
      </c>
      <c r="E2846" t="str">
        <f t="shared" ca="1" si="88"/>
        <v>var m2845 = new Medicine { Code = "69779", Title = "Glukoza Braun 50 mg/ml razt.za inf. 500 ml", Active = true, Cost = 18 };</v>
      </c>
      <c r="F2846">
        <f t="shared" ca="1" si="89"/>
        <v>18</v>
      </c>
    </row>
    <row r="2847" spans="1:6" x14ac:dyDescent="0.25">
      <c r="A2847">
        <v>69795</v>
      </c>
      <c r="B2847" t="s">
        <v>2827</v>
      </c>
      <c r="D2847" t="s">
        <v>5797</v>
      </c>
      <c r="E2847" t="str">
        <f t="shared" ca="1" si="88"/>
        <v>var m2846 = new Medicine { Code = "69795", Title = "Glukoza Braun 50 mg/ml razt.za inf. 250 ml", Active = true, Cost = 15 };</v>
      </c>
      <c r="F2847">
        <f t="shared" ca="1" si="89"/>
        <v>15</v>
      </c>
    </row>
    <row r="2848" spans="1:6" x14ac:dyDescent="0.25">
      <c r="A2848">
        <v>69884</v>
      </c>
      <c r="B2848" t="s">
        <v>2828</v>
      </c>
      <c r="D2848" t="s">
        <v>5798</v>
      </c>
      <c r="E2848" t="str">
        <f t="shared" ca="1" si="88"/>
        <v>var m2847 = new Medicine { Code = "69884", Title = "Glukoza Braun 100 mg/ml razt.za inf. 500 ml", Active = true, Cost = 8 };</v>
      </c>
      <c r="F2848">
        <f t="shared" ca="1" si="89"/>
        <v>8</v>
      </c>
    </row>
    <row r="2849" spans="1:6" x14ac:dyDescent="0.25">
      <c r="A2849">
        <v>71412</v>
      </c>
      <c r="B2849" t="s">
        <v>2829</v>
      </c>
      <c r="D2849" t="s">
        <v>5799</v>
      </c>
      <c r="E2849" t="str">
        <f t="shared" ca="1" si="88"/>
        <v>var m2848 = new Medicine { Code = "71412", Title = "Natrijev klorid Braun 9 mg/ml razt.za inf. plastenka 250 ml 1x", Active = true, Cost = 9 };</v>
      </c>
      <c r="F2849">
        <f t="shared" ca="1" si="89"/>
        <v>9</v>
      </c>
    </row>
    <row r="2850" spans="1:6" x14ac:dyDescent="0.25">
      <c r="A2850">
        <v>71420</v>
      </c>
      <c r="B2850" t="s">
        <v>1199</v>
      </c>
      <c r="D2850" t="s">
        <v>5800</v>
      </c>
      <c r="E2850" t="str">
        <f t="shared" ca="1" si="88"/>
        <v>var m2849 = new Medicine { Code = "71420", Title = "Natrijev klorid Braun 9 mg/ml razt.za inf. plastenka 500 ml 1x", Active = true, Cost = 7 };</v>
      </c>
      <c r="F2850">
        <f t="shared" ca="1" si="89"/>
        <v>7</v>
      </c>
    </row>
    <row r="2851" spans="1:6" x14ac:dyDescent="0.25">
      <c r="A2851">
        <v>72133</v>
      </c>
      <c r="B2851" t="s">
        <v>2817</v>
      </c>
      <c r="D2851" t="s">
        <v>5801</v>
      </c>
      <c r="E2851" t="str">
        <f t="shared" ca="1" si="88"/>
        <v>var m2850 = new Medicine { Code = "72133", Title = "Natrijev klorid HZTM 9 mg/ml razt.za inf. vrečka 500 ml 1x", Active = true, Cost = 23 };</v>
      </c>
      <c r="F2851">
        <f t="shared" ca="1" si="89"/>
        <v>23</v>
      </c>
    </row>
    <row r="2852" spans="1:6" x14ac:dyDescent="0.25">
      <c r="A2852">
        <v>72192</v>
      </c>
      <c r="B2852" t="s">
        <v>1204</v>
      </c>
      <c r="D2852" t="s">
        <v>5802</v>
      </c>
      <c r="E2852" t="str">
        <f t="shared" ca="1" si="88"/>
        <v>var m2851 = new Medicine { Code = "72192", Title = "Natrijev klorid Braun 9 mg/ml razt.za inf. plastenka 100 ml 1x", Active = true, Cost = 7 };</v>
      </c>
      <c r="F2852">
        <f t="shared" ca="1" si="89"/>
        <v>7</v>
      </c>
    </row>
    <row r="2853" spans="1:6" x14ac:dyDescent="0.25">
      <c r="A2853">
        <v>74608</v>
      </c>
      <c r="B2853" t="s">
        <v>2830</v>
      </c>
      <c r="D2853" t="s">
        <v>5803</v>
      </c>
      <c r="E2853" t="str">
        <f t="shared" ca="1" si="88"/>
        <v>var m2852 = new Medicine { Code = "74608", Title = "Octagam 50 mg/ml razt.za inf. steklenica 50 ml 1x", Active = true, Cost = 19 };</v>
      </c>
      <c r="F2853">
        <f t="shared" ca="1" si="89"/>
        <v>19</v>
      </c>
    </row>
    <row r="2854" spans="1:6" x14ac:dyDescent="0.25">
      <c r="A2854">
        <v>74624</v>
      </c>
      <c r="B2854" t="s">
        <v>2831</v>
      </c>
      <c r="D2854" t="s">
        <v>5804</v>
      </c>
      <c r="E2854" t="str">
        <f t="shared" ca="1" si="88"/>
        <v>var m2853 = new Medicine { Code = "74624", Title = "Octagam 50 mg/ml razt.za inf. steklenica 100 ml 1x", Active = true, Cost = 23 };</v>
      </c>
      <c r="F2854">
        <f t="shared" ca="1" si="89"/>
        <v>23</v>
      </c>
    </row>
    <row r="2855" spans="1:6" x14ac:dyDescent="0.25">
      <c r="A2855">
        <v>74632</v>
      </c>
      <c r="B2855" t="s">
        <v>2832</v>
      </c>
      <c r="D2855" t="s">
        <v>5805</v>
      </c>
      <c r="E2855" t="str">
        <f t="shared" ca="1" si="88"/>
        <v>var m2854 = new Medicine { Code = "74632", Title = "Octagam 50 mg/ml razt.za inf. steklenica 200 ml 1x", Active = true, Cost = 9 };</v>
      </c>
      <c r="F2855">
        <f t="shared" ca="1" si="89"/>
        <v>9</v>
      </c>
    </row>
    <row r="2856" spans="1:6" x14ac:dyDescent="0.25">
      <c r="A2856">
        <v>80055</v>
      </c>
      <c r="B2856" t="s">
        <v>1301</v>
      </c>
      <c r="D2856" t="s">
        <v>5806</v>
      </c>
      <c r="E2856" t="str">
        <f t="shared" ca="1" si="88"/>
        <v>var m2855 = new Medicine { Code = "80055", Title = "Cerezyme 400 enot prašek za razt.za inf. viala 1x", Active = true, Cost = 18 };</v>
      </c>
      <c r="F2856">
        <f t="shared" ca="1" si="89"/>
        <v>18</v>
      </c>
    </row>
    <row r="2857" spans="1:6" x14ac:dyDescent="0.25">
      <c r="A2857">
        <v>83410</v>
      </c>
      <c r="B2857" t="s">
        <v>2833</v>
      </c>
      <c r="D2857" t="s">
        <v>5807</v>
      </c>
      <c r="E2857" t="str">
        <f t="shared" ca="1" si="88"/>
        <v>var m2856 = new Medicine { Code = "83410", Title = "Aminosteril N-Hepa 80 mg/ml razt.za inf. 500 ml", Active = true, Cost = 26 };</v>
      </c>
      <c r="F2857">
        <f t="shared" ca="1" si="89"/>
        <v>26</v>
      </c>
    </row>
    <row r="2858" spans="1:6" x14ac:dyDescent="0.25">
      <c r="A2858">
        <v>84239</v>
      </c>
      <c r="B2858" t="s">
        <v>2834</v>
      </c>
      <c r="D2858" t="s">
        <v>5808</v>
      </c>
      <c r="E2858" t="str">
        <f t="shared" ca="1" si="88"/>
        <v>var m2857 = new Medicine { Code = "84239", Title = "FIRMAGON 80 mg razt.za inj.viala 1x", Active = true, Cost = 10 };</v>
      </c>
      <c r="F2858">
        <f t="shared" ca="1" si="89"/>
        <v>10</v>
      </c>
    </row>
    <row r="2859" spans="1:6" x14ac:dyDescent="0.25">
      <c r="A2859">
        <v>84247</v>
      </c>
      <c r="B2859" t="s">
        <v>2835</v>
      </c>
      <c r="D2859" t="s">
        <v>5809</v>
      </c>
      <c r="E2859" t="str">
        <f t="shared" ca="1" si="88"/>
        <v>var m2858 = new Medicine { Code = "84247", Title = "FIRMAGON 120 mg razt.za inj.viala 2x", Active = true, Cost = 20 };</v>
      </c>
      <c r="F2859">
        <f t="shared" ca="1" si="89"/>
        <v>20</v>
      </c>
    </row>
    <row r="2860" spans="1:6" x14ac:dyDescent="0.25">
      <c r="A2860">
        <v>90905</v>
      </c>
      <c r="B2860" t="s">
        <v>2836</v>
      </c>
      <c r="D2860" t="s">
        <v>5810</v>
      </c>
      <c r="E2860" t="str">
        <f t="shared" ca="1" si="88"/>
        <v>var m2859 = new Medicine { Code = "90905", Title = "Privigen 100 mg/ml razt.za inf. viala 50 ml 1x", Active = true, Cost = 9 };</v>
      </c>
      <c r="F2860">
        <f t="shared" ca="1" si="89"/>
        <v>9</v>
      </c>
    </row>
    <row r="2861" spans="1:6" x14ac:dyDescent="0.25">
      <c r="A2861">
        <v>90921</v>
      </c>
      <c r="B2861" t="s">
        <v>2837</v>
      </c>
      <c r="D2861" t="s">
        <v>5811</v>
      </c>
      <c r="E2861" t="str">
        <f t="shared" ca="1" si="88"/>
        <v>var m2860 = new Medicine { Code = "90921", Title = "Privigen 100 mg/ml razt.za inf. viala 100 ml 1x", Active = true, Cost = 18 };</v>
      </c>
      <c r="F2861">
        <f t="shared" ca="1" si="89"/>
        <v>18</v>
      </c>
    </row>
    <row r="2862" spans="1:6" x14ac:dyDescent="0.25">
      <c r="A2862">
        <v>90948</v>
      </c>
      <c r="B2862" t="s">
        <v>2838</v>
      </c>
      <c r="D2862" t="s">
        <v>5812</v>
      </c>
      <c r="E2862" t="str">
        <f t="shared" ca="1" si="88"/>
        <v>var m2861 = new Medicine { Code = "90948", Title = "Privigen 100 mg/ml razt.za inf. viala 25 ml 1x", Active = true, Cost = 13 };</v>
      </c>
      <c r="F2862">
        <f t="shared" ca="1" si="89"/>
        <v>13</v>
      </c>
    </row>
    <row r="2863" spans="1:6" x14ac:dyDescent="0.25">
      <c r="A2863">
        <v>92401</v>
      </c>
      <c r="B2863" t="s">
        <v>2839</v>
      </c>
      <c r="D2863" t="s">
        <v>5813</v>
      </c>
      <c r="E2863" t="str">
        <f t="shared" ca="1" si="88"/>
        <v>var m2862 = new Medicine { Code = "92401", Title = "Ceftriakson Lek 1 g razt.za inj./inf. viala 10x", Active = true, Cost = 7 };</v>
      </c>
      <c r="F2863">
        <f t="shared" ca="1" si="89"/>
        <v>7</v>
      </c>
    </row>
    <row r="2864" spans="1:6" x14ac:dyDescent="0.25">
      <c r="A2864">
        <v>92410</v>
      </c>
      <c r="B2864" t="s">
        <v>2840</v>
      </c>
      <c r="D2864" t="s">
        <v>5814</v>
      </c>
      <c r="E2864" t="str">
        <f t="shared" ca="1" si="88"/>
        <v>var m2863 = new Medicine { Code = "92410", Title = "Ceftriakson Lek 2 g razt.za inj./inf. viala 5x", Active = true, Cost = 27 };</v>
      </c>
      <c r="F2864">
        <f t="shared" ca="1" si="89"/>
        <v>27</v>
      </c>
    </row>
    <row r="2865" spans="1:6" x14ac:dyDescent="0.25">
      <c r="A2865">
        <v>96539</v>
      </c>
      <c r="B2865" t="s">
        <v>2841</v>
      </c>
      <c r="D2865" t="s">
        <v>5815</v>
      </c>
      <c r="E2865" t="str">
        <f t="shared" ca="1" si="88"/>
        <v>var m2864 = new Medicine { Code = "96539", Title = "Aminosteril N-Hepa 80 mg/ml razt.za inf. 500 ml 10x", Active = true, Cost = 29 };</v>
      </c>
      <c r="F2865">
        <f t="shared" ca="1" si="89"/>
        <v>29</v>
      </c>
    </row>
    <row r="2866" spans="1:6" x14ac:dyDescent="0.25">
      <c r="A2866">
        <v>99287</v>
      </c>
      <c r="B2866" t="s">
        <v>2842</v>
      </c>
      <c r="D2866" t="s">
        <v>5816</v>
      </c>
      <c r="E2866" t="str">
        <f t="shared" ca="1" si="88"/>
        <v>var m2865 = new Medicine { Code = "99287", Title = "Venofer 20 mg/ml razt.za inj./konc.za razt.za inf. ampula 5 ml 5x", Active = true, Cost = 9 };</v>
      </c>
      <c r="F2866">
        <f t="shared" ca="1" si="89"/>
        <v>9</v>
      </c>
    </row>
    <row r="2867" spans="1:6" x14ac:dyDescent="0.25">
      <c r="A2867">
        <v>105228</v>
      </c>
      <c r="B2867" t="s">
        <v>2843</v>
      </c>
      <c r="D2867" t="s">
        <v>5817</v>
      </c>
      <c r="E2867" t="str">
        <f t="shared" ca="1" si="88"/>
        <v>var m2866 = new Medicine { Code = "105228", Title = "Faslodex 250 mg razt.za inj.brizga 2x", Active = true, Cost = 27 };</v>
      </c>
      <c r="F2867">
        <f t="shared" ca="1" si="89"/>
        <v>27</v>
      </c>
    </row>
    <row r="2868" spans="1:6" x14ac:dyDescent="0.25">
      <c r="A2868">
        <v>107654</v>
      </c>
      <c r="B2868" t="s">
        <v>1597</v>
      </c>
      <c r="D2868" t="s">
        <v>5818</v>
      </c>
      <c r="E2868" t="str">
        <f t="shared" ca="1" si="88"/>
        <v>var m2867 = new Medicine { Code = "107654", Title = "Prolia 60 mg razt.za inj.brizga 1x", Active = true, Cost = 18 };</v>
      </c>
      <c r="F2868">
        <f t="shared" ca="1" si="89"/>
        <v>18</v>
      </c>
    </row>
    <row r="2869" spans="1:6" x14ac:dyDescent="0.25">
      <c r="A2869">
        <v>108421</v>
      </c>
      <c r="B2869" t="s">
        <v>2844</v>
      </c>
      <c r="D2869" t="s">
        <v>5819</v>
      </c>
      <c r="E2869" t="str">
        <f t="shared" ca="1" si="88"/>
        <v>var m2868 = new Medicine { Code = "108421", Title = "iroprem 50 mg/ml razt.za inj./inf. viala 10 ml 1x", Active = true, Cost = 14 };</v>
      </c>
      <c r="F2869">
        <f t="shared" ca="1" si="89"/>
        <v>14</v>
      </c>
    </row>
    <row r="2870" spans="1:6" x14ac:dyDescent="0.25">
      <c r="A2870">
        <v>108430</v>
      </c>
      <c r="B2870" t="s">
        <v>2845</v>
      </c>
      <c r="D2870" t="s">
        <v>5820</v>
      </c>
      <c r="E2870" t="str">
        <f t="shared" ca="1" si="88"/>
        <v>var m2869 = new Medicine { Code = "108430", Title = "iroprem 50 mg/ml razt.za inj./inf. viala 2 ml 1x", Active = true, Cost = 30 };</v>
      </c>
      <c r="F2870">
        <f t="shared" ca="1" si="89"/>
        <v>30</v>
      </c>
    </row>
    <row r="2871" spans="1:6" x14ac:dyDescent="0.25">
      <c r="A2871">
        <v>113255</v>
      </c>
      <c r="B2871" t="s">
        <v>1658</v>
      </c>
      <c r="D2871" t="s">
        <v>5821</v>
      </c>
      <c r="E2871" t="str">
        <f t="shared" ca="1" si="88"/>
        <v>var m2870 = new Medicine { Code = "113255", Title = "VPRIV 400 enot prašek za razt.za inf. viala 1x", Active = true, Cost = 24 };</v>
      </c>
      <c r="F2871">
        <f t="shared" ca="1" si="89"/>
        <v>24</v>
      </c>
    </row>
    <row r="2872" spans="1:6" x14ac:dyDescent="0.25">
      <c r="A2872">
        <v>114090</v>
      </c>
      <c r="B2872" t="s">
        <v>2846</v>
      </c>
      <c r="D2872" t="s">
        <v>5822</v>
      </c>
      <c r="E2872" t="str">
        <f t="shared" ca="1" si="88"/>
        <v>var m2871 = new Medicine { Code = "114090", Title = "Soliris 300 mg konc.za razt.za inf. viala 1x", Active = true, Cost = 11 };</v>
      </c>
      <c r="F2872">
        <f t="shared" ca="1" si="89"/>
        <v>11</v>
      </c>
    </row>
    <row r="2873" spans="1:6" x14ac:dyDescent="0.25">
      <c r="A2873">
        <v>114553</v>
      </c>
      <c r="B2873" t="s">
        <v>2847</v>
      </c>
      <c r="D2873" t="s">
        <v>5823</v>
      </c>
      <c r="E2873" t="str">
        <f t="shared" ca="1" si="88"/>
        <v>var m2872 = new Medicine { Code = "114553", Title = "Glukoza Baxter 100 mg/ml razt.za inf. vrečka (Viaflo) 250 ml 30x", Active = true, Cost = 15 };</v>
      </c>
      <c r="F2873">
        <f t="shared" ca="1" si="89"/>
        <v>15</v>
      </c>
    </row>
    <row r="2874" spans="1:6" x14ac:dyDescent="0.25">
      <c r="A2874">
        <v>114561</v>
      </c>
      <c r="B2874" t="s">
        <v>2848</v>
      </c>
      <c r="D2874" t="s">
        <v>5824</v>
      </c>
      <c r="E2874" t="str">
        <f t="shared" ca="1" si="88"/>
        <v>var m2873 = new Medicine { Code = "114561", Title = "Glukoza Baxter 100 mg/ml razt.za inf. vrečka (Viaflo) 500 ml 20x", Active = true, Cost = 22 };</v>
      </c>
      <c r="F2874">
        <f t="shared" ca="1" si="89"/>
        <v>22</v>
      </c>
    </row>
    <row r="2875" spans="1:6" x14ac:dyDescent="0.25">
      <c r="A2875">
        <v>123277</v>
      </c>
      <c r="B2875" t="s">
        <v>2849</v>
      </c>
      <c r="D2875" t="s">
        <v>5825</v>
      </c>
      <c r="E2875" t="str">
        <f t="shared" ca="1" si="88"/>
        <v>var m2874 = new Medicine { Code = "123277", Title = "Pamorelin 22,5 mg prašek za susp.za inj.s podaljš.sprošč. viala 1x", Active = true, Cost = 24 };</v>
      </c>
      <c r="F2875">
        <f t="shared" ca="1" si="89"/>
        <v>24</v>
      </c>
    </row>
    <row r="2876" spans="1:6" x14ac:dyDescent="0.25">
      <c r="A2876">
        <v>123374</v>
      </c>
      <c r="B2876" t="s">
        <v>2850</v>
      </c>
      <c r="D2876" t="s">
        <v>5826</v>
      </c>
      <c r="E2876" t="str">
        <f t="shared" ca="1" si="88"/>
        <v>var m2875 = new Medicine { Code = "123374", Title = "XEPLION 50 mg susp.za inj.s podaljš.sprošč. brizga 1x", Active = true, Cost = 12 };</v>
      </c>
      <c r="F2876">
        <f t="shared" ca="1" si="89"/>
        <v>12</v>
      </c>
    </row>
    <row r="2877" spans="1:6" x14ac:dyDescent="0.25">
      <c r="A2877">
        <v>123382</v>
      </c>
      <c r="B2877" t="s">
        <v>2851</v>
      </c>
      <c r="D2877" t="s">
        <v>5827</v>
      </c>
      <c r="E2877" t="str">
        <f t="shared" ca="1" si="88"/>
        <v>var m2876 = new Medicine { Code = "123382", Title = "XEPLION 75 mg susp.za inj.s podaljš.sprošč. brizga 1x", Active = true, Cost = 22 };</v>
      </c>
      <c r="F2877">
        <f t="shared" ca="1" si="89"/>
        <v>22</v>
      </c>
    </row>
    <row r="2878" spans="1:6" x14ac:dyDescent="0.25">
      <c r="A2878">
        <v>123390</v>
      </c>
      <c r="B2878" t="s">
        <v>2852</v>
      </c>
      <c r="D2878" t="s">
        <v>5828</v>
      </c>
      <c r="E2878" t="str">
        <f t="shared" ca="1" si="88"/>
        <v>var m2877 = new Medicine { Code = "123390", Title = "XEPLION 100 mg susp.za inj.s podaljš.sprošč. brizga 1x", Active = true, Cost = 22 };</v>
      </c>
      <c r="F2878">
        <f t="shared" ca="1" si="89"/>
        <v>22</v>
      </c>
    </row>
    <row r="2879" spans="1:6" x14ac:dyDescent="0.25">
      <c r="A2879">
        <v>123404</v>
      </c>
      <c r="B2879" t="s">
        <v>2853</v>
      </c>
      <c r="D2879" t="s">
        <v>5829</v>
      </c>
      <c r="E2879" t="str">
        <f t="shared" ca="1" si="88"/>
        <v>var m2878 = new Medicine { Code = "123404", Title = "XEPLION 150 mg susp.za inj.s podaljš.sprošč. brizga 1x", Active = true, Cost = 7 };</v>
      </c>
      <c r="F2879">
        <f t="shared" ca="1" si="89"/>
        <v>7</v>
      </c>
    </row>
    <row r="2880" spans="1:6" x14ac:dyDescent="0.25">
      <c r="A2880">
        <v>128490</v>
      </c>
      <c r="B2880" t="s">
        <v>2854</v>
      </c>
      <c r="D2880" t="s">
        <v>5830</v>
      </c>
      <c r="E2880" t="str">
        <f t="shared" ca="1" si="88"/>
        <v>var m2879 = new Medicine { Code = "128490", Title = "XGEVA 120 mg razt.za inj. viala 1x", Active = true, Cost = 28 };</v>
      </c>
      <c r="F2880">
        <f t="shared" ca="1" si="89"/>
        <v>28</v>
      </c>
    </row>
    <row r="2881" spans="1:6" x14ac:dyDescent="0.25">
      <c r="A2881">
        <v>131091</v>
      </c>
      <c r="B2881" t="s">
        <v>2855</v>
      </c>
      <c r="D2881" t="s">
        <v>5831</v>
      </c>
      <c r="E2881" t="str">
        <f t="shared" ca="1" si="88"/>
        <v>var m2880 = new Medicine { Code = "131091", Title = "Zometa 4 mg/100 ml razt.za inf. 100 ml", Active = true, Cost = 26 };</v>
      </c>
      <c r="F2881">
        <f t="shared" ca="1" si="89"/>
        <v>26</v>
      </c>
    </row>
    <row r="2882" spans="1:6" x14ac:dyDescent="0.25">
      <c r="A2882">
        <v>131105</v>
      </c>
      <c r="B2882" t="s">
        <v>2856</v>
      </c>
      <c r="D2882" t="s">
        <v>5832</v>
      </c>
      <c r="E2882" t="str">
        <f t="shared" ca="1" si="88"/>
        <v>var m2881 = new Medicine { Code = "131105", Title = "Qutenza 179 mg dermal.obliž 1x", Active = true, Cost = 5 };</v>
      </c>
      <c r="F2882">
        <f t="shared" ca="1" si="89"/>
        <v>5</v>
      </c>
    </row>
    <row r="2883" spans="1:6" x14ac:dyDescent="0.25">
      <c r="A2883">
        <v>138702</v>
      </c>
      <c r="B2883" t="s">
        <v>2857</v>
      </c>
      <c r="D2883" t="s">
        <v>5833</v>
      </c>
      <c r="E2883" t="str">
        <f t="shared" ref="E2883:E2946" ca="1" si="90">$C$2 &amp; " " &amp; D2883 &amp; " = new Medicine { Code = """ &amp; A2883 &amp; """, Title = """ &amp; B2883 &amp; """, Active = true, Cost = " &amp; F2883 &amp; " };"</f>
        <v>var m2882 = new Medicine { Code = "138702", Title = "Natrijev klorid Braun 9 mg/ml razt.za inf. vreča 100 ml 1x", Active = true, Cost = 26 };</v>
      </c>
      <c r="F2883">
        <f t="shared" ref="F2883:F2946" ca="1" si="91">RANDBETWEEN(5,30)</f>
        <v>26</v>
      </c>
    </row>
    <row r="2884" spans="1:6" x14ac:dyDescent="0.25">
      <c r="A2884">
        <v>138716</v>
      </c>
      <c r="B2884" t="s">
        <v>2858</v>
      </c>
      <c r="D2884" t="s">
        <v>5834</v>
      </c>
      <c r="E2884" t="str">
        <f t="shared" ca="1" si="90"/>
        <v>var m2883 = new Medicine { Code = "138716", Title = "Natrijev klorid Braun 9 mg/ml razt.za inf. vrečka 250 ml 1x", Active = true, Cost = 25 };</v>
      </c>
      <c r="F2884">
        <f t="shared" ca="1" si="91"/>
        <v>25</v>
      </c>
    </row>
    <row r="2885" spans="1:6" x14ac:dyDescent="0.25">
      <c r="A2885">
        <v>139435</v>
      </c>
      <c r="B2885" t="s">
        <v>2859</v>
      </c>
      <c r="D2885" t="s">
        <v>5835</v>
      </c>
      <c r="E2885" t="str">
        <f t="shared" ca="1" si="90"/>
        <v>var m2884 = new Medicine { Code = "139435", Title = "Xolair 75 mg razt.za inj. brizga 1x", Active = true, Cost = 6 };</v>
      </c>
      <c r="F2885">
        <f t="shared" ca="1" si="91"/>
        <v>6</v>
      </c>
    </row>
    <row r="2886" spans="1:6" x14ac:dyDescent="0.25">
      <c r="A2886">
        <v>139449</v>
      </c>
      <c r="B2886" t="s">
        <v>2860</v>
      </c>
      <c r="D2886" t="s">
        <v>5836</v>
      </c>
      <c r="E2886" t="str">
        <f t="shared" ca="1" si="90"/>
        <v>var m2885 = new Medicine { Code = "139449", Title = "Xolair 150 mg razt.za inj. brizga 1x", Active = true, Cost = 27 };</v>
      </c>
      <c r="F2886">
        <f t="shared" ca="1" si="91"/>
        <v>27</v>
      </c>
    </row>
    <row r="2887" spans="1:6" x14ac:dyDescent="0.25">
      <c r="A2887">
        <v>144051</v>
      </c>
      <c r="B2887" t="s">
        <v>2861</v>
      </c>
      <c r="D2887" t="s">
        <v>5837</v>
      </c>
      <c r="E2887" t="str">
        <f t="shared" ca="1" si="90"/>
        <v>var m2886 = new Medicine { Code = "144051", Title = "AFLUDITEN 25 mg/ml razt.za inj.viala 1 ml 5x", Active = true, Cost = 17 };</v>
      </c>
      <c r="F2887">
        <f t="shared" ca="1" si="91"/>
        <v>17</v>
      </c>
    </row>
    <row r="2888" spans="1:6" x14ac:dyDescent="0.25">
      <c r="A2888">
        <v>144901</v>
      </c>
      <c r="B2888" t="s">
        <v>2862</v>
      </c>
      <c r="D2888" t="s">
        <v>5838</v>
      </c>
      <c r="E2888" t="str">
        <f t="shared" ca="1" si="90"/>
        <v>var m2887 = new Medicine { Code = "144901", Title = "Zoledronska kislina Actavis 4 mg/5 ml konc.za razt.za inf. viala 1x", Active = true, Cost = 19 };</v>
      </c>
      <c r="F2888">
        <f t="shared" ca="1" si="91"/>
        <v>19</v>
      </c>
    </row>
    <row r="2889" spans="1:6" x14ac:dyDescent="0.25">
      <c r="A2889">
        <v>145066</v>
      </c>
      <c r="B2889" t="s">
        <v>2863</v>
      </c>
      <c r="D2889" t="s">
        <v>5839</v>
      </c>
      <c r="E2889" t="str">
        <f t="shared" ca="1" si="90"/>
        <v>var m2888 = new Medicine { Code = "145066", Title = "Zoledronska kislina Mylan 4 mg/5 ml konc.za razt.za inf. viala 1x", Active = true, Cost = 26 };</v>
      </c>
      <c r="F2889">
        <f t="shared" ca="1" si="91"/>
        <v>26</v>
      </c>
    </row>
    <row r="2890" spans="1:6" x14ac:dyDescent="0.25">
      <c r="A2890">
        <v>145370</v>
      </c>
      <c r="B2890" t="s">
        <v>2864</v>
      </c>
      <c r="D2890" t="s">
        <v>5840</v>
      </c>
      <c r="E2890" t="str">
        <f t="shared" ca="1" si="90"/>
        <v>var m2889 = new Medicine { Code = "145370", Title = "Jaydess 13,5 mg intrauterini dostavni sistem 1x", Active = true, Cost = 28 };</v>
      </c>
      <c r="F2890">
        <f t="shared" ca="1" si="91"/>
        <v>28</v>
      </c>
    </row>
    <row r="2891" spans="1:6" x14ac:dyDescent="0.25">
      <c r="A2891">
        <v>145391</v>
      </c>
      <c r="B2891" t="s">
        <v>2865</v>
      </c>
      <c r="D2891" t="s">
        <v>5841</v>
      </c>
      <c r="E2891" t="str">
        <f t="shared" ca="1" si="90"/>
        <v>var m2890 = new Medicine { Code = "145391", Title = "Zoledronska kislina Fresenius Kabi 4 mg/5 ml konc.za razt.za inf. viala 5 ml 1x", Active = true, Cost = 14 };</v>
      </c>
      <c r="F2891">
        <f t="shared" ca="1" si="91"/>
        <v>14</v>
      </c>
    </row>
    <row r="2892" spans="1:6" x14ac:dyDescent="0.25">
      <c r="A2892">
        <v>145392</v>
      </c>
      <c r="B2892" t="s">
        <v>2866</v>
      </c>
      <c r="D2892" t="s">
        <v>5842</v>
      </c>
      <c r="E2892" t="str">
        <f t="shared" ca="1" si="90"/>
        <v>var m2891 = new Medicine { Code = "145392", Title = "Zoledronska kislina Fresenius Kabi 4 mg/5 ml konc.za razt.za inf. viala 5 ml 4x", Active = true, Cost = 8 };</v>
      </c>
      <c r="F2892">
        <f t="shared" ca="1" si="91"/>
        <v>8</v>
      </c>
    </row>
    <row r="2893" spans="1:6" x14ac:dyDescent="0.25">
      <c r="A2893">
        <v>145393</v>
      </c>
      <c r="B2893" t="s">
        <v>2867</v>
      </c>
      <c r="D2893" t="s">
        <v>5843</v>
      </c>
      <c r="E2893" t="str">
        <f t="shared" ca="1" si="90"/>
        <v>var m2892 = new Medicine { Code = "145393", Title = "Zoledronska kislina Fresenius Kabi 4 mg/5 ml konc.za razt.za inf. viala 5 ml 10x", Active = true, Cost = 29 };</v>
      </c>
      <c r="F2893">
        <f t="shared" ca="1" si="91"/>
        <v>29</v>
      </c>
    </row>
    <row r="2894" spans="1:6" x14ac:dyDescent="0.25">
      <c r="A2894">
        <v>145921</v>
      </c>
      <c r="B2894" t="s">
        <v>2868</v>
      </c>
      <c r="D2894" t="s">
        <v>5844</v>
      </c>
      <c r="E2894" t="str">
        <f t="shared" ca="1" si="90"/>
        <v>var m2893 = new Medicine { Code = "145921", Title = "Herceptin 600 mg/5 ml razt.za inj. viala 5 ml 1x", Active = true, Cost = 17 };</v>
      </c>
      <c r="F2894">
        <f t="shared" ca="1" si="91"/>
        <v>17</v>
      </c>
    </row>
    <row r="2895" spans="1:6" x14ac:dyDescent="0.25">
      <c r="A2895">
        <v>146049</v>
      </c>
      <c r="B2895" t="s">
        <v>2869</v>
      </c>
      <c r="D2895" t="s">
        <v>5845</v>
      </c>
      <c r="E2895" t="str">
        <f t="shared" ca="1" si="90"/>
        <v>var m2894 = new Medicine { Code = "146049", Title = "ABILIFY MAINTENA 400 mg susp.za inj.s podaljš.sprošč. viala 1x", Active = true, Cost = 28 };</v>
      </c>
      <c r="F2895">
        <f t="shared" ca="1" si="91"/>
        <v>28</v>
      </c>
    </row>
    <row r="2896" spans="1:6" x14ac:dyDescent="0.25">
      <c r="A2896">
        <v>146287</v>
      </c>
      <c r="B2896" t="s">
        <v>2870</v>
      </c>
      <c r="D2896" t="s">
        <v>5846</v>
      </c>
      <c r="E2896" t="str">
        <f t="shared" ca="1" si="90"/>
        <v>var m2895 = new Medicine { Code = "146287", Title = "MabThera 1400 mg razt.za podkožno inj. viala 1x", Active = true, Cost = 28 };</v>
      </c>
      <c r="F2896">
        <f t="shared" ca="1" si="91"/>
        <v>28</v>
      </c>
    </row>
    <row r="2897" spans="1:6" x14ac:dyDescent="0.25">
      <c r="A2897">
        <v>146395</v>
      </c>
      <c r="B2897" t="s">
        <v>2871</v>
      </c>
      <c r="D2897" t="s">
        <v>5847</v>
      </c>
      <c r="E2897" t="str">
        <f t="shared" ca="1" si="90"/>
        <v>var m2896 = new Medicine { Code = "146395", Title = "Taira 4 mg/5 ml konc.za razt.za inf. viala 5 ml 1x", Active = true, Cost = 29 };</v>
      </c>
      <c r="F2897">
        <f t="shared" ca="1" si="91"/>
        <v>29</v>
      </c>
    </row>
    <row r="2898" spans="1:6" x14ac:dyDescent="0.25">
      <c r="A2898">
        <v>146564</v>
      </c>
      <c r="B2898" t="s">
        <v>2872</v>
      </c>
      <c r="D2898" t="s">
        <v>5848</v>
      </c>
      <c r="E2898" t="str">
        <f t="shared" ca="1" si="90"/>
        <v>var m2897 = new Medicine { Code = "146564", Title = "XEOMIN 100 enot prašek za razt.za inj. viala 1x", Active = true, Cost = 12 };</v>
      </c>
      <c r="F2898">
        <f t="shared" ca="1" si="91"/>
        <v>12</v>
      </c>
    </row>
    <row r="2899" spans="1:6" x14ac:dyDescent="0.25">
      <c r="A2899">
        <v>146834</v>
      </c>
      <c r="B2899" t="s">
        <v>2873</v>
      </c>
      <c r="D2899" t="s">
        <v>5849</v>
      </c>
      <c r="E2899" t="str">
        <f t="shared" ca="1" si="90"/>
        <v>var m2898 = new Medicine { Code = "146834", Title = "Leptoprol 5 mg implantat inj.brizga 1x", Active = true, Cost = 13 };</v>
      </c>
      <c r="F2899">
        <f t="shared" ca="1" si="91"/>
        <v>13</v>
      </c>
    </row>
    <row r="2900" spans="1:6" x14ac:dyDescent="0.25">
      <c r="A2900">
        <v>146968</v>
      </c>
      <c r="B2900" t="s">
        <v>2874</v>
      </c>
      <c r="D2900" t="s">
        <v>5850</v>
      </c>
      <c r="E2900" t="str">
        <f t="shared" ca="1" si="90"/>
        <v>var m2899 = new Medicine { Code = "146968", Title = "Zerlinda 4 mg/100 ml razt.za inf. 100 ml 1x", Active = true, Cost = 28 };</v>
      </c>
      <c r="F2900">
        <f t="shared" ca="1" si="91"/>
        <v>28</v>
      </c>
    </row>
    <row r="2901" spans="1:6" x14ac:dyDescent="0.25">
      <c r="A2901">
        <v>147048</v>
      </c>
      <c r="B2901" t="s">
        <v>2875</v>
      </c>
      <c r="D2901" t="s">
        <v>5851</v>
      </c>
      <c r="E2901" t="str">
        <f t="shared" ca="1" si="90"/>
        <v>var m2900 = new Medicine { Code = "147048", Title = "Zoledronska kislina Accord 4 mg/5 ml konc.za razt.za inf. viala 1x", Active = true, Cost = 26 };</v>
      </c>
      <c r="F2901">
        <f t="shared" ca="1" si="91"/>
        <v>26</v>
      </c>
    </row>
    <row r="2902" spans="1:6" x14ac:dyDescent="0.25">
      <c r="A2902">
        <v>147409</v>
      </c>
      <c r="B2902" t="s">
        <v>2876</v>
      </c>
      <c r="D2902" t="s">
        <v>5852</v>
      </c>
      <c r="E2902" t="str">
        <f t="shared" ca="1" si="90"/>
        <v>var m2901 = new Medicine { Code = "147409", Title = "Nucala 100 mg prašek za razt.za inj. viala 1x", Active = true, Cost = 17 };</v>
      </c>
      <c r="F2902">
        <f t="shared" ca="1" si="91"/>
        <v>17</v>
      </c>
    </row>
    <row r="2903" spans="1:6" x14ac:dyDescent="0.25">
      <c r="A2903">
        <v>147438</v>
      </c>
      <c r="B2903" t="s">
        <v>2877</v>
      </c>
      <c r="D2903" t="s">
        <v>5853</v>
      </c>
      <c r="E2903" t="str">
        <f t="shared" ca="1" si="90"/>
        <v>var m2902 = new Medicine { Code = "147438", Title = "Reseligo 3,6 mg implantat inj.brizga 1x", Active = true, Cost = 6 };</v>
      </c>
      <c r="F2903">
        <f t="shared" ca="1" si="91"/>
        <v>6</v>
      </c>
    </row>
    <row r="2904" spans="1:6" x14ac:dyDescent="0.25">
      <c r="A2904">
        <v>147439</v>
      </c>
      <c r="B2904" t="s">
        <v>2878</v>
      </c>
      <c r="D2904" t="s">
        <v>5854</v>
      </c>
      <c r="E2904" t="str">
        <f t="shared" ca="1" si="90"/>
        <v>var m2903 = new Medicine { Code = "147439", Title = "Reseligo 10,8 mg implantat inj.brizga 1x", Active = true, Cost = 10 };</v>
      </c>
      <c r="F2904">
        <f t="shared" ca="1" si="91"/>
        <v>10</v>
      </c>
    </row>
    <row r="2905" spans="1:6" x14ac:dyDescent="0.25">
      <c r="A2905">
        <v>540</v>
      </c>
      <c r="B2905" t="s">
        <v>2879</v>
      </c>
      <c r="D2905" t="s">
        <v>5855</v>
      </c>
      <c r="E2905" t="str">
        <f t="shared" ca="1" si="90"/>
        <v>var m2904 = new Medicine { Code = "540", Title = "TYSABRI 300 mg konc.za razt.za infund. (20mg/ml) 15 ml viala 1x", Active = true, Cost = 9 };</v>
      </c>
      <c r="F2905">
        <f t="shared" ca="1" si="91"/>
        <v>9</v>
      </c>
    </row>
    <row r="2906" spans="1:6" x14ac:dyDescent="0.25">
      <c r="A2906">
        <v>7676</v>
      </c>
      <c r="B2906" t="s">
        <v>2880</v>
      </c>
      <c r="D2906" t="s">
        <v>5856</v>
      </c>
      <c r="E2906" t="str">
        <f t="shared" ca="1" si="90"/>
        <v>var m2905 = new Medicine { Code = "7676", Title = "Myozyme 50 mg prašek za konc.za razt.za inf. viala 1x", Active = true, Cost = 29 };</v>
      </c>
      <c r="F2906">
        <f t="shared" ca="1" si="91"/>
        <v>29</v>
      </c>
    </row>
    <row r="2907" spans="1:6" x14ac:dyDescent="0.25">
      <c r="A2907">
        <v>8710</v>
      </c>
      <c r="B2907" t="s">
        <v>160</v>
      </c>
      <c r="D2907" t="s">
        <v>5857</v>
      </c>
      <c r="E2907" t="str">
        <f t="shared" ca="1" si="90"/>
        <v>var m2906 = new Medicine { Code = "8710", Title = "ReFacto AF 1000 i.e. razt.za inj.viala 1x", Active = true, Cost = 6 };</v>
      </c>
      <c r="F2907">
        <f t="shared" ca="1" si="91"/>
        <v>6</v>
      </c>
    </row>
    <row r="2908" spans="1:6" x14ac:dyDescent="0.25">
      <c r="A2908">
        <v>8729</v>
      </c>
      <c r="B2908" t="s">
        <v>161</v>
      </c>
      <c r="D2908" t="s">
        <v>5858</v>
      </c>
      <c r="E2908" t="str">
        <f t="shared" ca="1" si="90"/>
        <v>var m2907 = new Medicine { Code = "8729", Title = "ReFacto AF 250 i.e. razt.za inj.viala 1x", Active = true, Cost = 19 };</v>
      </c>
      <c r="F2908">
        <f t="shared" ca="1" si="91"/>
        <v>19</v>
      </c>
    </row>
    <row r="2909" spans="1:6" x14ac:dyDescent="0.25">
      <c r="A2909">
        <v>8737</v>
      </c>
      <c r="B2909" t="s">
        <v>162</v>
      </c>
      <c r="D2909" t="s">
        <v>5859</v>
      </c>
      <c r="E2909" t="str">
        <f t="shared" ca="1" si="90"/>
        <v>var m2908 = new Medicine { Code = "8737", Title = "ReFacto AF 500 i.e. razt.za inj.viala 1x", Active = true, Cost = 27 };</v>
      </c>
      <c r="F2909">
        <f t="shared" ca="1" si="91"/>
        <v>27</v>
      </c>
    </row>
    <row r="2910" spans="1:6" x14ac:dyDescent="0.25">
      <c r="A2910">
        <v>10413</v>
      </c>
      <c r="B2910" t="s">
        <v>2881</v>
      </c>
      <c r="D2910" t="s">
        <v>5860</v>
      </c>
      <c r="E2910" t="str">
        <f t="shared" ca="1" si="90"/>
        <v>var m2909 = new Medicine { Code = "10413", Title = "Herceptin 150 mg prašek za razt.za inf. viala 1x", Active = true, Cost = 6 };</v>
      </c>
      <c r="F2910">
        <f t="shared" ca="1" si="91"/>
        <v>6</v>
      </c>
    </row>
    <row r="2911" spans="1:6" x14ac:dyDescent="0.25">
      <c r="A2911">
        <v>10464</v>
      </c>
      <c r="B2911" t="s">
        <v>2882</v>
      </c>
      <c r="D2911" t="s">
        <v>5861</v>
      </c>
      <c r="E2911" t="str">
        <f t="shared" ca="1" si="90"/>
        <v>var m2910 = new Medicine { Code = "10464", Title = "MabThera 100 mg konc. za pripravo razt. za infund. 10 ml 2x", Active = true, Cost = 28 };</v>
      </c>
      <c r="F2911">
        <f t="shared" ca="1" si="91"/>
        <v>28</v>
      </c>
    </row>
    <row r="2912" spans="1:6" x14ac:dyDescent="0.25">
      <c r="A2912">
        <v>10472</v>
      </c>
      <c r="B2912" t="s">
        <v>2883</v>
      </c>
      <c r="D2912" t="s">
        <v>5862</v>
      </c>
      <c r="E2912" t="str">
        <f t="shared" ca="1" si="90"/>
        <v>var m2911 = new Medicine { Code = "10472", Title = "MabThera 500 mg konc. za pripravo razt. za infund. 50 ml 1x", Active = true, Cost = 8 };</v>
      </c>
      <c r="F2912">
        <f t="shared" ca="1" si="91"/>
        <v>8</v>
      </c>
    </row>
    <row r="2913" spans="1:6" x14ac:dyDescent="0.25">
      <c r="A2913">
        <v>10715</v>
      </c>
      <c r="B2913" t="s">
        <v>2884</v>
      </c>
      <c r="D2913" t="s">
        <v>5863</v>
      </c>
      <c r="E2913" t="str">
        <f t="shared" ca="1" si="90"/>
        <v>var m2912 = new Medicine { Code = "10715", Title = "CAELYX 2 mg/ml konc.pripravo razt.za inf. 10 ml", Active = true, Cost = 23 };</v>
      </c>
      <c r="F2913">
        <f t="shared" ca="1" si="91"/>
        <v>23</v>
      </c>
    </row>
    <row r="2914" spans="1:6" x14ac:dyDescent="0.25">
      <c r="A2914">
        <v>10723</v>
      </c>
      <c r="B2914" t="s">
        <v>2885</v>
      </c>
      <c r="D2914" t="s">
        <v>5864</v>
      </c>
      <c r="E2914" t="str">
        <f t="shared" ca="1" si="90"/>
        <v>var m2913 = new Medicine { Code = "10723", Title = "CAELYX 2 mg/ml konc.pripravo razt.za inf. 25 ml", Active = true, Cost = 15 };</v>
      </c>
      <c r="F2914">
        <f t="shared" ca="1" si="91"/>
        <v>15</v>
      </c>
    </row>
    <row r="2915" spans="1:6" x14ac:dyDescent="0.25">
      <c r="A2915">
        <v>15296</v>
      </c>
      <c r="B2915" t="s">
        <v>306</v>
      </c>
      <c r="D2915" t="s">
        <v>5865</v>
      </c>
      <c r="E2915" t="str">
        <f t="shared" ca="1" si="90"/>
        <v>var m2914 = new Medicine { Code = "15296", Title = "ADVATE 250 i.e.razt.za inj.viala + BAXJECT pripomoček 1x", Active = true, Cost = 18 };</v>
      </c>
      <c r="F2915">
        <f t="shared" ca="1" si="91"/>
        <v>18</v>
      </c>
    </row>
    <row r="2916" spans="1:6" x14ac:dyDescent="0.25">
      <c r="A2916">
        <v>15326</v>
      </c>
      <c r="B2916" t="s">
        <v>308</v>
      </c>
      <c r="D2916" t="s">
        <v>5866</v>
      </c>
      <c r="E2916" t="str">
        <f t="shared" ca="1" si="90"/>
        <v>var m2915 = new Medicine { Code = "15326", Title = "ADVATE 500 i.e.razt.za inj.viala + BAXJECT pripomoček 1x", Active = true, Cost = 23 };</v>
      </c>
      <c r="F2916">
        <f t="shared" ca="1" si="91"/>
        <v>23</v>
      </c>
    </row>
    <row r="2917" spans="1:6" x14ac:dyDescent="0.25">
      <c r="A2917">
        <v>15334</v>
      </c>
      <c r="B2917" t="s">
        <v>309</v>
      </c>
      <c r="D2917" t="s">
        <v>5867</v>
      </c>
      <c r="E2917" t="str">
        <f t="shared" ca="1" si="90"/>
        <v>var m2916 = new Medicine { Code = "15334", Title = "ADVATE 1000 i.e.razt.za inj.viala + BAXJECT pripomoček 1x", Active = true, Cost = 19 };</v>
      </c>
      <c r="F2917">
        <f t="shared" ca="1" si="91"/>
        <v>19</v>
      </c>
    </row>
    <row r="2918" spans="1:6" x14ac:dyDescent="0.25">
      <c r="A2918">
        <v>15440</v>
      </c>
      <c r="B2918" t="s">
        <v>2886</v>
      </c>
      <c r="D2918" t="s">
        <v>5868</v>
      </c>
      <c r="E2918" t="str">
        <f t="shared" ca="1" si="90"/>
        <v>var m2917 = new Medicine { Code = "15440", Title = "LUCENTIS 10 mg/ml razt.za inj.viala 1x", Active = true, Cost = 23 };</v>
      </c>
      <c r="F2918">
        <f t="shared" ca="1" si="91"/>
        <v>23</v>
      </c>
    </row>
    <row r="2919" spans="1:6" x14ac:dyDescent="0.25">
      <c r="A2919">
        <v>15610</v>
      </c>
      <c r="B2919" t="s">
        <v>2887</v>
      </c>
      <c r="D2919" t="s">
        <v>5869</v>
      </c>
      <c r="E2919" t="str">
        <f t="shared" ca="1" si="90"/>
        <v>var m2918 = new Medicine { Code = "15610", Title = "ERBITUX 5 mg/ml razt. za inf. viala 100 ml", Active = true, Cost = 26 };</v>
      </c>
      <c r="F2919">
        <f t="shared" ca="1" si="91"/>
        <v>26</v>
      </c>
    </row>
    <row r="2920" spans="1:6" x14ac:dyDescent="0.25">
      <c r="A2920">
        <v>15644</v>
      </c>
      <c r="B2920" t="s">
        <v>2888</v>
      </c>
      <c r="D2920" t="s">
        <v>5870</v>
      </c>
      <c r="E2920" t="str">
        <f t="shared" ca="1" si="90"/>
        <v>var m2919 = new Medicine { Code = "15644", Title = "ERBITUX 5 mg/ml razt. za inf. viala 20 ml", Active = true, Cost = 17 };</v>
      </c>
      <c r="F2920">
        <f t="shared" ca="1" si="91"/>
        <v>17</v>
      </c>
    </row>
    <row r="2921" spans="1:6" x14ac:dyDescent="0.25">
      <c r="A2921">
        <v>16764</v>
      </c>
      <c r="B2921" t="s">
        <v>2889</v>
      </c>
      <c r="D2921" t="s">
        <v>5871</v>
      </c>
      <c r="E2921" t="str">
        <f t="shared" ca="1" si="90"/>
        <v>var m2920 = new Medicine { Code = "16764", Title = "AVASTIN 25 mg/ml konc.za razt.za inf. viala 100mg/4ml 1x", Active = true, Cost = 24 };</v>
      </c>
      <c r="F2921">
        <f t="shared" ca="1" si="91"/>
        <v>24</v>
      </c>
    </row>
    <row r="2922" spans="1:6" x14ac:dyDescent="0.25">
      <c r="A2922">
        <v>16772</v>
      </c>
      <c r="B2922" t="s">
        <v>2890</v>
      </c>
      <c r="D2922" t="s">
        <v>5872</v>
      </c>
      <c r="E2922" t="str">
        <f t="shared" ca="1" si="90"/>
        <v>var m2921 = new Medicine { Code = "16772", Title = "AVASTIN 25 mg/ml konc.za razt.za inf. viala 400mg/16ml 1x", Active = true, Cost = 6 };</v>
      </c>
      <c r="F2922">
        <f t="shared" ca="1" si="91"/>
        <v>6</v>
      </c>
    </row>
    <row r="2923" spans="1:6" x14ac:dyDescent="0.25">
      <c r="A2923">
        <v>19461</v>
      </c>
      <c r="B2923" t="s">
        <v>420</v>
      </c>
      <c r="D2923" t="s">
        <v>5873</v>
      </c>
      <c r="E2923" t="str">
        <f t="shared" ca="1" si="90"/>
        <v>var m2922 = new Medicine { Code = "19461", Title = "FABRAZYME 5 mg prašek za razt.za inf. viala 1x", Active = true, Cost = 12 };</v>
      </c>
      <c r="F2923">
        <f t="shared" ca="1" si="91"/>
        <v>12</v>
      </c>
    </row>
    <row r="2924" spans="1:6" x14ac:dyDescent="0.25">
      <c r="A2924">
        <v>24961</v>
      </c>
      <c r="B2924" t="s">
        <v>521</v>
      </c>
      <c r="D2924" t="s">
        <v>5874</v>
      </c>
      <c r="E2924" t="str">
        <f t="shared" ca="1" si="90"/>
        <v>var m2923 = new Medicine { Code = "24961", Title = "FABRAZYME 35 mg prašek za konc.za inf. viala 1x", Active = true, Cost = 28 };</v>
      </c>
      <c r="F2924">
        <f t="shared" ca="1" si="91"/>
        <v>28</v>
      </c>
    </row>
    <row r="2925" spans="1:6" x14ac:dyDescent="0.25">
      <c r="A2925">
        <v>25330</v>
      </c>
      <c r="B2925" t="s">
        <v>525</v>
      </c>
      <c r="D2925" t="s">
        <v>5875</v>
      </c>
      <c r="E2925" t="str">
        <f t="shared" ca="1" si="90"/>
        <v>var m2924 = new Medicine { Code = "25330", Title = "REMODULIN 1 mg/ml razt.za inf. viala 20 ml 1x", Active = true, Cost = 6 };</v>
      </c>
      <c r="F2925">
        <f t="shared" ca="1" si="91"/>
        <v>6</v>
      </c>
    </row>
    <row r="2926" spans="1:6" x14ac:dyDescent="0.25">
      <c r="A2926">
        <v>25470</v>
      </c>
      <c r="B2926" t="s">
        <v>527</v>
      </c>
      <c r="D2926" t="s">
        <v>5876</v>
      </c>
      <c r="E2926" t="str">
        <f t="shared" ca="1" si="90"/>
        <v>var m2925 = new Medicine { Code = "25470", Title = "REMODULIN 2,5 mg/ml razt.za inf. viala 20 ml 1x", Active = true, Cost = 11 };</v>
      </c>
      <c r="F2926">
        <f t="shared" ca="1" si="91"/>
        <v>11</v>
      </c>
    </row>
    <row r="2927" spans="1:6" x14ac:dyDescent="0.25">
      <c r="A2927">
        <v>25500</v>
      </c>
      <c r="B2927" t="s">
        <v>528</v>
      </c>
      <c r="D2927" t="s">
        <v>5877</v>
      </c>
      <c r="E2927" t="str">
        <f t="shared" ca="1" si="90"/>
        <v>var m2926 = new Medicine { Code = "25500", Title = "REMODULIN 5 mg/ml razt.za inf. viala 20 ml 1x", Active = true, Cost = 21 };</v>
      </c>
      <c r="F2927">
        <f t="shared" ca="1" si="91"/>
        <v>21</v>
      </c>
    </row>
    <row r="2928" spans="1:6" x14ac:dyDescent="0.25">
      <c r="A2928">
        <v>29688</v>
      </c>
      <c r="B2928" t="s">
        <v>2891</v>
      </c>
      <c r="D2928" t="s">
        <v>5878</v>
      </c>
      <c r="E2928" t="str">
        <f t="shared" ca="1" si="90"/>
        <v>var m2927 = new Medicine { Code = "29688", Title = "TORISEL 25 mg/ml razt.za inf. vial 1x", Active = true, Cost = 21 };</v>
      </c>
      <c r="F2928">
        <f t="shared" ca="1" si="91"/>
        <v>21</v>
      </c>
    </row>
    <row r="2929" spans="1:6" x14ac:dyDescent="0.25">
      <c r="A2929">
        <v>29700</v>
      </c>
      <c r="B2929" t="s">
        <v>2892</v>
      </c>
      <c r="D2929" t="s">
        <v>5879</v>
      </c>
      <c r="E2929" t="str">
        <f t="shared" ca="1" si="90"/>
        <v>var m2928 = new Medicine { Code = "29700", Title = "ALIMTA 100 mg prašek za konc.za razt.za inf.viala 1x", Active = true, Cost = 13 };</v>
      </c>
      <c r="F2929">
        <f t="shared" ca="1" si="91"/>
        <v>13</v>
      </c>
    </row>
    <row r="2930" spans="1:6" x14ac:dyDescent="0.25">
      <c r="A2930">
        <v>31623</v>
      </c>
      <c r="B2930" t="s">
        <v>647</v>
      </c>
      <c r="D2930" t="s">
        <v>5880</v>
      </c>
      <c r="E2930" t="str">
        <f t="shared" ca="1" si="90"/>
        <v>var m2929 = new Medicine { Code = "31623", Title = "KOGENATE BAYER 2000 i.e. prašek in vehikel za razt.za inj. 1x", Active = true, Cost = 18 };</v>
      </c>
      <c r="F2930">
        <f t="shared" ca="1" si="91"/>
        <v>18</v>
      </c>
    </row>
    <row r="2931" spans="1:6" x14ac:dyDescent="0.25">
      <c r="A2931">
        <v>32344</v>
      </c>
      <c r="B2931" t="s">
        <v>2893</v>
      </c>
      <c r="D2931" t="s">
        <v>5881</v>
      </c>
      <c r="E2931" t="str">
        <f t="shared" ca="1" si="90"/>
        <v>var m2930 = new Medicine { Code = "32344", Title = "Yondelis 0,25 mg prašek za razt.za inf. viala 1x", Active = true, Cost = 30 };</v>
      </c>
      <c r="F2931">
        <f t="shared" ca="1" si="91"/>
        <v>30</v>
      </c>
    </row>
    <row r="2932" spans="1:6" x14ac:dyDescent="0.25">
      <c r="A2932">
        <v>32450</v>
      </c>
      <c r="B2932" t="s">
        <v>2894</v>
      </c>
      <c r="D2932" t="s">
        <v>5882</v>
      </c>
      <c r="E2932" t="str">
        <f t="shared" ca="1" si="90"/>
        <v>var m2931 = new Medicine { Code = "32450", Title = "Yondelis 1 mg prašek za razt.za inf. viala 1x", Active = true, Cost = 19 };</v>
      </c>
      <c r="F2932">
        <f t="shared" ca="1" si="91"/>
        <v>19</v>
      </c>
    </row>
    <row r="2933" spans="1:6" x14ac:dyDescent="0.25">
      <c r="A2933">
        <v>34100</v>
      </c>
      <c r="B2933" t="s">
        <v>2895</v>
      </c>
      <c r="D2933" t="s">
        <v>5883</v>
      </c>
      <c r="E2933" t="str">
        <f t="shared" ca="1" si="90"/>
        <v>var m2932 = new Medicine { Code = "34100", Title = "Vectibix 20 mg/ml razt.za inf. viala 5 ml 1x", Active = true, Cost = 17 };</v>
      </c>
      <c r="F2933">
        <f t="shared" ca="1" si="91"/>
        <v>17</v>
      </c>
    </row>
    <row r="2934" spans="1:6" x14ac:dyDescent="0.25">
      <c r="A2934">
        <v>50148</v>
      </c>
      <c r="B2934" t="s">
        <v>2896</v>
      </c>
      <c r="D2934" t="s">
        <v>5884</v>
      </c>
      <c r="E2934" t="str">
        <f t="shared" ca="1" si="90"/>
        <v>var m2933 = new Medicine { Code = "50148", Title = "ILOMEDIN 20 mcg/ml koncentr.za infuz.ampula 5x1ml", Active = true, Cost = 14 };</v>
      </c>
      <c r="F2934">
        <f t="shared" ca="1" si="91"/>
        <v>14</v>
      </c>
    </row>
    <row r="2935" spans="1:6" x14ac:dyDescent="0.25">
      <c r="A2935">
        <v>50385</v>
      </c>
      <c r="B2935" t="s">
        <v>922</v>
      </c>
      <c r="D2935" t="s">
        <v>5885</v>
      </c>
      <c r="E2935" t="str">
        <f t="shared" ca="1" si="90"/>
        <v>var m2934 = new Medicine { Code = "50385", Title = "REPLAGAL 1 mg/ml razt.za inf. viala 3,5 ml 1x", Active = true, Cost = 7 };</v>
      </c>
      <c r="F2935">
        <f t="shared" ca="1" si="91"/>
        <v>7</v>
      </c>
    </row>
    <row r="2936" spans="1:6" x14ac:dyDescent="0.25">
      <c r="A2936">
        <v>50504</v>
      </c>
      <c r="B2936" t="s">
        <v>2897</v>
      </c>
      <c r="D2936" t="s">
        <v>5886</v>
      </c>
      <c r="E2936" t="str">
        <f t="shared" ca="1" si="90"/>
        <v>var m2935 = new Medicine { Code = "50504", Title = "Naglazyme 1 mg/ml razt.za inf. viala 5 ml 1x", Active = true, Cost = 14 };</v>
      </c>
      <c r="F2936">
        <f t="shared" ca="1" si="91"/>
        <v>14</v>
      </c>
    </row>
    <row r="2937" spans="1:6" x14ac:dyDescent="0.25">
      <c r="A2937">
        <v>54178</v>
      </c>
      <c r="B2937" t="s">
        <v>2898</v>
      </c>
      <c r="D2937" t="s">
        <v>5887</v>
      </c>
      <c r="E2937" t="str">
        <f t="shared" ca="1" si="90"/>
        <v>var m2936 = new Medicine { Code = "54178", Title = "Vidaza 25 mg/ml susp.za inj.viala 1x", Active = true, Cost = 30 };</v>
      </c>
      <c r="F2937">
        <f t="shared" ca="1" si="91"/>
        <v>30</v>
      </c>
    </row>
    <row r="2938" spans="1:6" x14ac:dyDescent="0.25">
      <c r="A2938">
        <v>54429</v>
      </c>
      <c r="B2938" t="s">
        <v>2899</v>
      </c>
      <c r="D2938" t="s">
        <v>5888</v>
      </c>
      <c r="E2938" t="str">
        <f t="shared" ca="1" si="90"/>
        <v>var m2937 = new Medicine { Code = "54429", Title = "RoActemra 20 mg/ml razt.za inf. viala 4 ml 1x", Active = true, Cost = 29 };</v>
      </c>
      <c r="F2938">
        <f t="shared" ca="1" si="91"/>
        <v>29</v>
      </c>
    </row>
    <row r="2939" spans="1:6" x14ac:dyDescent="0.25">
      <c r="A2939">
        <v>54470</v>
      </c>
      <c r="B2939" t="s">
        <v>2900</v>
      </c>
      <c r="D2939" t="s">
        <v>5889</v>
      </c>
      <c r="E2939" t="str">
        <f t="shared" ca="1" si="90"/>
        <v>var m2938 = new Medicine { Code = "54470", Title = "RoActemra 20 mg/ml razt.za inf. viala 10 ml 1x", Active = true, Cost = 16 };</v>
      </c>
      <c r="F2939">
        <f t="shared" ca="1" si="91"/>
        <v>16</v>
      </c>
    </row>
    <row r="2940" spans="1:6" x14ac:dyDescent="0.25">
      <c r="A2940">
        <v>54488</v>
      </c>
      <c r="B2940" t="s">
        <v>2901</v>
      </c>
      <c r="D2940" t="s">
        <v>5890</v>
      </c>
      <c r="E2940" t="str">
        <f t="shared" ca="1" si="90"/>
        <v>var m2939 = new Medicine { Code = "54488", Title = "RoActemra 20 mg/ml razt.za inf. viala 20 ml 1x", Active = true, Cost = 10 };</v>
      </c>
      <c r="F2940">
        <f t="shared" ca="1" si="91"/>
        <v>10</v>
      </c>
    </row>
    <row r="2941" spans="1:6" x14ac:dyDescent="0.25">
      <c r="A2941">
        <v>57126</v>
      </c>
      <c r="B2941" t="s">
        <v>2902</v>
      </c>
      <c r="D2941" t="s">
        <v>5891</v>
      </c>
      <c r="E2941" t="str">
        <f t="shared" ca="1" si="90"/>
        <v>var m2940 = new Medicine { Code = "57126", Title = "REMICADE 100 mg prašek za konc.za razt.za inf. viala 1x", Active = true, Cost = 7 };</v>
      </c>
      <c r="F2941">
        <f t="shared" ca="1" si="91"/>
        <v>7</v>
      </c>
    </row>
    <row r="2942" spans="1:6" x14ac:dyDescent="0.25">
      <c r="A2942">
        <v>59960</v>
      </c>
      <c r="B2942" t="s">
        <v>2903</v>
      </c>
      <c r="D2942" t="s">
        <v>5892</v>
      </c>
      <c r="E2942" t="str">
        <f t="shared" ca="1" si="90"/>
        <v>var m2941 = new Medicine { Code = "59960", Title = "Berinert 500 i.e. prašek za razt.za inj./inf. viala 1x", Active = true, Cost = 18 };</v>
      </c>
      <c r="F2942">
        <f t="shared" ca="1" si="91"/>
        <v>18</v>
      </c>
    </row>
    <row r="2943" spans="1:6" x14ac:dyDescent="0.25">
      <c r="A2943">
        <v>60100</v>
      </c>
      <c r="B2943" t="s">
        <v>1046</v>
      </c>
      <c r="D2943" t="s">
        <v>5893</v>
      </c>
      <c r="E2943" t="str">
        <f t="shared" ca="1" si="90"/>
        <v>var m2942 = new Medicine { Code = "60100", Title = "KOGENATE BAYER 500 i.e. prašek in vehikel za razt.za inj. 1x", Active = true, Cost = 15 };</v>
      </c>
      <c r="F2943">
        <f t="shared" ca="1" si="91"/>
        <v>15</v>
      </c>
    </row>
    <row r="2944" spans="1:6" x14ac:dyDescent="0.25">
      <c r="A2944">
        <v>60127</v>
      </c>
      <c r="B2944" t="s">
        <v>1047</v>
      </c>
      <c r="D2944" t="s">
        <v>5894</v>
      </c>
      <c r="E2944" t="str">
        <f t="shared" ca="1" si="90"/>
        <v>var m2943 = new Medicine { Code = "60127", Title = "KOGENATE BAYER 250 i.e. prašek in vehikel za razt.za inj. 1x", Active = true, Cost = 13 };</v>
      </c>
      <c r="F2944">
        <f t="shared" ca="1" si="91"/>
        <v>13</v>
      </c>
    </row>
    <row r="2945" spans="1:6" x14ac:dyDescent="0.25">
      <c r="A2945">
        <v>60143</v>
      </c>
      <c r="B2945" t="s">
        <v>1048</v>
      </c>
      <c r="D2945" t="s">
        <v>5895</v>
      </c>
      <c r="E2945" t="str">
        <f t="shared" ca="1" si="90"/>
        <v>var m2944 = new Medicine { Code = "60143", Title = "KOGENATE BAYER 1000 i.e. prašek in vehikel za razt.za inj. 1x", Active = true, Cost = 18 };</v>
      </c>
      <c r="F2945">
        <f t="shared" ca="1" si="91"/>
        <v>18</v>
      </c>
    </row>
    <row r="2946" spans="1:6" x14ac:dyDescent="0.25">
      <c r="A2946">
        <v>64238</v>
      </c>
      <c r="B2946" t="s">
        <v>1107</v>
      </c>
      <c r="D2946" t="s">
        <v>5896</v>
      </c>
      <c r="E2946" t="str">
        <f t="shared" ca="1" si="90"/>
        <v>var m2945 = new Medicine { Code = "64238", Title = "ReFacto AF 2000 i.e. razt.za inj.viala 1x", Active = true, Cost = 8 };</v>
      </c>
      <c r="F2946">
        <f t="shared" ca="1" si="91"/>
        <v>8</v>
      </c>
    </row>
    <row r="2947" spans="1:6" x14ac:dyDescent="0.25">
      <c r="A2947">
        <v>64564</v>
      </c>
      <c r="B2947" t="s">
        <v>2904</v>
      </c>
      <c r="D2947" t="s">
        <v>5897</v>
      </c>
      <c r="E2947" t="str">
        <f t="shared" ref="E2947:E3010" ca="1" si="92">$C$2 &amp; " " &amp; D2947 &amp; " = new Medicine { Code = """ &amp; A2947 &amp; """, Title = """ &amp; B2947 &amp; """, Active = true, Cost = " &amp; F2947 &amp; " };"</f>
        <v>var m2946 = new Medicine { Code = "64564", Title = "ALIMTA 500 mg prašek za konc.za razt.za inf.viala 1x", Active = true, Cost = 19 };</v>
      </c>
      <c r="F2947">
        <f t="shared" ref="F2947:F3010" ca="1" si="93">RANDBETWEEN(5,30)</f>
        <v>19</v>
      </c>
    </row>
    <row r="2948" spans="1:6" x14ac:dyDescent="0.25">
      <c r="A2948">
        <v>65943</v>
      </c>
      <c r="B2948" t="s">
        <v>2905</v>
      </c>
      <c r="D2948" t="s">
        <v>5898</v>
      </c>
      <c r="E2948" t="str">
        <f t="shared" ca="1" si="92"/>
        <v>var m2947 = new Medicine { Code = "65943", Title = "VELCADE 3,5 mg razt.za inj.viala 10 ml 1x", Active = true, Cost = 25 };</v>
      </c>
      <c r="F2948">
        <f t="shared" ca="1" si="93"/>
        <v>25</v>
      </c>
    </row>
    <row r="2949" spans="1:6" x14ac:dyDescent="0.25">
      <c r="A2949">
        <v>80055</v>
      </c>
      <c r="B2949" t="s">
        <v>1301</v>
      </c>
      <c r="D2949" t="s">
        <v>5899</v>
      </c>
      <c r="E2949" t="str">
        <f t="shared" ca="1" si="92"/>
        <v>var m2948 = new Medicine { Code = "80055", Title = "Cerezyme 400 enot prašek za razt.za inf. viala 1x", Active = true, Cost = 28 };</v>
      </c>
      <c r="F2949">
        <f t="shared" ca="1" si="93"/>
        <v>28</v>
      </c>
    </row>
    <row r="2950" spans="1:6" x14ac:dyDescent="0.25">
      <c r="A2950">
        <v>103586</v>
      </c>
      <c r="B2950" t="s">
        <v>2906</v>
      </c>
      <c r="D2950" t="s">
        <v>5900</v>
      </c>
      <c r="E2950" t="str">
        <f t="shared" ca="1" si="92"/>
        <v>var m2949 = new Medicine { Code = "103586", Title = "Evoltra 1 mg/ml konc.za razt.za inf. viala 20 ml 1x", Active = true, Cost = 10 };</v>
      </c>
      <c r="F2950">
        <f t="shared" ca="1" si="93"/>
        <v>10</v>
      </c>
    </row>
    <row r="2951" spans="1:6" x14ac:dyDescent="0.25">
      <c r="A2951">
        <v>105309</v>
      </c>
      <c r="B2951" t="s">
        <v>2907</v>
      </c>
      <c r="D2951" t="s">
        <v>5901</v>
      </c>
      <c r="E2951" t="str">
        <f t="shared" ca="1" si="92"/>
        <v>var m2950 = new Medicine { Code = "105309", Title = "Arzerra 100 mg konc.za razt.za inf. viala 3x", Active = true, Cost = 16 };</v>
      </c>
      <c r="F2951">
        <f t="shared" ca="1" si="93"/>
        <v>16</v>
      </c>
    </row>
    <row r="2952" spans="1:6" x14ac:dyDescent="0.25">
      <c r="A2952">
        <v>106119</v>
      </c>
      <c r="B2952" t="s">
        <v>1579</v>
      </c>
      <c r="D2952" t="s">
        <v>5902</v>
      </c>
      <c r="E2952" t="str">
        <f t="shared" ca="1" si="92"/>
        <v>var m2951 = new Medicine { Code = "106119", Title = "Firazyr 30 mg razt.za inj.brizga 1x", Active = true, Cost = 25 };</v>
      </c>
      <c r="F2952">
        <f t="shared" ca="1" si="93"/>
        <v>25</v>
      </c>
    </row>
    <row r="2953" spans="1:6" x14ac:dyDescent="0.25">
      <c r="A2953">
        <v>108332</v>
      </c>
      <c r="B2953" t="s">
        <v>2908</v>
      </c>
      <c r="D2953" t="s">
        <v>5903</v>
      </c>
      <c r="E2953" t="str">
        <f t="shared" ca="1" si="92"/>
        <v>var m2952 = new Medicine { Code = "108332", Title = "FEIBA 50 e./ml razt.za inf. viala 1000 e. 1x", Active = true, Cost = 7 };</v>
      </c>
      <c r="F2953">
        <f t="shared" ca="1" si="93"/>
        <v>7</v>
      </c>
    </row>
    <row r="2954" spans="1:6" x14ac:dyDescent="0.25">
      <c r="A2954">
        <v>108340</v>
      </c>
      <c r="B2954" t="s">
        <v>2909</v>
      </c>
      <c r="D2954" t="s">
        <v>5904</v>
      </c>
      <c r="E2954" t="str">
        <f t="shared" ca="1" si="92"/>
        <v>var m2953 = new Medicine { Code = "108340", Title = "FEIBA 25 e./ml razt.za inf. viala 500 e. 1x", Active = true, Cost = 28 };</v>
      </c>
      <c r="F2954">
        <f t="shared" ca="1" si="93"/>
        <v>28</v>
      </c>
    </row>
    <row r="2955" spans="1:6" x14ac:dyDescent="0.25">
      <c r="A2955">
        <v>111830</v>
      </c>
      <c r="B2955" t="s">
        <v>2910</v>
      </c>
      <c r="D2955" t="s">
        <v>5905</v>
      </c>
      <c r="E2955" t="str">
        <f t="shared" ca="1" si="92"/>
        <v>var m2954 = new Medicine { Code = "111830", Title = "OZURDEX 700 mcg intravitrealni vsadek v aplikatorju 1x", Active = true, Cost = 5 };</v>
      </c>
      <c r="F2955">
        <f t="shared" ca="1" si="93"/>
        <v>5</v>
      </c>
    </row>
    <row r="2956" spans="1:6" x14ac:dyDescent="0.25">
      <c r="A2956">
        <v>113255</v>
      </c>
      <c r="B2956" t="s">
        <v>1658</v>
      </c>
      <c r="D2956" t="s">
        <v>5906</v>
      </c>
      <c r="E2956" t="str">
        <f t="shared" ca="1" si="92"/>
        <v>var m2955 = new Medicine { Code = "113255", Title = "VPRIV 400 enot prašek za razt.za inf. viala 1x", Active = true, Cost = 25 };</v>
      </c>
      <c r="F2956">
        <f t="shared" ca="1" si="93"/>
        <v>25</v>
      </c>
    </row>
    <row r="2957" spans="1:6" x14ac:dyDescent="0.25">
      <c r="A2957">
        <v>114090</v>
      </c>
      <c r="B2957" t="s">
        <v>2846</v>
      </c>
      <c r="D2957" t="s">
        <v>5907</v>
      </c>
      <c r="E2957" t="str">
        <f t="shared" ca="1" si="92"/>
        <v>var m2956 = new Medicine { Code = "114090", Title = "Soliris 300 mg konc.za razt.za inf. viala 1x", Active = true, Cost = 27 };</v>
      </c>
      <c r="F2957">
        <f t="shared" ca="1" si="93"/>
        <v>27</v>
      </c>
    </row>
    <row r="2958" spans="1:6" x14ac:dyDescent="0.25">
      <c r="A2958">
        <v>118974</v>
      </c>
      <c r="B2958" t="s">
        <v>2911</v>
      </c>
      <c r="D2958" t="s">
        <v>5908</v>
      </c>
      <c r="E2958" t="str">
        <f t="shared" ca="1" si="92"/>
        <v>var m2957 = new Medicine { Code = "118974", Title = "Abraxane 5 mg/ml prašek za susp.za inf. viala 100 mg 1x", Active = true, Cost = 17 };</v>
      </c>
      <c r="F2958">
        <f t="shared" ca="1" si="93"/>
        <v>17</v>
      </c>
    </row>
    <row r="2959" spans="1:6" x14ac:dyDescent="0.25">
      <c r="A2959">
        <v>118982</v>
      </c>
      <c r="B2959" t="s">
        <v>2912</v>
      </c>
      <c r="D2959" t="s">
        <v>5909</v>
      </c>
      <c r="E2959" t="str">
        <f t="shared" ca="1" si="92"/>
        <v>var m2958 = new Medicine { Code = "118982", Title = "Ruconest 2100 e. prašek za razt.za inj. viala 1x", Active = true, Cost = 26 };</v>
      </c>
      <c r="F2959">
        <f t="shared" ca="1" si="93"/>
        <v>26</v>
      </c>
    </row>
    <row r="2960" spans="1:6" x14ac:dyDescent="0.25">
      <c r="A2960">
        <v>124222</v>
      </c>
      <c r="B2960" t="s">
        <v>2913</v>
      </c>
      <c r="D2960" t="s">
        <v>5910</v>
      </c>
      <c r="E2960" t="str">
        <f t="shared" ca="1" si="92"/>
        <v>var m2959 = new Medicine { Code = "124222", Title = "JEVTANA 60 mg konc.za razt.za inf. viala 1x", Active = true, Cost = 18 };</v>
      </c>
      <c r="F2960">
        <f t="shared" ca="1" si="93"/>
        <v>18</v>
      </c>
    </row>
    <row r="2961" spans="1:6" x14ac:dyDescent="0.25">
      <c r="A2961">
        <v>124230</v>
      </c>
      <c r="B2961" t="s">
        <v>2914</v>
      </c>
      <c r="D2961" t="s">
        <v>5911</v>
      </c>
      <c r="E2961" t="str">
        <f t="shared" ca="1" si="92"/>
        <v>var m2960 = new Medicine { Code = "124230", Title = "Arzerra 1000 mg konc.za razt.za inf. viala 1x", Active = true, Cost = 13 };</v>
      </c>
      <c r="F2961">
        <f t="shared" ca="1" si="93"/>
        <v>13</v>
      </c>
    </row>
    <row r="2962" spans="1:6" x14ac:dyDescent="0.25">
      <c r="A2962">
        <v>126438</v>
      </c>
      <c r="B2962" t="s">
        <v>2915</v>
      </c>
      <c r="D2962" t="s">
        <v>5912</v>
      </c>
      <c r="E2962" t="str">
        <f t="shared" ca="1" si="92"/>
        <v>var m2961 = new Medicine { Code = "126438", Title = "Yervoy 5 mg/ml konc.za razt.za inf. viala 10 ml 1x", Active = true, Cost = 18 };</v>
      </c>
      <c r="F2962">
        <f t="shared" ca="1" si="93"/>
        <v>18</v>
      </c>
    </row>
    <row r="2963" spans="1:6" x14ac:dyDescent="0.25">
      <c r="A2963">
        <v>126446</v>
      </c>
      <c r="B2963" t="s">
        <v>2916</v>
      </c>
      <c r="D2963" t="s">
        <v>5913</v>
      </c>
      <c r="E2963" t="str">
        <f t="shared" ca="1" si="92"/>
        <v>var m2962 = new Medicine { Code = "126446", Title = "Yervoy 5 mg/ml konc.za razt.za inf. viala 40 ml 1x", Active = true, Cost = 18 };</v>
      </c>
      <c r="F2963">
        <f t="shared" ca="1" si="93"/>
        <v>18</v>
      </c>
    </row>
    <row r="2964" spans="1:6" x14ac:dyDescent="0.25">
      <c r="A2964">
        <v>126756</v>
      </c>
      <c r="B2964" t="s">
        <v>1772</v>
      </c>
      <c r="D2964" t="s">
        <v>5914</v>
      </c>
      <c r="E2964" t="str">
        <f t="shared" ca="1" si="92"/>
        <v>var m2963 = new Medicine { Code = "126756", Title = "Octanate 50 i.e./ml prašek in vehikel za razt.za inj. viala 5 ml 1x", Active = true, Cost = 15 };</v>
      </c>
      <c r="F2964">
        <f t="shared" ca="1" si="93"/>
        <v>15</v>
      </c>
    </row>
    <row r="2965" spans="1:6" x14ac:dyDescent="0.25">
      <c r="A2965">
        <v>126764</v>
      </c>
      <c r="B2965" t="s">
        <v>1773</v>
      </c>
      <c r="D2965" t="s">
        <v>5915</v>
      </c>
      <c r="E2965" t="str">
        <f t="shared" ca="1" si="92"/>
        <v>var m2964 = new Medicine { Code = "126764", Title = "Octanate 50 i.e./ml prašek in vehikel za razt.za inj. viala 10 ml 1x", Active = true, Cost = 25 };</v>
      </c>
      <c r="F2965">
        <f t="shared" ca="1" si="93"/>
        <v>25</v>
      </c>
    </row>
    <row r="2966" spans="1:6" x14ac:dyDescent="0.25">
      <c r="A2966">
        <v>126772</v>
      </c>
      <c r="B2966" t="s">
        <v>1774</v>
      </c>
      <c r="D2966" t="s">
        <v>5916</v>
      </c>
      <c r="E2966" t="str">
        <f t="shared" ca="1" si="92"/>
        <v>var m2965 = new Medicine { Code = "126772", Title = "Octanate 100 i.e./ml prašek in vehikel za razt.za inj. viala 10 ml 1x", Active = true, Cost = 22 };</v>
      </c>
      <c r="F2966">
        <f t="shared" ca="1" si="93"/>
        <v>22</v>
      </c>
    </row>
    <row r="2967" spans="1:6" x14ac:dyDescent="0.25">
      <c r="A2967">
        <v>126799</v>
      </c>
      <c r="B2967" t="s">
        <v>1775</v>
      </c>
      <c r="D2967" t="s">
        <v>5917</v>
      </c>
      <c r="E2967" t="str">
        <f t="shared" ca="1" si="92"/>
        <v>var m2966 = new Medicine { Code = "126799", Title = "OCTANINE 500 i.e. prašek za razt.za inj. 1x", Active = true, Cost = 13 };</v>
      </c>
      <c r="F2967">
        <f t="shared" ca="1" si="93"/>
        <v>13</v>
      </c>
    </row>
    <row r="2968" spans="1:6" x14ac:dyDescent="0.25">
      <c r="A2968">
        <v>128457</v>
      </c>
      <c r="B2968" t="s">
        <v>1785</v>
      </c>
      <c r="D2968" t="s">
        <v>5918</v>
      </c>
      <c r="E2968" t="str">
        <f t="shared" ca="1" si="92"/>
        <v>var m2967 = new Medicine { Code = "128457", Title = "BeneFIX 500 i.e. prašek in vehikel za razt.za inj. viala 1x", Active = true, Cost = 10 };</v>
      </c>
      <c r="F2968">
        <f t="shared" ca="1" si="93"/>
        <v>10</v>
      </c>
    </row>
    <row r="2969" spans="1:6" x14ac:dyDescent="0.25">
      <c r="A2969">
        <v>128473</v>
      </c>
      <c r="B2969" t="s">
        <v>2917</v>
      </c>
      <c r="D2969" t="s">
        <v>5919</v>
      </c>
      <c r="E2969" t="str">
        <f t="shared" ca="1" si="92"/>
        <v>var m2968 = new Medicine { Code = "128473", Title = "Benlysta 120 mg prašek za konc.za razt.za inf. viala 1x", Active = true, Cost = 13 };</v>
      </c>
      <c r="F2969">
        <f t="shared" ca="1" si="93"/>
        <v>13</v>
      </c>
    </row>
    <row r="2970" spans="1:6" x14ac:dyDescent="0.25">
      <c r="A2970">
        <v>128481</v>
      </c>
      <c r="B2970" t="s">
        <v>2918</v>
      </c>
      <c r="D2970" t="s">
        <v>5920</v>
      </c>
      <c r="E2970" t="str">
        <f t="shared" ca="1" si="92"/>
        <v>var m2969 = new Medicine { Code = "128481", Title = "Benlysta 400 mg prašek za konc.za razt.za inf. viala 1x", Active = true, Cost = 8 };</v>
      </c>
      <c r="F2970">
        <f t="shared" ca="1" si="93"/>
        <v>8</v>
      </c>
    </row>
    <row r="2971" spans="1:6" x14ac:dyDescent="0.25">
      <c r="A2971">
        <v>132381</v>
      </c>
      <c r="B2971" t="s">
        <v>1831</v>
      </c>
      <c r="D2971" t="s">
        <v>5921</v>
      </c>
      <c r="E2971" t="str">
        <f t="shared" ca="1" si="92"/>
        <v>var m2970 = new Medicine { Code = "132381", Title = "Haemate P 500 i.e./1200 i.e. prašek za razt.za inj./inf. viala 1x", Active = true, Cost = 18 };</v>
      </c>
      <c r="F2971">
        <f t="shared" ca="1" si="93"/>
        <v>18</v>
      </c>
    </row>
    <row r="2972" spans="1:6" x14ac:dyDescent="0.25">
      <c r="A2972">
        <v>132748</v>
      </c>
      <c r="B2972" t="s">
        <v>2919</v>
      </c>
      <c r="D2972" t="s">
        <v>5922</v>
      </c>
      <c r="E2972" t="str">
        <f t="shared" ca="1" si="92"/>
        <v>var m2971 = new Medicine { Code = "132748", Title = "Levact 2,5 mg/ml prašek za konc.za razt.za inf. viala 25 mg 5x", Active = true, Cost = 17 };</v>
      </c>
      <c r="F2972">
        <f t="shared" ca="1" si="93"/>
        <v>17</v>
      </c>
    </row>
    <row r="2973" spans="1:6" x14ac:dyDescent="0.25">
      <c r="A2973">
        <v>132772</v>
      </c>
      <c r="B2973" t="s">
        <v>2920</v>
      </c>
      <c r="D2973" t="s">
        <v>5923</v>
      </c>
      <c r="E2973" t="str">
        <f t="shared" ca="1" si="92"/>
        <v>var m2972 = new Medicine { Code = "132772", Title = "Levact 2,5 mg/ml prašek za konc.za razt.za inf. viala 100 mg 5x", Active = true, Cost = 28 };</v>
      </c>
      <c r="F2973">
        <f t="shared" ca="1" si="93"/>
        <v>28</v>
      </c>
    </row>
    <row r="2974" spans="1:6" x14ac:dyDescent="0.25">
      <c r="A2974">
        <v>133540</v>
      </c>
      <c r="B2974" t="s">
        <v>2921</v>
      </c>
      <c r="D2974" t="s">
        <v>5924</v>
      </c>
      <c r="E2974" t="str">
        <f t="shared" ca="1" si="92"/>
        <v>var m2973 = new Medicine { Code = "133540", Title = "HALAVEN 0,44 mg/ml razt.za inj. viala 2 ml 1x", Active = true, Cost = 11 };</v>
      </c>
      <c r="F2974">
        <f t="shared" ca="1" si="93"/>
        <v>11</v>
      </c>
    </row>
    <row r="2975" spans="1:6" x14ac:dyDescent="0.25">
      <c r="A2975">
        <v>139085</v>
      </c>
      <c r="B2975" t="s">
        <v>2922</v>
      </c>
      <c r="D2975" t="s">
        <v>5925</v>
      </c>
      <c r="E2975" t="str">
        <f t="shared" ca="1" si="92"/>
        <v>var m2974 = new Medicine { Code = "139085", Title = "Myocet 50 mg prašek in disperz.za konc.za liposomsko disperz. za inf. komplet 2x", Active = true, Cost = 18 };</v>
      </c>
      <c r="F2975">
        <f t="shared" ca="1" si="93"/>
        <v>18</v>
      </c>
    </row>
    <row r="2976" spans="1:6" x14ac:dyDescent="0.25">
      <c r="A2976">
        <v>141610</v>
      </c>
      <c r="B2976" t="s">
        <v>1905</v>
      </c>
      <c r="D2976" t="s">
        <v>5926</v>
      </c>
      <c r="E2976" t="str">
        <f t="shared" ca="1" si="92"/>
        <v>var m2975 = new Medicine { Code = "141610", Title = "Wilate 1000 i.e./1000 i.e. prašek za razt.za inj. viala 1x", Active = true, Cost = 25 };</v>
      </c>
      <c r="F2976">
        <f t="shared" ca="1" si="93"/>
        <v>25</v>
      </c>
    </row>
    <row r="2977" spans="1:6" x14ac:dyDescent="0.25">
      <c r="A2977">
        <v>141623</v>
      </c>
      <c r="B2977" t="s">
        <v>1906</v>
      </c>
      <c r="D2977" t="s">
        <v>5927</v>
      </c>
      <c r="E2977" t="str">
        <f t="shared" ca="1" si="92"/>
        <v>var m2976 = new Medicine { Code = "141623", Title = "Wilate 500 i.e./500 i.e. prašek za razt.za inj. viala 1x", Active = true, Cost = 12 };</v>
      </c>
      <c r="F2977">
        <f t="shared" ca="1" si="93"/>
        <v>12</v>
      </c>
    </row>
    <row r="2978" spans="1:6" x14ac:dyDescent="0.25">
      <c r="A2978">
        <v>142112</v>
      </c>
      <c r="B2978" t="s">
        <v>1915</v>
      </c>
      <c r="D2978" t="s">
        <v>5928</v>
      </c>
      <c r="E2978" t="str">
        <f t="shared" ca="1" si="92"/>
        <v>var m2977 = new Medicine { Code = "142112", Title = "ADVATE 250 i.e. prašek za razt.za inj. viala 2 ml 1x", Active = true, Cost = 26 };</v>
      </c>
      <c r="F2978">
        <f t="shared" ca="1" si="93"/>
        <v>26</v>
      </c>
    </row>
    <row r="2979" spans="1:6" x14ac:dyDescent="0.25">
      <c r="A2979">
        <v>142126</v>
      </c>
      <c r="B2979" t="s">
        <v>1916</v>
      </c>
      <c r="D2979" t="s">
        <v>5929</v>
      </c>
      <c r="E2979" t="str">
        <f t="shared" ca="1" si="92"/>
        <v>var m2978 = new Medicine { Code = "142126", Title = "ADVATE 500 i.e. prašek za razt.za inj. viala 2 ml 1x", Active = true, Cost = 14 };</v>
      </c>
      <c r="F2979">
        <f t="shared" ca="1" si="93"/>
        <v>14</v>
      </c>
    </row>
    <row r="2980" spans="1:6" x14ac:dyDescent="0.25">
      <c r="A2980">
        <v>142130</v>
      </c>
      <c r="B2980" t="s">
        <v>1917</v>
      </c>
      <c r="D2980" t="s">
        <v>5930</v>
      </c>
      <c r="E2980" t="str">
        <f t="shared" ca="1" si="92"/>
        <v>var m2979 = new Medicine { Code = "142130", Title = "ADVATE 1000 i.e. prašek za razt.za inj. viala 2 ml 1x", Active = true, Cost = 22 };</v>
      </c>
      <c r="F2980">
        <f t="shared" ca="1" si="93"/>
        <v>22</v>
      </c>
    </row>
    <row r="2981" spans="1:6" x14ac:dyDescent="0.25">
      <c r="A2981">
        <v>144100</v>
      </c>
      <c r="B2981" t="s">
        <v>2923</v>
      </c>
      <c r="D2981" t="s">
        <v>5931</v>
      </c>
      <c r="E2981" t="str">
        <f t="shared" ca="1" si="92"/>
        <v>var m2980 = new Medicine { Code = "144100", Title = "ADCETRIS 50 mg prašek za konc.za razt. za inf. viala 1x", Active = true, Cost = 8 };</v>
      </c>
      <c r="F2981">
        <f t="shared" ca="1" si="93"/>
        <v>8</v>
      </c>
    </row>
    <row r="2982" spans="1:6" x14ac:dyDescent="0.25">
      <c r="A2982">
        <v>144429</v>
      </c>
      <c r="B2982" t="s">
        <v>1987</v>
      </c>
      <c r="D2982" t="s">
        <v>5932</v>
      </c>
      <c r="E2982" t="str">
        <f t="shared" ca="1" si="92"/>
        <v>var m2981 = new Medicine { Code = "144429", Title = "Epoprostenol Intsel Chimos 0,5 mg prašek in topilo za razt.za inj./inf. viala 1x", Active = true, Cost = 8 };</v>
      </c>
      <c r="F2982">
        <f t="shared" ca="1" si="93"/>
        <v>8</v>
      </c>
    </row>
    <row r="2983" spans="1:6" x14ac:dyDescent="0.25">
      <c r="A2983">
        <v>144494</v>
      </c>
      <c r="B2983" t="s">
        <v>1992</v>
      </c>
      <c r="D2983" t="s">
        <v>5933</v>
      </c>
      <c r="E2983" t="str">
        <f t="shared" ca="1" si="92"/>
        <v>var m2982 = new Medicine { Code = "144494", Title = "Epoprostenol Intsel Chimos 1,5 mg, razt.za inf. viala 1x", Active = true, Cost = 30 };</v>
      </c>
      <c r="F2983">
        <f t="shared" ca="1" si="93"/>
        <v>30</v>
      </c>
    </row>
    <row r="2984" spans="1:6" x14ac:dyDescent="0.25">
      <c r="A2984">
        <v>144784</v>
      </c>
      <c r="B2984" t="s">
        <v>2924</v>
      </c>
      <c r="D2984" t="s">
        <v>5934</v>
      </c>
      <c r="E2984" t="str">
        <f t="shared" ca="1" si="92"/>
        <v>var m2983 = new Medicine { Code = "144784", Title = "DACOGEN 50 mg prašek za konc.za razt. za inj./inf. viala 1x", Active = true, Cost = 21 };</v>
      </c>
      <c r="F2984">
        <f t="shared" ca="1" si="93"/>
        <v>21</v>
      </c>
    </row>
    <row r="2985" spans="1:6" x14ac:dyDescent="0.25">
      <c r="A2985">
        <v>144954</v>
      </c>
      <c r="B2985" t="s">
        <v>2925</v>
      </c>
      <c r="D2985" t="s">
        <v>5935</v>
      </c>
      <c r="E2985" t="str">
        <f t="shared" ca="1" si="92"/>
        <v>var m2984 = new Medicine { Code = "144954", Title = "Ilaris 150 mg prašek za razt.za inj. viala 1x", Active = true, Cost = 13 };</v>
      </c>
      <c r="F2985">
        <f t="shared" ca="1" si="93"/>
        <v>13</v>
      </c>
    </row>
    <row r="2986" spans="1:6" x14ac:dyDescent="0.25">
      <c r="A2986">
        <v>144956</v>
      </c>
      <c r="B2986" t="s">
        <v>2014</v>
      </c>
      <c r="D2986" t="s">
        <v>5936</v>
      </c>
      <c r="E2986" t="str">
        <f t="shared" ca="1" si="92"/>
        <v>var m2985 = new Medicine { Code = "144956", Title = "BeneFIX 1000 i.e. prašek za razt.za inj. viala 1x", Active = true, Cost = 6 };</v>
      </c>
      <c r="F2986">
        <f t="shared" ca="1" si="93"/>
        <v>6</v>
      </c>
    </row>
    <row r="2987" spans="1:6" x14ac:dyDescent="0.25">
      <c r="A2987">
        <v>144957</v>
      </c>
      <c r="B2987" t="s">
        <v>2015</v>
      </c>
      <c r="D2987" t="s">
        <v>5937</v>
      </c>
      <c r="E2987" t="str">
        <f t="shared" ca="1" si="92"/>
        <v>var m2986 = new Medicine { Code = "144957", Title = "BeneFIX 2000 i.e. prašek za razt.za inj. viala 1x", Active = true, Cost = 10 };</v>
      </c>
      <c r="F2987">
        <f t="shared" ca="1" si="93"/>
        <v>10</v>
      </c>
    </row>
    <row r="2988" spans="1:6" x14ac:dyDescent="0.25">
      <c r="A2988">
        <v>145131</v>
      </c>
      <c r="B2988" t="s">
        <v>2926</v>
      </c>
      <c r="D2988" t="s">
        <v>5938</v>
      </c>
      <c r="E2988" t="str">
        <f t="shared" ca="1" si="92"/>
        <v>var m2987 = new Medicine { Code = "145131", Title = "Eylea 40 mg/ml razt.za inj. viala 1x", Active = true, Cost = 8 };</v>
      </c>
      <c r="F2988">
        <f t="shared" ca="1" si="93"/>
        <v>8</v>
      </c>
    </row>
    <row r="2989" spans="1:6" x14ac:dyDescent="0.25">
      <c r="A2989">
        <v>145201</v>
      </c>
      <c r="B2989" t="s">
        <v>2927</v>
      </c>
      <c r="D2989" t="s">
        <v>5939</v>
      </c>
      <c r="E2989" t="str">
        <f t="shared" ca="1" si="92"/>
        <v>var m2988 = new Medicine { Code = "145201", Title = "NovoSeven 1 mg (50 k.i.e.) prašek za razt.za inj. viala 1x", Active = true, Cost = 30 };</v>
      </c>
      <c r="F2989">
        <f t="shared" ca="1" si="93"/>
        <v>30</v>
      </c>
    </row>
    <row r="2990" spans="1:6" x14ac:dyDescent="0.25">
      <c r="A2990">
        <v>145202</v>
      </c>
      <c r="B2990" t="s">
        <v>2928</v>
      </c>
      <c r="D2990" t="s">
        <v>5940</v>
      </c>
      <c r="E2990" t="str">
        <f t="shared" ca="1" si="92"/>
        <v>var m2989 = new Medicine { Code = "145202", Title = "NovoSeven 2 mg (100 k.i.e.) prašek za razt.za inj. viala 1x", Active = true, Cost = 12 };</v>
      </c>
      <c r="F2990">
        <f t="shared" ca="1" si="93"/>
        <v>12</v>
      </c>
    </row>
    <row r="2991" spans="1:6" x14ac:dyDescent="0.25">
      <c r="A2991">
        <v>145203</v>
      </c>
      <c r="B2991" t="s">
        <v>2929</v>
      </c>
      <c r="D2991" t="s">
        <v>5941</v>
      </c>
      <c r="E2991" t="str">
        <f t="shared" ca="1" si="92"/>
        <v>var m2990 = new Medicine { Code = "145203", Title = "NovoSeven 5 mg (250 k.i.e.) prašek za razt.za inj. viala 1x", Active = true, Cost = 18 };</v>
      </c>
      <c r="F2991">
        <f t="shared" ca="1" si="93"/>
        <v>18</v>
      </c>
    </row>
    <row r="2992" spans="1:6" x14ac:dyDescent="0.25">
      <c r="A2992">
        <v>145430</v>
      </c>
      <c r="B2992" t="s">
        <v>2930</v>
      </c>
      <c r="D2992" t="s">
        <v>5942</v>
      </c>
      <c r="E2992" t="str">
        <f t="shared" ca="1" si="92"/>
        <v>var m2991 = new Medicine { Code = "145430", Title = "Perjeta 420 mg konc.za razt.za inf. viala 14 ml 1x", Active = true, Cost = 26 };</v>
      </c>
      <c r="F2992">
        <f t="shared" ca="1" si="93"/>
        <v>26</v>
      </c>
    </row>
    <row r="2993" spans="1:6" x14ac:dyDescent="0.25">
      <c r="A2993">
        <v>145502</v>
      </c>
      <c r="B2993" t="s">
        <v>2931</v>
      </c>
      <c r="D2993" t="s">
        <v>5943</v>
      </c>
      <c r="E2993" t="str">
        <f t="shared" ca="1" si="92"/>
        <v>var m2992 = new Medicine { Code = "145502", Title = "ZALTRAP 25 mg/ml konc.za razt.za inf. viala 4 ml 1x", Active = true, Cost = 14 };</v>
      </c>
      <c r="F2993">
        <f t="shared" ca="1" si="93"/>
        <v>14</v>
      </c>
    </row>
    <row r="2994" spans="1:6" x14ac:dyDescent="0.25">
      <c r="A2994">
        <v>145503</v>
      </c>
      <c r="B2994" t="s">
        <v>2932</v>
      </c>
      <c r="D2994" t="s">
        <v>5944</v>
      </c>
      <c r="E2994" t="str">
        <f t="shared" ca="1" si="92"/>
        <v>var m2993 = new Medicine { Code = "145503", Title = "ZALTRAP 25 mg/ml konc.za razt.za inf. viala 8 ml 1x", Active = true, Cost = 27 };</v>
      </c>
      <c r="F2994">
        <f t="shared" ca="1" si="93"/>
        <v>27</v>
      </c>
    </row>
    <row r="2995" spans="1:6" x14ac:dyDescent="0.25">
      <c r="A2995">
        <v>145985</v>
      </c>
      <c r="B2995" t="s">
        <v>2933</v>
      </c>
      <c r="D2995" t="s">
        <v>5945</v>
      </c>
      <c r="E2995" t="str">
        <f t="shared" ca="1" si="92"/>
        <v>var m2994 = new Medicine { Code = "145985", Title = "Remsima 100 mg prašek za konc.za razt.za inf. viala 1x", Active = true, Cost = 9 };</v>
      </c>
      <c r="F2995">
        <f t="shared" ca="1" si="93"/>
        <v>9</v>
      </c>
    </row>
    <row r="2996" spans="1:6" x14ac:dyDescent="0.25">
      <c r="A2996">
        <v>145986</v>
      </c>
      <c r="B2996" t="s">
        <v>2934</v>
      </c>
      <c r="D2996" t="s">
        <v>5946</v>
      </c>
      <c r="E2996" t="str">
        <f t="shared" ca="1" si="92"/>
        <v>var m2995 = new Medicine { Code = "145986", Title = "LUCENTIS 10 mg/ml razt.za inj.brizga 1x", Active = true, Cost = 29 };</v>
      </c>
      <c r="F2996">
        <f t="shared" ca="1" si="93"/>
        <v>29</v>
      </c>
    </row>
    <row r="2997" spans="1:6" x14ac:dyDescent="0.25">
      <c r="A2997">
        <v>145988</v>
      </c>
      <c r="B2997" t="s">
        <v>2935</v>
      </c>
      <c r="D2997" t="s">
        <v>5947</v>
      </c>
      <c r="E2997" t="str">
        <f t="shared" ca="1" si="92"/>
        <v>var m2996 = new Medicine { Code = "145988", Title = "Lemtrada 12 mg konc.za razt.za inf. viala 1x", Active = true, Cost = 6 };</v>
      </c>
      <c r="F2997">
        <f t="shared" ca="1" si="93"/>
        <v>6</v>
      </c>
    </row>
    <row r="2998" spans="1:6" x14ac:dyDescent="0.25">
      <c r="A2998">
        <v>145991</v>
      </c>
      <c r="B2998" t="s">
        <v>2936</v>
      </c>
      <c r="D2998" t="s">
        <v>5948</v>
      </c>
      <c r="E2998" t="str">
        <f t="shared" ca="1" si="92"/>
        <v>var m2997 = new Medicine { Code = "145991", Title = "Xofigo 1000 kBq/ml razt.za inj. viala 1x", Active = true, Cost = 18 };</v>
      </c>
      <c r="F2998">
        <f t="shared" ca="1" si="93"/>
        <v>18</v>
      </c>
    </row>
    <row r="2999" spans="1:6" x14ac:dyDescent="0.25">
      <c r="A2999">
        <v>146041</v>
      </c>
      <c r="B2999" t="s">
        <v>2937</v>
      </c>
      <c r="D2999" t="s">
        <v>5949</v>
      </c>
      <c r="E2999" t="str">
        <f t="shared" ca="1" si="92"/>
        <v>var m2998 = new Medicine { Code = "146041", Title = "Kadcyla 100 mg prašek za konc.za razt.za inf. viala 1x", Active = true, Cost = 17 };</v>
      </c>
      <c r="F2999">
        <f t="shared" ca="1" si="93"/>
        <v>17</v>
      </c>
    </row>
    <row r="3000" spans="1:6" x14ac:dyDescent="0.25">
      <c r="A3000">
        <v>146042</v>
      </c>
      <c r="B3000" t="s">
        <v>2938</v>
      </c>
      <c r="D3000" t="s">
        <v>5950</v>
      </c>
      <c r="E3000" t="str">
        <f t="shared" ca="1" si="92"/>
        <v>var m2999 = new Medicine { Code = "146042", Title = "Kadcyla 160 mg prašek za konc.za razt.za inf. viala 1x", Active = true, Cost = 23 };</v>
      </c>
      <c r="F3000">
        <f t="shared" ca="1" si="93"/>
        <v>23</v>
      </c>
    </row>
    <row r="3001" spans="1:6" x14ac:dyDescent="0.25">
      <c r="A3001">
        <v>146043</v>
      </c>
      <c r="B3001" t="s">
        <v>2139</v>
      </c>
      <c r="D3001" t="s">
        <v>5951</v>
      </c>
      <c r="E3001" t="str">
        <f t="shared" ca="1" si="92"/>
        <v>var m3000 = new Medicine { Code = "146043", Title = "NovoEight 250 i.e. razt.za inj. viala 1x", Active = true, Cost = 18 };</v>
      </c>
      <c r="F3001">
        <f t="shared" ca="1" si="93"/>
        <v>18</v>
      </c>
    </row>
    <row r="3002" spans="1:6" x14ac:dyDescent="0.25">
      <c r="A3002">
        <v>146044</v>
      </c>
      <c r="B3002" t="s">
        <v>2140</v>
      </c>
      <c r="D3002" t="s">
        <v>5952</v>
      </c>
      <c r="E3002" t="str">
        <f t="shared" ca="1" si="92"/>
        <v>var m3001 = new Medicine { Code = "146044", Title = "NovoEight 500 i.e. razt.za inj. viala 1x", Active = true, Cost = 6 };</v>
      </c>
      <c r="F3002">
        <f t="shared" ca="1" si="93"/>
        <v>6</v>
      </c>
    </row>
    <row r="3003" spans="1:6" x14ac:dyDescent="0.25">
      <c r="A3003">
        <v>146045</v>
      </c>
      <c r="B3003" t="s">
        <v>2141</v>
      </c>
      <c r="D3003" t="s">
        <v>5953</v>
      </c>
      <c r="E3003" t="str">
        <f t="shared" ca="1" si="92"/>
        <v>var m3002 = new Medicine { Code = "146045", Title = "NovoEight 1000 i.e. razt.za inj. viala 1x", Active = true, Cost = 12 };</v>
      </c>
      <c r="F3003">
        <f t="shared" ca="1" si="93"/>
        <v>12</v>
      </c>
    </row>
    <row r="3004" spans="1:6" x14ac:dyDescent="0.25">
      <c r="A3004">
        <v>146046</v>
      </c>
      <c r="B3004" t="s">
        <v>2142</v>
      </c>
      <c r="D3004" t="s">
        <v>5954</v>
      </c>
      <c r="E3004" t="str">
        <f t="shared" ca="1" si="92"/>
        <v>var m3003 = new Medicine { Code = "146046", Title = "NovoEight 1500 i.e. razt.za inj. viala 1x", Active = true, Cost = 19 };</v>
      </c>
      <c r="F3004">
        <f t="shared" ca="1" si="93"/>
        <v>19</v>
      </c>
    </row>
    <row r="3005" spans="1:6" x14ac:dyDescent="0.25">
      <c r="A3005">
        <v>146047</v>
      </c>
      <c r="B3005" t="s">
        <v>2143</v>
      </c>
      <c r="D3005" t="s">
        <v>5955</v>
      </c>
      <c r="E3005" t="str">
        <f t="shared" ca="1" si="92"/>
        <v>var m3004 = new Medicine { Code = "146047", Title = "NovoEight 2000 i.e. razt.za inj. viala 1x", Active = true, Cost = 7 };</v>
      </c>
      <c r="F3005">
        <f t="shared" ca="1" si="93"/>
        <v>7</v>
      </c>
    </row>
    <row r="3006" spans="1:6" x14ac:dyDescent="0.25">
      <c r="A3006">
        <v>146048</v>
      </c>
      <c r="B3006" t="s">
        <v>2144</v>
      </c>
      <c r="D3006" t="s">
        <v>5956</v>
      </c>
      <c r="E3006" t="str">
        <f t="shared" ca="1" si="92"/>
        <v>var m3005 = new Medicine { Code = "146048", Title = "NovoEight 3000 i.e. razt.za inj. viala 1x", Active = true, Cost = 14 };</v>
      </c>
      <c r="F3006">
        <f t="shared" ca="1" si="93"/>
        <v>14</v>
      </c>
    </row>
    <row r="3007" spans="1:6" x14ac:dyDescent="0.25">
      <c r="A3007">
        <v>146332</v>
      </c>
      <c r="B3007" t="s">
        <v>2939</v>
      </c>
      <c r="D3007" t="s">
        <v>5957</v>
      </c>
      <c r="E3007" t="str">
        <f t="shared" ca="1" si="92"/>
        <v>var m3006 = new Medicine { Code = "146332", Title = "Inflectra 100 mg prašek za konc.za razt.za inf. viala 1x", Active = true, Cost = 25 };</v>
      </c>
      <c r="F3007">
        <f t="shared" ca="1" si="93"/>
        <v>25</v>
      </c>
    </row>
    <row r="3008" spans="1:6" x14ac:dyDescent="0.25">
      <c r="A3008">
        <v>146437</v>
      </c>
      <c r="B3008" t="s">
        <v>2940</v>
      </c>
      <c r="D3008" t="s">
        <v>5958</v>
      </c>
      <c r="E3008" t="str">
        <f t="shared" ca="1" si="92"/>
        <v>var m3007 = new Medicine { Code = "146437", Title = "Entyvio 300 mg prašek za konc.za razt.za inf. viala 1x", Active = true, Cost = 25 };</v>
      </c>
      <c r="F3008">
        <f t="shared" ca="1" si="93"/>
        <v>25</v>
      </c>
    </row>
    <row r="3009" spans="1:6" x14ac:dyDescent="0.25">
      <c r="A3009">
        <v>146515</v>
      </c>
      <c r="B3009" t="s">
        <v>2941</v>
      </c>
      <c r="D3009" t="s">
        <v>5959</v>
      </c>
      <c r="E3009" t="str">
        <f t="shared" ca="1" si="92"/>
        <v>var m3008 = new Medicine { Code = "146515", Title = "Sylvant 100 mg prašek za konc.za razt.za inf. viala 1x", Active = true, Cost = 24 };</v>
      </c>
      <c r="F3009">
        <f t="shared" ca="1" si="93"/>
        <v>24</v>
      </c>
    </row>
    <row r="3010" spans="1:6" x14ac:dyDescent="0.25">
      <c r="A3010">
        <v>146516</v>
      </c>
      <c r="B3010" t="s">
        <v>2942</v>
      </c>
      <c r="D3010" t="s">
        <v>5960</v>
      </c>
      <c r="E3010" t="str">
        <f t="shared" ca="1" si="92"/>
        <v>var m3009 = new Medicine { Code = "146516", Title = "Sylvant 400 mg prašek za konc.za razt.za inf. viala 1x", Active = true, Cost = 21 };</v>
      </c>
      <c r="F3010">
        <f t="shared" ca="1" si="93"/>
        <v>21</v>
      </c>
    </row>
    <row r="3011" spans="1:6" x14ac:dyDescent="0.25">
      <c r="A3011">
        <v>146610</v>
      </c>
      <c r="B3011" t="s">
        <v>2943</v>
      </c>
      <c r="D3011" t="s">
        <v>5961</v>
      </c>
      <c r="E3011" t="str">
        <f t="shared" ref="E3011:E3042" ca="1" si="94">$C$2 &amp; " " &amp; D3011 &amp; " = new Medicine { Code = """ &amp; A3011 &amp; """, Title = """ &amp; B3011 &amp; """, Active = true, Cost = " &amp; F3011 &amp; " };"</f>
        <v>var m3010 = new Medicine { Code = "146610", Title = "Gazyvaro 1000 mg konc.za razt.za inf. 40 ml viala 1x", Active = true, Cost = 6 };</v>
      </c>
      <c r="F3011">
        <f t="shared" ref="F3011:F3037" ca="1" si="95">RANDBETWEEN(5,30)</f>
        <v>6</v>
      </c>
    </row>
    <row r="3012" spans="1:6" x14ac:dyDescent="0.25">
      <c r="A3012">
        <v>146710</v>
      </c>
      <c r="B3012" t="s">
        <v>2275</v>
      </c>
      <c r="D3012" t="s">
        <v>5962</v>
      </c>
      <c r="E3012" t="str">
        <f t="shared" ca="1" si="94"/>
        <v>var m3011 = new Medicine { Code = "146710", Title = "Nuwiq 250 i.e. prašek in vehikel za razt.za inj. viala 1x", Active = true, Cost = 21 };</v>
      </c>
      <c r="F3012">
        <f t="shared" ca="1" si="95"/>
        <v>21</v>
      </c>
    </row>
    <row r="3013" spans="1:6" x14ac:dyDescent="0.25">
      <c r="A3013">
        <v>146711</v>
      </c>
      <c r="B3013" t="s">
        <v>2276</v>
      </c>
      <c r="D3013" t="s">
        <v>5963</v>
      </c>
      <c r="E3013" t="str">
        <f t="shared" ca="1" si="94"/>
        <v>var m3012 = new Medicine { Code = "146711", Title = "Nuwiq 500 i.e. prašek in vehikel za razt.za inj. viala 1x", Active = true, Cost = 15 };</v>
      </c>
      <c r="F3013">
        <f t="shared" ca="1" si="95"/>
        <v>15</v>
      </c>
    </row>
    <row r="3014" spans="1:6" x14ac:dyDescent="0.25">
      <c r="A3014">
        <v>146712</v>
      </c>
      <c r="B3014" t="s">
        <v>2277</v>
      </c>
      <c r="D3014" t="s">
        <v>5964</v>
      </c>
      <c r="E3014" t="str">
        <f t="shared" ca="1" si="94"/>
        <v>var m3013 = new Medicine { Code = "146712", Title = "Nuwiq 1000 i.e. prašek in vehikel za razt.za inj. viala 1x", Active = true, Cost = 18 };</v>
      </c>
      <c r="F3014">
        <f t="shared" ca="1" si="95"/>
        <v>18</v>
      </c>
    </row>
    <row r="3015" spans="1:6" x14ac:dyDescent="0.25">
      <c r="A3015">
        <v>146713</v>
      </c>
      <c r="B3015" t="s">
        <v>2278</v>
      </c>
      <c r="D3015" t="s">
        <v>5965</v>
      </c>
      <c r="E3015" t="str">
        <f t="shared" ca="1" si="94"/>
        <v>var m3014 = new Medicine { Code = "146713", Title = "Nuwiq 2000 i.e. prašek in vehikel za razt.za inj. viala 1x", Active = true, Cost = 8 };</v>
      </c>
      <c r="F3015">
        <f t="shared" ca="1" si="95"/>
        <v>8</v>
      </c>
    </row>
    <row r="3016" spans="1:6" x14ac:dyDescent="0.25">
      <c r="A3016">
        <v>146744</v>
      </c>
      <c r="B3016" t="s">
        <v>2944</v>
      </c>
      <c r="D3016" t="s">
        <v>5966</v>
      </c>
      <c r="E3016" t="str">
        <f t="shared" ca="1" si="94"/>
        <v>var m3015 = new Medicine { Code = "146744", Title = "Pixuvri 29 mg prašek za konc.za razt.za inf. viala 1x", Active = true, Cost = 22 };</v>
      </c>
      <c r="F3016">
        <f t="shared" ca="1" si="95"/>
        <v>22</v>
      </c>
    </row>
    <row r="3017" spans="1:6" x14ac:dyDescent="0.25">
      <c r="A3017">
        <v>146797</v>
      </c>
      <c r="B3017" t="s">
        <v>2945</v>
      </c>
      <c r="D3017" t="s">
        <v>5967</v>
      </c>
      <c r="E3017" t="str">
        <f t="shared" ca="1" si="94"/>
        <v>var m3016 = new Medicine { Code = "146797", Title = "Cyramza 10 mg/ml konc.za razt.za inf. viala 10 ml 2x", Active = true, Cost = 12 };</v>
      </c>
      <c r="F3017">
        <f t="shared" ca="1" si="95"/>
        <v>12</v>
      </c>
    </row>
    <row r="3018" spans="1:6" x14ac:dyDescent="0.25">
      <c r="A3018">
        <v>146883</v>
      </c>
      <c r="B3018" t="s">
        <v>2332</v>
      </c>
      <c r="D3018" t="s">
        <v>5968</v>
      </c>
      <c r="E3018" t="str">
        <f t="shared" ca="1" si="94"/>
        <v>var m3017 = new Medicine { Code = "146883", Title = "ReFacto AF 250 i.e. prašek za razt.za inj. brizga 1x", Active = true, Cost = 19 };</v>
      </c>
      <c r="F3018">
        <f t="shared" ca="1" si="95"/>
        <v>19</v>
      </c>
    </row>
    <row r="3019" spans="1:6" x14ac:dyDescent="0.25">
      <c r="A3019">
        <v>146884</v>
      </c>
      <c r="B3019" t="s">
        <v>2333</v>
      </c>
      <c r="D3019" t="s">
        <v>5969</v>
      </c>
      <c r="E3019" t="str">
        <f t="shared" ca="1" si="94"/>
        <v>var m3018 = new Medicine { Code = "146884", Title = "ReFacto AF 500 i.e. prašek za razt.za inj. brizga 1x", Active = true, Cost = 13 };</v>
      </c>
      <c r="F3019">
        <f t="shared" ca="1" si="95"/>
        <v>13</v>
      </c>
    </row>
    <row r="3020" spans="1:6" x14ac:dyDescent="0.25">
      <c r="A3020">
        <v>146885</v>
      </c>
      <c r="B3020" t="s">
        <v>2334</v>
      </c>
      <c r="D3020" t="s">
        <v>5970</v>
      </c>
      <c r="E3020" t="str">
        <f t="shared" ca="1" si="94"/>
        <v>var m3019 = new Medicine { Code = "146885", Title = "ReFacto AF 1000 i.e. prašek za razt.za inj. brizga 1x", Active = true, Cost = 21 };</v>
      </c>
      <c r="F3020">
        <f t="shared" ca="1" si="95"/>
        <v>21</v>
      </c>
    </row>
    <row r="3021" spans="1:6" x14ac:dyDescent="0.25">
      <c r="A3021">
        <v>146886</v>
      </c>
      <c r="B3021" t="s">
        <v>2335</v>
      </c>
      <c r="D3021" t="s">
        <v>5971</v>
      </c>
      <c r="E3021" t="str">
        <f t="shared" ca="1" si="94"/>
        <v>var m3020 = new Medicine { Code = "146886", Title = "ReFacto AF 2000 i.e. prašek za razt.za inj. brizga 1x", Active = true, Cost = 21 };</v>
      </c>
      <c r="F3021">
        <f t="shared" ca="1" si="95"/>
        <v>21</v>
      </c>
    </row>
    <row r="3022" spans="1:6" x14ac:dyDescent="0.25">
      <c r="A3022">
        <v>147024</v>
      </c>
      <c r="B3022" t="s">
        <v>2946</v>
      </c>
      <c r="D3022" t="s">
        <v>5972</v>
      </c>
      <c r="E3022" t="str">
        <f t="shared" ca="1" si="94"/>
        <v>var m3021 = new Medicine { Code = "147024", Title = "KEYTRUDA 50 mg prašek za konc.za razt.za inf. viala 1x", Active = true, Cost = 24 };</v>
      </c>
      <c r="F3022">
        <f t="shared" ca="1" si="95"/>
        <v>24</v>
      </c>
    </row>
    <row r="3023" spans="1:6" x14ac:dyDescent="0.25">
      <c r="A3023">
        <v>147049</v>
      </c>
      <c r="B3023" t="s">
        <v>2947</v>
      </c>
      <c r="D3023" t="s">
        <v>5973</v>
      </c>
      <c r="E3023" t="str">
        <f t="shared" ca="1" si="94"/>
        <v>var m3022 = new Medicine { Code = "147049", Title = "Bortezomib Accord 3,5 mg prašek za razt.za inj. viala 1x", Active = true, Cost = 9 };</v>
      </c>
      <c r="F3023">
        <f t="shared" ca="1" si="95"/>
        <v>9</v>
      </c>
    </row>
    <row r="3024" spans="1:6" x14ac:dyDescent="0.25">
      <c r="A3024">
        <v>147192</v>
      </c>
      <c r="B3024" t="s">
        <v>2948</v>
      </c>
      <c r="D3024" t="s">
        <v>5974</v>
      </c>
      <c r="E3024" t="str">
        <f t="shared" ca="1" si="94"/>
        <v>var m3023 = new Medicine { Code = "147192", Title = "Benmak 2,5 mg/ml prašek za konc.razt.za inf. 100 mg viala 5x", Active = true, Cost = 21 };</v>
      </c>
      <c r="F3024">
        <f t="shared" ca="1" si="95"/>
        <v>21</v>
      </c>
    </row>
    <row r="3025" spans="1:6" x14ac:dyDescent="0.25">
      <c r="A3025">
        <v>147193</v>
      </c>
      <c r="B3025" t="s">
        <v>2949</v>
      </c>
      <c r="D3025" t="s">
        <v>5975</v>
      </c>
      <c r="E3025" t="str">
        <f t="shared" ca="1" si="94"/>
        <v>var m3024 = new Medicine { Code = "147193", Title = "Benmak 2,5 mg/ml prašek za konc.za razt.za inf. 25 mg viala 5x", Active = true, Cost = 18 };</v>
      </c>
      <c r="F3025">
        <f t="shared" ca="1" si="95"/>
        <v>18</v>
      </c>
    </row>
    <row r="3026" spans="1:6" x14ac:dyDescent="0.25">
      <c r="A3026">
        <v>147351</v>
      </c>
      <c r="B3026" t="s">
        <v>2433</v>
      </c>
      <c r="D3026" t="s">
        <v>5976</v>
      </c>
      <c r="E3026" t="str">
        <f t="shared" ca="1" si="94"/>
        <v>var m3025 = new Medicine { Code = "147351", Title = "ELOCTA 250 i.e. prašek za razt.za inj. viala 1x", Active = true, Cost = 12 };</v>
      </c>
      <c r="F3026">
        <f t="shared" ca="1" si="95"/>
        <v>12</v>
      </c>
    </row>
    <row r="3027" spans="1:6" x14ac:dyDescent="0.25">
      <c r="A3027">
        <v>147352</v>
      </c>
      <c r="B3027" t="s">
        <v>2434</v>
      </c>
      <c r="D3027" t="s">
        <v>5977</v>
      </c>
      <c r="E3027" t="str">
        <f t="shared" ca="1" si="94"/>
        <v>var m3026 = new Medicine { Code = "147352", Title = "ELOCTA 500 i.e. prašek za razt.za inj. viala 1x", Active = true, Cost = 23 };</v>
      </c>
      <c r="F3027">
        <f t="shared" ca="1" si="95"/>
        <v>23</v>
      </c>
    </row>
    <row r="3028" spans="1:6" x14ac:dyDescent="0.25">
      <c r="A3028">
        <v>147354</v>
      </c>
      <c r="B3028" t="s">
        <v>2435</v>
      </c>
      <c r="D3028" t="s">
        <v>5978</v>
      </c>
      <c r="E3028" t="str">
        <f t="shared" ca="1" si="94"/>
        <v>var m3027 = new Medicine { Code = "147354", Title = "ELOCTA 1000 i.e. prašek za razt.za inj. viala 1x", Active = true, Cost = 13 };</v>
      </c>
      <c r="F3028">
        <f t="shared" ca="1" si="95"/>
        <v>13</v>
      </c>
    </row>
    <row r="3029" spans="1:6" x14ac:dyDescent="0.25">
      <c r="A3029">
        <v>147355</v>
      </c>
      <c r="B3029" t="s">
        <v>2436</v>
      </c>
      <c r="D3029" t="s">
        <v>5979</v>
      </c>
      <c r="E3029" t="str">
        <f t="shared" ca="1" si="94"/>
        <v>var m3028 = new Medicine { Code = "147355", Title = "ELOCTA 1500 i.e. prašek za razt.za inj. viala 1x", Active = true, Cost = 25 };</v>
      </c>
      <c r="F3029">
        <f t="shared" ca="1" si="95"/>
        <v>25</v>
      </c>
    </row>
    <row r="3030" spans="1:6" x14ac:dyDescent="0.25">
      <c r="A3030">
        <v>147356</v>
      </c>
      <c r="B3030" t="s">
        <v>2437</v>
      </c>
      <c r="D3030" t="s">
        <v>5980</v>
      </c>
      <c r="E3030" t="str">
        <f t="shared" ca="1" si="94"/>
        <v>var m3029 = new Medicine { Code = "147356", Title = "ELOCTA 2000 i.e. prašek za razt.za inj. viala 1x", Active = true, Cost = 30 };</v>
      </c>
      <c r="F3030">
        <f t="shared" ca="1" si="95"/>
        <v>30</v>
      </c>
    </row>
    <row r="3031" spans="1:6" x14ac:dyDescent="0.25">
      <c r="A3031">
        <v>147357</v>
      </c>
      <c r="B3031" t="s">
        <v>2438</v>
      </c>
      <c r="D3031" t="s">
        <v>5981</v>
      </c>
      <c r="E3031" t="str">
        <f t="shared" ca="1" si="94"/>
        <v>var m3030 = new Medicine { Code = "147357", Title = "ELOCTA 3000 i.e. prašek za razt.za inj. viala 1x", Active = true, Cost = 10 };</v>
      </c>
      <c r="F3031">
        <f t="shared" ca="1" si="95"/>
        <v>10</v>
      </c>
    </row>
    <row r="3032" spans="1:6" x14ac:dyDescent="0.25">
      <c r="A3032">
        <v>147487</v>
      </c>
      <c r="B3032" t="s">
        <v>2950</v>
      </c>
      <c r="D3032" t="s">
        <v>5982</v>
      </c>
      <c r="E3032" t="str">
        <f t="shared" ca="1" si="94"/>
        <v>var m3031 = new Medicine { Code = "147487", Title = "Bortezomib Teva 3,5 mg prašek za razt.za inj. 1x", Active = true, Cost = 12 };</v>
      </c>
      <c r="F3032">
        <f t="shared" ca="1" si="95"/>
        <v>12</v>
      </c>
    </row>
    <row r="3033" spans="1:6" x14ac:dyDescent="0.25">
      <c r="A3033">
        <v>147494</v>
      </c>
      <c r="B3033" t="s">
        <v>2468</v>
      </c>
      <c r="D3033" t="s">
        <v>5983</v>
      </c>
      <c r="E3033" t="str">
        <f t="shared" ca="1" si="94"/>
        <v>var m3032 = new Medicine { Code = "147494", Title = "Kovaltry 250 i.e. prašek in vehikel za razt.za inj. viala 1x", Active = true, Cost = 12 };</v>
      </c>
      <c r="F3033">
        <f t="shared" ca="1" si="95"/>
        <v>12</v>
      </c>
    </row>
    <row r="3034" spans="1:6" x14ac:dyDescent="0.25">
      <c r="A3034">
        <v>147495</v>
      </c>
      <c r="B3034" t="s">
        <v>2469</v>
      </c>
      <c r="D3034" t="s">
        <v>5984</v>
      </c>
      <c r="E3034" t="str">
        <f t="shared" ca="1" si="94"/>
        <v>var m3033 = new Medicine { Code = "147495", Title = "Kovaltry 500 i.e. prašek in vehikel za razt.za inj. viala 1x", Active = true, Cost = 27 };</v>
      </c>
      <c r="F3034">
        <f t="shared" ca="1" si="95"/>
        <v>27</v>
      </c>
    </row>
    <row r="3035" spans="1:6" x14ac:dyDescent="0.25">
      <c r="A3035">
        <v>147496</v>
      </c>
      <c r="B3035" t="s">
        <v>2470</v>
      </c>
      <c r="D3035" t="s">
        <v>5985</v>
      </c>
      <c r="E3035" t="str">
        <f t="shared" ca="1" si="94"/>
        <v>var m3034 = new Medicine { Code = "147496", Title = "Kovaltry 1000 i.e. prašek in vehikel za razt.za inj. viala 1x", Active = true, Cost = 15 };</v>
      </c>
      <c r="F3035">
        <f t="shared" ca="1" si="95"/>
        <v>15</v>
      </c>
    </row>
    <row r="3036" spans="1:6" x14ac:dyDescent="0.25">
      <c r="A3036">
        <v>147497</v>
      </c>
      <c r="B3036" t="s">
        <v>2471</v>
      </c>
      <c r="D3036" t="s">
        <v>5986</v>
      </c>
      <c r="E3036" t="str">
        <f t="shared" ca="1" si="94"/>
        <v>var m3035 = new Medicine { Code = "147497", Title = "Kovaltry 2000 i.e. prašek in vehikel za razt.za inj. viala 1x", Active = true, Cost = 20 };</v>
      </c>
      <c r="F3036">
        <f t="shared" ca="1" si="95"/>
        <v>20</v>
      </c>
    </row>
    <row r="3037" spans="1:6" x14ac:dyDescent="0.25">
      <c r="A3037">
        <v>147498</v>
      </c>
      <c r="B3037" t="s">
        <v>2472</v>
      </c>
      <c r="D3037" t="s">
        <v>5987</v>
      </c>
      <c r="E3037" t="str">
        <f t="shared" ca="1" si="94"/>
        <v>var m3036 = new Medicine { Code = "147498", Title = "Kovaltry 3000 i.e. prašek in vehikel za razt.za inj. viala 1x", Active = true, Cost = 19 };</v>
      </c>
      <c r="F3037">
        <f t="shared" ca="1" si="95"/>
        <v>19</v>
      </c>
    </row>
    <row r="3038" spans="1:6" x14ac:dyDescent="0.25">
      <c r="A3038">
        <v>147668</v>
      </c>
      <c r="B3038" t="s">
        <v>2505</v>
      </c>
      <c r="D3038" t="s">
        <v>5988</v>
      </c>
      <c r="E3038" t="str">
        <f t="shared" ca="1" si="94"/>
        <v>var m3037 = new Medicine { Code = "147668", Title = "ALPROLIX 250 i.e. prašek za razt.za inj. viala 1x", Active = true, Cost = 25 };</v>
      </c>
      <c r="F3038">
        <f ca="1">RANDBETWEEN(5,30)</f>
        <v>25</v>
      </c>
    </row>
    <row r="3039" spans="1:6" x14ac:dyDescent="0.25">
      <c r="A3039">
        <v>147669</v>
      </c>
      <c r="B3039" t="s">
        <v>2506</v>
      </c>
      <c r="D3039" t="s">
        <v>5989</v>
      </c>
      <c r="E3039" t="str">
        <f t="shared" ca="1" si="94"/>
        <v>var m3038 = new Medicine { Code = "147669", Title = "ALPROLIX 500 i.e. prašek za razt.za inj. viala 1x", Active = true, Cost = 13 };</v>
      </c>
      <c r="F3039">
        <f t="shared" ref="F3039:F3042" ca="1" si="96">RANDBETWEEN(5,30)</f>
        <v>13</v>
      </c>
    </row>
    <row r="3040" spans="1:6" x14ac:dyDescent="0.25">
      <c r="A3040">
        <v>147670</v>
      </c>
      <c r="B3040" t="s">
        <v>2507</v>
      </c>
      <c r="D3040" t="s">
        <v>5990</v>
      </c>
      <c r="E3040" t="str">
        <f t="shared" ca="1" si="94"/>
        <v>var m3039 = new Medicine { Code = "147670", Title = "ALPROLIX 1000 i.e. prašek za razt.za inj. viala 1x", Active = true, Cost = 5 };</v>
      </c>
      <c r="F3040">
        <f t="shared" ca="1" si="96"/>
        <v>5</v>
      </c>
    </row>
    <row r="3041" spans="1:6" x14ac:dyDescent="0.25">
      <c r="A3041">
        <v>147671</v>
      </c>
      <c r="B3041" t="s">
        <v>2508</v>
      </c>
      <c r="D3041" t="s">
        <v>5991</v>
      </c>
      <c r="E3041" t="str">
        <f t="shared" ca="1" si="94"/>
        <v>var m3040 = new Medicine { Code = "147671", Title = "ALPROLIX 2000 i.e. prašek za razt.za inj. viala 1x", Active = true, Cost = 15 };</v>
      </c>
      <c r="F3041">
        <f t="shared" ca="1" si="96"/>
        <v>15</v>
      </c>
    </row>
    <row r="3042" spans="1:6" x14ac:dyDescent="0.25">
      <c r="A3042">
        <v>147672</v>
      </c>
      <c r="B3042" t="s">
        <v>2509</v>
      </c>
      <c r="D3042" t="s">
        <v>5992</v>
      </c>
      <c r="E3042" t="str">
        <f t="shared" ca="1" si="94"/>
        <v>var m3041 = new Medicine { Code = "147672", Title = "ALPROLIX 3000 i.e. prašek za razt.za inj. viala 1x", Active = true, Cost = 24 };</v>
      </c>
      <c r="F3042">
        <f t="shared" ca="1" si="96"/>
        <v>24</v>
      </c>
    </row>
    <row r="3046" spans="1:6" x14ac:dyDescent="0.25">
      <c r="B3046" t="e">
        <f>CONCATENATE(TRANSPOSE(D1001:D2000))</f>
        <v>#VALUE!</v>
      </c>
    </row>
    <row r="3047" spans="1:6" x14ac:dyDescent="0.25">
      <c r="B3047" t="e">
        <f>CONCATENATE(TRANSPOSE(D2001:D3042))</f>
        <v>#VALUE!</v>
      </c>
    </row>
    <row r="3049" spans="1:6" x14ac:dyDescent="0.25">
      <c r="B3049" t="s">
        <v>9035</v>
      </c>
    </row>
    <row r="3051" spans="1:6" x14ac:dyDescent="0.25">
      <c r="B3051">
        <v>1</v>
      </c>
    </row>
    <row r="3052" spans="1:6" x14ac:dyDescent="0.25">
      <c r="B3052">
        <v>2</v>
      </c>
    </row>
    <row r="3053" spans="1:6" x14ac:dyDescent="0.25">
      <c r="B3053">
        <v>3</v>
      </c>
    </row>
    <row r="3054" spans="1:6" x14ac:dyDescent="0.25">
      <c r="B3054">
        <v>4</v>
      </c>
    </row>
    <row r="3058" spans="2:2" x14ac:dyDescent="0.25">
      <c r="B3058" t="str">
        <f>CONCATENATE("m1,","m2,","m3,","m4,","m5,","m6,","m7,","m8,","m9,","m10,","m11,","m12,","m13,","m14,","m15,","m16,","m17,","m18,","m19,","m20,","m21,","m22,","m23,","m24,","m25,","m26,","m27,","m28,","m29,","m30,","m31,","m32,","m33,","m34,","m35,","m36,","m37,","m38,","m39,","m40,","m41,","m42,","m43,","m44,","m45,","m46,","m47,","m48,","m49,","m50,","m51,","m52,","m53,","m54,","m55,","m56,","m57,","m58,","m59,","m60,","m61,","m62,","m63,","m64,","m65,","m66,","m67,","m68,","m69,","m70,","m71,","m72,","m73,","m74,","m75,","m76,","m77,","m78,","m79,","m80,","m81,","m82,","m83,","m84,","m85,","m86,","m87,","m88,","m89,","m90,","m91,","m92,","m93,","m94,","m95,","m96,","m97,","m98,","m99,","m100,","m101,","m102,","m103,","m104,","m105,","m106,","m107,","m108,","m109,","m110,","m111,","m112,","m113,","m114,","m115,","m116,","m117,","m118,","m119,","m120,","m121,","m122,","m123,","m124,","m125,","m126,","m127,","m128,","m129,","m130,","m131,","m132,","m133,","m134,","m135,","m136,","m137,","m138,","m139,","m140,","m141,","m142,","m143,","m144,","m145,","m146,","m147,","m148,","m149,","m150,","m151,","m152,","m153,","m154,","m155,","m156,","m157,","m158,","m159,","m160,","m161,","m162,","m163,","m164,","m165,","m166,","m167,","m168,","m169,","m170,","m171,","m172,","m173,","m174,","m175,","m176,","m177,","m178,","m179,","m180,","m181,","m182,","m183,","m184,","m185,","m186,","m187,","m188,","m189,","m190,","m191,","m192,","m193,","m194,","m195,","m196,","m197,","m198,","m199,")</f>
        <v>m1,m2,m3,m4,m5,m6,m7,m8,m9,m10,m11,m12,m13,m14,m15,m16,m17,m18,m19,m20,m21,m22,m23,m24,m25,m26,m27,m28,m29,m30,m31,m32,m33,m34,m35,m36,m37,m38,m39,m40,m41,m42,m43,m44,m45,m46,m47,m48,m49,m50,m51,m52,m53,m54,m55,m56,m57,m58,m59,m60,m61,m62,m63,m64,m65,m66,m67,m68,m69,m70,m71,m72,m73,m74,m75,m76,m77,m78,m79,m80,m81,m82,m83,m84,m85,m86,m87,m88,m89,m90,m91,m92,m93,m94,m95,m96,m97,m98,m99,m100,m101,m102,m103,m104,m105,m106,m107,m108,m109,m110,m111,m112,m113,m114,m115,m116,m117,m118,m119,m120,m121,m122,m123,m124,m125,m126,m127,m128,m129,m130,m131,m132,m133,m134,m135,m136,m137,m138,m139,m140,m141,m142,m143,m144,m145,m146,m147,m148,m149,m150,m151,m152,m153,m154,m155,m156,m157,m158,m159,m160,m161,m162,m163,m164,m165,m166,m167,m168,m169,m170,m171,m172,m173,m174,m175,m176,m177,m178,m179,m180,m181,m182,m183,m184,m185,m186,m187,m188,m189,m190,m191,m192,m193,m194,m195,m196,m197,m198,m199,</v>
      </c>
    </row>
    <row r="3059" spans="2:2" x14ac:dyDescent="0.25">
      <c r="B3059" t="str">
        <f>CONCATENATE("m200,","m201,","m202,","m203,","m204,","m205,","m206,","m207,","m208,","m209,","m210,","m211,","m212,","m213,","m214,","m215,","m216,","m217,","m218,","m219,","m220,","m221,","m222,","m223,","m224,","m225,","m226,","m227,","m228,","m229,","m230,","m231,","m232,","m233,","m234,","m235,","m236,","m237,","m238,","m239,","m240,","m241,","m242,","m243,","m244,","m245,","m246,","m247,","m248,","m249,","m250,","m251,","m252,","m253,","m254,","m255,","m256,","m257,","m258,","m259,","m260,","m261,","m262,","m263,","m264,","m265,","m266,","m267,","m268,","m269,","m270,","m271,","m272,","m273,","m274,","m275,","m276,","m277,","m278,","m279,","m280,","m281,","m282,","m283,","m284,","m285,","m286,","m287,","m288,","m289,","m290,","m291,","m292,","m293,","m294,","m295,","m296,","m297,","m298,","m299,","m300,","m301,","m302,","m303,","m304,","m305,","m306,","m307,","m308,","m309,","m310,","m311,","m312,","m313,","m314,","m315,","m316,","m317,","m318,","m319,","m320,","m321,","m322,","m323,","m324,","m325,","m326,","m327,","m328,","m329,","m330,","m331,","m332,","m333,","m334,","m335,","m336,","m337,","m338,","m339,","m340,","m341,","m342,","m343,","m344,","m345,","m346,","m347,","m348,","m349,","m350,","m351,","m352,","m353,","m354,","m355,","m356,","m357,","m358,","m359,","m360,","m361,","m362,","m363,","m364,","m365,","m366,","m367,","m368,","m369,","m370,","m371,","m372,","m373,","m374,","m375,","m376,","m377,","m378,","m379,","m380,","m381,","m382,","m383,","m384,","m385,","m386,","m387,","m388,","m389,","m390,","m391,","m392,","m393,","m394,","m395,","m396,","m397,","m398,","m399,")</f>
        <v>m200,m201,m202,m203,m204,m205,m206,m207,m208,m209,m210,m211,m212,m213,m214,m215,m216,m217,m218,m219,m220,m221,m222,m223,m224,m225,m226,m227,m228,m229,m230,m231,m232,m233,m234,m235,m236,m237,m238,m239,m240,m241,m242,m243,m244,m245,m246,m247,m248,m249,m250,m251,m252,m253,m254,m255,m256,m257,m258,m259,m260,m261,m262,m263,m264,m265,m266,m267,m268,m269,m270,m271,m272,m273,m274,m275,m276,m277,m278,m279,m280,m281,m282,m283,m284,m285,m286,m287,m288,m289,m290,m291,m292,m293,m294,m295,m296,m297,m298,m299,m300,m301,m302,m303,m304,m305,m306,m307,m308,m309,m310,m311,m312,m313,m314,m315,m316,m317,m318,m319,m320,m321,m322,m323,m324,m325,m326,m327,m328,m329,m330,m331,m332,m333,m334,m335,m336,m337,m338,m339,m340,m341,m342,m343,m344,m345,m346,m347,m348,m349,m350,m351,m352,m353,m354,m355,m356,m357,m358,m359,m360,m361,m362,m363,m364,m365,m366,m367,m368,m369,m370,m371,m372,m373,m374,m375,m376,m377,m378,m379,m380,m381,m382,m383,m384,m385,m386,m387,m388,m389,m390,m391,m392,m393,m394,m395,m396,m397,m398,m399,</v>
      </c>
    </row>
    <row r="3060" spans="2:2" x14ac:dyDescent="0.25">
      <c r="B3060" t="str">
        <f>CONCATENATE("m400,","m401,","m402,","m403,","m404,","m405,","m406,","m407,","m408,","m409,","m410,","m411,","m412,","m413,","m414,","m415,","m416,","m417,","m418,","m419,","m420,","m421,","m422,","m423,","m424,","m425,","m426,","m427,","m428,","m429,","m430,","m431,","m432,","m433,","m434,","m435,","m436,","m437,","m438,","m439,","m440,","m441,","m442,","m443,","m444,","m445,","m446,","m447,","m448,","m449,","m450,","m451,","m452,","m453,","m454,","m455,","m456,","m457,","m458,","m459,","m460,","m461,","m462,","m463,","m464,","m465,","m466,","m467,","m468,","m469,","m470,","m471,","m472,","m473,","m474,","m475,","m476,","m477,","m478,","m479,","m480,","m481,","m482,","m483,","m484,","m485,","m486,","m487,","m488,","m489,","m490,","m491,","m492,","m493,","m494,","m495,","m496,","m497,","m498,","m499,","m500,","m501,","m502,","m503,","m504,","m505,","m506,","m507,","m508,","m509,","m510,","m511,","m512,","m513,","m514,","m515,","m516,","m517,","m518,","m519,","m520,","m521,","m522,","m523,","m524,","m525,","m526,","m527,","m528,","m529,","m530,","m531,","m532,","m533,","m534,","m535,","m536,","m537,","m538,","m539,","m540,","m541,","m542,","m543,","m544,","m545,","m546,","m547,","m548,","m549,","m550,","m551,","m552,","m553,","m554,","m555,","m556,","m557,","m558,","m559,","m560,","m561,","m562,","m563,","m564,","m565,","m566,","m567,","m568,","m569,","m570,","m571,","m572,","m573,","m574,","m575,","m576,","m577,","m578,","m579,","m580,","m581,","m582,","m583,","m584,","m585,","m586,","m587,","m588,","m589,","m590,","m591,","m592,","m593,","m594,","m595,","m596,","m597,","m598,","m599,")</f>
        <v>m400,m401,m402,m403,m404,m405,m406,m407,m408,m409,m410,m411,m412,m413,m414,m415,m416,m417,m418,m419,m420,m421,m422,m423,m424,m425,m426,m427,m428,m429,m430,m431,m432,m433,m434,m435,m436,m437,m438,m439,m440,m441,m442,m443,m444,m445,m446,m447,m448,m449,m450,m451,m452,m453,m454,m455,m456,m457,m458,m459,m460,m461,m462,m463,m464,m465,m466,m467,m468,m469,m470,m471,m472,m473,m474,m475,m476,m477,m478,m479,m480,m481,m482,m483,m484,m485,m486,m487,m488,m489,m490,m491,m492,m493,m494,m495,m496,m497,m498,m499,m500,m501,m502,m503,m504,m505,m506,m507,m508,m509,m510,m511,m512,m513,m514,m515,m516,m517,m518,m519,m520,m521,m522,m523,m524,m525,m526,m527,m528,m529,m530,m531,m532,m533,m534,m535,m536,m537,m538,m539,m540,m541,m542,m543,m544,m545,m546,m547,m548,m549,m550,m551,m552,m553,m554,m555,m556,m557,m558,m559,m560,m561,m562,m563,m564,m565,m566,m567,m568,m569,m570,m571,m572,m573,m574,m575,m576,m577,m578,m579,m580,m581,m582,m583,m584,m585,m586,m587,m588,m589,m590,m591,m592,m593,m594,m595,m596,m597,m598,m599,</v>
      </c>
    </row>
    <row r="3061" spans="2:2" x14ac:dyDescent="0.25">
      <c r="B3061" t="str">
        <f>CONCATENATE("m600,","m601,","m602,","m603,","m604,","m605,","m606,","m607,","m608,","m609,","m610,","m611,","m612,","m613,","m614,","m615,","m616,","m617,","m618,","m619,","m620,","m621,","m622,","m623,","m624,","m625,","m626,","m627,","m628,","m629,","m630,","m631,","m632,","m633,","m634,","m635,","m636,","m637,","m638,","m639,","m640,","m641,","m642,","m643,","m644,","m645,","m646,","m647,","m648,","m649,","m650,","m651,","m652,","m653,","m654,","m655,","m656,","m657,","m658,","m659,","m660,","m661,","m662,","m663,","m664,","m665,","m666,","m667,","m668,","m669,","m670,","m671,","m672,","m673,","m674,","m675,","m676,","m677,","m678,","m679,","m680,","m681,","m682,","m683,","m684,","m685,","m686,","m687,","m688,","m689,","m690,","m691,","m692,","m693,","m694,","m695,","m696,","m697,","m698,","m699,","m700,","m701,","m702,","m703,","m704,","m705,","m706,","m707,","m708,","m709,","m710,","m711,","m712,","m713,","m714,","m715,","m716,","m717,","m718,","m719,","m720,","m721,","m722,","m723,","m724,","m725,","m726,","m727,","m728,","m729,","m730,","m731,","m732,","m733,","m734,","m735,","m736,","m737,","m738,","m739,","m740,","m741,","m742,","m743,","m744,","m745,","m746,","m747,","m748,","m749,","m750,","m751,","m752,","m753,","m754,","m755,","m756,","m757,","m758,","m759,","m760,","m761,","m762,","m763,","m764,","m765,","m766,","m767,","m768,","m769,","m770,","m771,","m772,","m773,","m774,","m775,","m776,","m777,","m778,","m779,","m780,","m781,","m782,","m783,","m784,","m785,","m786,","m787,","m788,","m789,","m790,","m791,","m792,","m793,","m794,","m795,","m796,","m797,","m798,","m799,")</f>
        <v>m600,m601,m602,m603,m604,m605,m606,m607,m608,m609,m610,m611,m612,m613,m614,m615,m616,m617,m618,m619,m620,m621,m622,m623,m624,m625,m626,m627,m628,m629,m630,m631,m632,m633,m634,m635,m636,m637,m638,m639,m640,m641,m642,m643,m644,m645,m646,m647,m648,m649,m650,m651,m652,m653,m654,m655,m656,m657,m658,m659,m660,m661,m662,m663,m664,m665,m666,m667,m668,m669,m670,m671,m672,m673,m674,m675,m676,m677,m678,m679,m680,m681,m682,m683,m684,m685,m686,m687,m688,m689,m690,m691,m692,m693,m694,m695,m696,m697,m698,m699,m700,m701,m702,m703,m704,m705,m706,m707,m708,m709,m710,m711,m712,m713,m714,m715,m716,m717,m718,m719,m720,m721,m722,m723,m724,m725,m726,m727,m728,m729,m730,m731,m732,m733,m734,m735,m736,m737,m738,m739,m740,m741,m742,m743,m744,m745,m746,m747,m748,m749,m750,m751,m752,m753,m754,m755,m756,m757,m758,m759,m760,m761,m762,m763,m764,m765,m766,m767,m768,m769,m770,m771,m772,m773,m774,m775,m776,m777,m778,m779,m780,m781,m782,m783,m784,m785,m786,m787,m788,m789,m790,m791,m792,m793,m794,m795,m796,m797,m798,m799,</v>
      </c>
    </row>
    <row r="3062" spans="2:2" x14ac:dyDescent="0.25">
      <c r="B3062" t="str">
        <f>CONCATENATE("m800,","m801,","m802,","m803,","m804,","m805,","m806,","m807,","m808,","m809,","m810,","m811,","m812,","m813,","m814,","m815,","m816,","m817,","m818,","m819,","m820,","m821,","m822,","m823,","m824,","m825,","m826,","m827,","m828,","m829,","m830,","m831,","m832,","m833,","m834,","m835,","m836,","m837,","m838,","m839,","m840,","m841,","m842,","m843,","m844,","m845,","m846,","m847,","m848,","m849,","m850,","m851,","m852,","m853,","m854,","m855,","m856,","m857,","m858,","m859,","m860,","m861,","m862,","m863,","m864,","m865,","m866,","m867,","m868,","m869,","m870,","m871,","m872,","m873,","m874,","m875,","m876,","m877,","m878,","m879,","m880,","m881,","m882,","m883,","m884,","m885,","m886,","m887,","m888,","m889,","m890,","m891,","m892,","m893,","m894,","m895,","m896,","m897,","m898,","m899,","m900,","m901,","m902,","m903,","m904,","m905,","m906,","m907,","m908,","m909,","m910,","m911,","m912,","m913,","m914,","m915,","m916,","m917,","m918,","m919,","m920,","m921,","m922,","m923,","m924,","m925,","m926,","m927,","m928,","m929,","m930,","m931,","m932,","m933,","m934,","m935,","m936,","m937,","m938,","m939,","m940,","m941,","m942,","m943,","m944,","m945,","m946,","m947,","m948,","m949,","m950,","m951,","m952,","m953,","m954,","m955,","m956,","m957,","m958,","m959,","m960,","m961,","m962,","m963,","m964,","m965,","m966,","m967,","m968,","m969,","m970,","m971,","m972,","m973,","m974,","m975,","m976,","m977,","m978,","m979,","m980,","m981,","m982,","m983,","m984,","m985,","m986,","m987,","m988,","m989,","m990,","m991,","m992,","m993,","m994,","m995,","m996,","m997,","m998,","m999,")</f>
        <v>m800,m801,m802,m803,m804,m805,m806,m807,m808,m809,m810,m811,m812,m813,m814,m815,m816,m817,m818,m819,m820,m821,m822,m823,m824,m825,m826,m827,m828,m829,m830,m831,m832,m833,m834,m835,m836,m837,m838,m839,m840,m841,m842,m843,m844,m845,m846,m847,m848,m849,m850,m851,m852,m853,m854,m855,m856,m857,m858,m859,m860,m861,m862,m863,m864,m865,m866,m867,m868,m869,m870,m871,m872,m873,m874,m875,m876,m877,m878,m879,m880,m881,m882,m883,m884,m885,m886,m887,m888,m889,m890,m891,m892,m893,m894,m895,m896,m897,m898,m899,m900,m901,m902,m903,m904,m905,m906,m907,m908,m909,m910,m911,m912,m913,m914,m915,m916,m917,m918,m919,m920,m921,m922,m923,m924,m925,m926,m927,m928,m929,m930,m931,m932,m933,m934,m935,m936,m937,m938,m939,m940,m941,m942,m943,m944,m945,m946,m947,m948,m949,m950,m951,m952,m953,m954,m955,m956,m957,m958,m959,m960,m961,m962,m963,m964,m965,m966,m967,m968,m969,m970,m971,m972,m973,m974,m975,m976,m977,m978,m979,m980,m981,m982,m983,m984,m985,m986,m987,m988,m989,m990,m991,m992,m993,m994,m995,m996,m997,m998,m999,</v>
      </c>
    </row>
    <row r="3063" spans="2:2" x14ac:dyDescent="0.25">
      <c r="B3063" t="str">
        <f>CONCATENATE("m1000,","m1001,","m1002,","m1003,","m1004,","m1005,","m1006,","m1007,","m1008,","m1009,","m1010,","m1011,","m1012,","m1013,","m1014,","m1015,","m1016,","m1017,","m1018,","m1019,","m1020,","m1021,","m1022,","m1023,","m1024,","m1025,","m1026,","m1027,","m1028,","m1029,","m1030,","m1031,","m1032,","m1033,","m1034,","m1035,","m1036,","m1037,","m1038,","m1039,","m1040,","m1041,","m1042,","m1043,","m1044,","m1045,","m1046,","m1047,","m1048,","m1049,","m1050,","m1051,","m1052,","m1053,","m1054,","m1055,","m1056,","m1057,","m1058,","m1059,","m1060,","m1061,","m1062,","m1063,","m1064,","m1065,","m1066,","m1067,","m1068,","m1069,","m1070,","m1071,","m1072,","m1073,","m1074,","m1075,","m1076,","m1077,","m1078,","m1079,","m1080,","m1081,","m1082,","m1083,","m1084,","m1085,","m1086,","m1087,","m1088,","m1089,","m1090,","m1091,","m1092,","m1093,","m1094,","m1095,","m1096,","m1097,","m1098,","m1099,","m1100,","m1101,","m1102,","m1103,","m1104,","m1105,","m1106,","m1107,","m1108,","m1109,","m1110,","m1111,","m1112,","m1113,","m1114,","m1115,","m1116,","m1117,","m1118,","m1119,","m1120,","m1121,","m1122,","m1123,","m1124,","m1125,","m1126,","m1127,","m1128,","m1129,","m1130,","m1131,","m1132,","m1133,","m1134,","m1135,","m1136,","m1137,","m1138,","m1139,","m1140,","m1141,","m1142,","m1143,","m1144,","m1145,","m1146,","m1147,","m1148,","m1149,","m1150,","m1151,","m1152,","m1153,","m1154,","m1155,","m1156,","m1157,","m1158,","m1159,","m1160,","m1161,","m1162,","m1163,","m1164,","m1165,","m1166,","m1167,","m1168,","m1169,","m1170,","m1171,","m1172,","m1173,","m1174,","m1175,","m1176,","m1177,","m1178,","m1179,","m1180,","m1181,","m1182,","m1183,","m1184,","m1185,","m1186,","m1187,","m1188,","m1189,","m1190,","m1191,","m1192,","m1193,","m1194,","m1195,","m1196,","m1197,","m1198,","m1199,")</f>
        <v>m1000,m1001,m1002,m1003,m1004,m1005,m1006,m1007,m1008,m1009,m1010,m1011,m1012,m1013,m1014,m1015,m1016,m1017,m1018,m1019,m1020,m1021,m1022,m1023,m1024,m1025,m1026,m1027,m1028,m1029,m1030,m1031,m1032,m1033,m1034,m1035,m1036,m1037,m1038,m1039,m1040,m1041,m1042,m1043,m1044,m1045,m1046,m1047,m1048,m1049,m1050,m1051,m1052,m1053,m1054,m1055,m1056,m1057,m1058,m1059,m1060,m1061,m1062,m1063,m1064,m1065,m1066,m1067,m1068,m1069,m1070,m1071,m1072,m1073,m1074,m1075,m1076,m1077,m1078,m1079,m1080,m1081,m1082,m1083,m1084,m1085,m1086,m1087,m1088,m1089,m1090,m1091,m1092,m1093,m1094,m1095,m1096,m1097,m1098,m1099,m1100,m1101,m1102,m1103,m1104,m1105,m1106,m1107,m1108,m1109,m1110,m1111,m1112,m1113,m1114,m1115,m1116,m1117,m1118,m1119,m1120,m1121,m1122,m1123,m1124,m1125,m1126,m1127,m1128,m1129,m1130,m1131,m1132,m1133,m1134,m1135,m1136,m1137,m1138,m1139,m1140,m1141,m1142,m1143,m1144,m1145,m1146,m1147,m1148,m1149,m1150,m1151,m1152,m1153,m1154,m1155,m1156,m1157,m1158,m1159,m1160,m1161,m1162,m1163,m1164,m1165,m1166,m1167,m1168,m1169,m1170,m1171,m1172,m1173,m1174,m1175,m1176,m1177,m1178,m1179,m1180,m1181,m1182,m1183,m1184,m1185,m1186,m1187,m1188,m1189,m1190,m1191,m1192,m1193,m1194,m1195,m1196,m1197,m1198,m1199,</v>
      </c>
    </row>
    <row r="3064" spans="2:2" x14ac:dyDescent="0.25">
      <c r="B3064" t="str">
        <f>CONCATENATE("m1200,","m1201,","m1202,","m1203,","m1204,","m1205,","m1206,","m1207,","m1208,","m1209,","m1210,","m1211,","m1212,","m1213,","m1214,","m1215,","m1216,","m1217,","m1218,","m1219,","m1220,","m1221,","m1222,","m1223,","m1224,","m1225,","m1226,","m1227,","m1228,","m1229,","m1230,","m1231,","m1232,","m1233,","m1234,","m1235,","m1236,","m1237,","m1238,","m1239,","m1240,","m1241,","m1242,","m1243,","m1244,","m1245,","m1246,","m1247,","m1248,","m1249,","m1250,","m1251,","m1252,","m1253,","m1254,","m1255,","m1256,","m1257,","m1258,","m1259,","m1260,","m1261,","m1262,","m1263,","m1264,","m1265,","m1266,","m1267,","m1268,","m1269,","m1270,","m1271,","m1272,","m1273,","m1274,","m1275,","m1276,","m1277,","m1278,","m1279,","m1280,","m1281,","m1282,","m1283,","m1284,","m1285,","m1286,","m1287,","m1288,","m1289,","m1290,","m1291,","m1292,","m1293,","m1294,","m1295,","m1296,","m1297,","m1298,","m1299,","m1300,","m1301,","m1302,","m1303,","m1304,","m1305,","m1306,","m1307,","m1308,","m1309,","m1310,","m1311,","m1312,","m1313,","m1314,","m1315,","m1316,","m1317,","m1318,","m1319,","m1320,","m1321,","m1322,","m1323,","m1324,","m1325,","m1326,","m1327,","m1328,","m1329,","m1330,","m1331,","m1332,","m1333,","m1334,","m1335,","m1336,","m1337,","m1338,","m1339,","m1340,","m1341,","m1342,","m1343,","m1344,","m1345,","m1346,","m1347,","m1348,","m1349,","m1350,","m1351,","m1352,","m1353,","m1354,","m1355,","m1356,","m1357,","m1358,","m1359,","m1360,","m1361,","m1362,","m1363,","m1364,","m1365,","m1366,","m1367,","m1368,","m1369,","m1370,","m1371,","m1372,","m1373,","m1374,","m1375,","m1376,","m1377,","m1378,","m1379,","m1380,","m1381,","m1382,","m1383,","m1384,","m1385,","m1386,","m1387,","m1388,","m1389,","m1390,","m1391,","m1392,","m1393,","m1394,","m1395,","m1396,","m1397,","m1398,","m1399,")</f>
        <v>m1200,m1201,m1202,m1203,m1204,m1205,m1206,m1207,m1208,m1209,m1210,m1211,m1212,m1213,m1214,m1215,m1216,m1217,m1218,m1219,m1220,m1221,m1222,m1223,m1224,m1225,m1226,m1227,m1228,m1229,m1230,m1231,m1232,m1233,m1234,m1235,m1236,m1237,m1238,m1239,m1240,m1241,m1242,m1243,m1244,m1245,m1246,m1247,m1248,m1249,m1250,m1251,m1252,m1253,m1254,m1255,m1256,m1257,m1258,m1259,m1260,m1261,m1262,m1263,m1264,m1265,m1266,m1267,m1268,m1269,m1270,m1271,m1272,m1273,m1274,m1275,m1276,m1277,m1278,m1279,m1280,m1281,m1282,m1283,m1284,m1285,m1286,m1287,m1288,m1289,m1290,m1291,m1292,m1293,m1294,m1295,m1296,m1297,m1298,m1299,m1300,m1301,m1302,m1303,m1304,m1305,m1306,m1307,m1308,m1309,m1310,m1311,m1312,m1313,m1314,m1315,m1316,m1317,m1318,m1319,m1320,m1321,m1322,m1323,m1324,m1325,m1326,m1327,m1328,m1329,m1330,m1331,m1332,m1333,m1334,m1335,m1336,m1337,m1338,m1339,m1340,m1341,m1342,m1343,m1344,m1345,m1346,m1347,m1348,m1349,m1350,m1351,m1352,m1353,m1354,m1355,m1356,m1357,m1358,m1359,m1360,m1361,m1362,m1363,m1364,m1365,m1366,m1367,m1368,m1369,m1370,m1371,m1372,m1373,m1374,m1375,m1376,m1377,m1378,m1379,m1380,m1381,m1382,m1383,m1384,m1385,m1386,m1387,m1388,m1389,m1390,m1391,m1392,m1393,m1394,m1395,m1396,m1397,m1398,m1399,</v>
      </c>
    </row>
    <row r="3065" spans="2:2" x14ac:dyDescent="0.25">
      <c r="B3065" t="str">
        <f>CONCATENATE("m1400,","m1401,","m1402,","m1403,","m1404,","m1405,","m1406,","m1407,","m1408,","m1409,","m1410,","m1411,","m1412,","m1413,","m1414,","m1415,","m1416,","m1417,","m1418,","m1419,","m1420,","m1421,","m1422,","m1423,","m1424,","m1425,","m1426,","m1427,","m1428,","m1429,","m1430,","m1431,","m1432,","m1433,","m1434,","m1435,","m1436,","m1437,","m1438,","m1439,","m1440,","m1441,","m1442,","m1443,","m1444,","m1445,","m1446,","m1447,","m1448,","m1449,","m1450,","m1451,","m1452,","m1453,","m1454,","m1455,","m1456,","m1457,","m1458,","m1459,","m1460,","m1461,","m1462,","m1463,","m1464,","m1465,","m1466,","m1467,","m1468,","m1469,","m1470,","m1471,","m1472,","m1473,","m1474,","m1475,","m1476,","m1477,","m1478,","m1479,","m1480,","m1481,","m1482,","m1483,","m1484,","m1485,","m1486,","m1487,","m1488,","m1489,","m1490,","m1491,","m1492,","m1493,","m1494,","m1495,","m1496,","m1497,","m1498,","m1499,","m1500,","m1501,","m1502,","m1503,","m1504,","m1505,","m1506,","m1507,","m1508,","m1509,","m1510,","m1511,","m1512,","m1513,","m1514,","m1515,","m1516,","m1517,","m1518,","m1519,","m1520,","m1521,","m1522,","m1523,","m1524,","m1525,","m1526,","m1527,","m1528,","m1529,","m1530,","m1531,","m1532,","m1533,","m1534,","m1535,","m1536,","m1537,","m1538,","m1539,","m1540,","m1541,","m1542,","m1543,","m1544,","m1545,","m1546,","m1547,","m1548,","m1549,","m1550,","m1551,","m1552,","m1553,","m1554,","m1555,","m1556,","m1557,","m1558,","m1559,","m1560,","m1561,","m1562,","m1563,","m1564,","m1565,","m1566,","m1567,","m1568,","m1569,","m1570,","m1571,","m1572,","m1573,","m1574,","m1575,","m1576,","m1577,","m1578,","m1579,","m1580,","m1581,","m1582,","m1583,","m1584,","m1585,","m1586,","m1587,","m1588,","m1589,","m1590,","m1591,","m1592,","m1593,","m1594,","m1595,","m1596,","m1597,","m1598,","m1599,")</f>
        <v>m1400,m1401,m1402,m1403,m1404,m1405,m1406,m1407,m1408,m1409,m1410,m1411,m1412,m1413,m1414,m1415,m1416,m1417,m1418,m1419,m1420,m1421,m1422,m1423,m1424,m1425,m1426,m1427,m1428,m1429,m1430,m1431,m1432,m1433,m1434,m1435,m1436,m1437,m1438,m1439,m1440,m1441,m1442,m1443,m1444,m1445,m1446,m1447,m1448,m1449,m1450,m1451,m1452,m1453,m1454,m1455,m1456,m1457,m1458,m1459,m1460,m1461,m1462,m1463,m1464,m1465,m1466,m1467,m1468,m1469,m1470,m1471,m1472,m1473,m1474,m1475,m1476,m1477,m1478,m1479,m1480,m1481,m1482,m1483,m1484,m1485,m1486,m1487,m1488,m1489,m1490,m1491,m1492,m1493,m1494,m1495,m1496,m1497,m1498,m1499,m1500,m1501,m1502,m1503,m1504,m1505,m1506,m1507,m1508,m1509,m1510,m1511,m1512,m1513,m1514,m1515,m1516,m1517,m1518,m1519,m1520,m1521,m1522,m1523,m1524,m1525,m1526,m1527,m1528,m1529,m1530,m1531,m1532,m1533,m1534,m1535,m1536,m1537,m1538,m1539,m1540,m1541,m1542,m1543,m1544,m1545,m1546,m1547,m1548,m1549,m1550,m1551,m1552,m1553,m1554,m1555,m1556,m1557,m1558,m1559,m1560,m1561,m1562,m1563,m1564,m1565,m1566,m1567,m1568,m1569,m1570,m1571,m1572,m1573,m1574,m1575,m1576,m1577,m1578,m1579,m1580,m1581,m1582,m1583,m1584,m1585,m1586,m1587,m1588,m1589,m1590,m1591,m1592,m1593,m1594,m1595,m1596,m1597,m1598,m1599,</v>
      </c>
    </row>
    <row r="3066" spans="2:2" x14ac:dyDescent="0.25">
      <c r="B3066" t="str">
        <f>CONCATENATE("m1600,","m1601,","m1602,","m1603,","m1604,","m1605,","m1606,","m1607,","m1608,","m1609,","m1610,","m1611,","m1612,","m1613,","m1614,","m1615,","m1616,","m1617,","m1618,","m1619,","m1620,","m1621,","m1622,","m1623,","m1624,","m1625,","m1626,","m1627,","m1628,","m1629,","m1630,","m1631,","m1632,","m1633,","m1634,","m1635,","m1636,","m1637,","m1638,","m1639,","m1640,","m1641,","m1642,","m1643,","m1644,","m1645,","m1646,","m1647,","m1648,","m1649,","m1650,","m1651,","m1652,","m1653,","m1654,","m1655,","m1656,","m1657,","m1658,","m1659,","m1660,","m1661,","m1662,","m1663,","m1664,","m1665,","m1666,","m1667,","m1668,","m1669,","m1670,","m1671,","m1672,","m1673,","m1674,","m1675,","m1676,","m1677,","m1678,","m1679,","m1680,","m1681,","m1682,","m1683,","m1684,","m1685,","m1686,","m1687,","m1688,","m1689,","m1690,","m1691,","m1692,","m1693,","m1694,","m1695,","m1696,","m1697,","m1698,","m1699,","m1700,","m1701,","m1702,","m1703,","m1704,","m1705,","m1706,","m1707,","m1708,","m1709,","m1710,","m1711,","m1712,","m1713,","m1714,","m1715,","m1716,","m1717,","m1718,","m1719,","m1720,","m1721,","m1722,","m1723,","m1724,","m1725,","m1726,","m1727,","m1728,","m1729,","m1730,","m1731,","m1732,","m1733,","m1734,","m1735,","m1736,","m1737,","m1738,","m1739,","m1740,","m1741,","m1742,","m1743,","m1744,","m1745,","m1746,","m1747,","m1748,","m1749,","m1750,","m1751,","m1752,","m1753,","m1754,","m1755,","m1756,","m1757,","m1758,","m1759,","m1760,","m1761,","m1762,","m1763,","m1764,","m1765,","m1766,","m1767,","m1768,","m1769,","m1770,","m1771,","m1772,","m1773,","m1774,","m1775,","m1776,","m1777,","m1778,","m1779,","m1780,","m1781,","m1782,","m1783,","m1784,","m1785,","m1786,","m1787,","m1788,","m1789,","m1790,","m1791,","m1792,","m1793,","m1794,","m1795,","m1796,","m1797,","m1798,","m1799,")</f>
        <v>m1600,m1601,m1602,m1603,m1604,m1605,m1606,m1607,m1608,m1609,m1610,m1611,m1612,m1613,m1614,m1615,m1616,m1617,m1618,m1619,m1620,m1621,m1622,m1623,m1624,m1625,m1626,m1627,m1628,m1629,m1630,m1631,m1632,m1633,m1634,m1635,m1636,m1637,m1638,m1639,m1640,m1641,m1642,m1643,m1644,m1645,m1646,m1647,m1648,m1649,m1650,m1651,m1652,m1653,m1654,m1655,m1656,m1657,m1658,m1659,m1660,m1661,m1662,m1663,m1664,m1665,m1666,m1667,m1668,m1669,m1670,m1671,m1672,m1673,m1674,m1675,m1676,m1677,m1678,m1679,m1680,m1681,m1682,m1683,m1684,m1685,m1686,m1687,m1688,m1689,m1690,m1691,m1692,m1693,m1694,m1695,m1696,m1697,m1698,m1699,m1700,m1701,m1702,m1703,m1704,m1705,m1706,m1707,m1708,m1709,m1710,m1711,m1712,m1713,m1714,m1715,m1716,m1717,m1718,m1719,m1720,m1721,m1722,m1723,m1724,m1725,m1726,m1727,m1728,m1729,m1730,m1731,m1732,m1733,m1734,m1735,m1736,m1737,m1738,m1739,m1740,m1741,m1742,m1743,m1744,m1745,m1746,m1747,m1748,m1749,m1750,m1751,m1752,m1753,m1754,m1755,m1756,m1757,m1758,m1759,m1760,m1761,m1762,m1763,m1764,m1765,m1766,m1767,m1768,m1769,m1770,m1771,m1772,m1773,m1774,m1775,m1776,m1777,m1778,m1779,m1780,m1781,m1782,m1783,m1784,m1785,m1786,m1787,m1788,m1789,m1790,m1791,m1792,m1793,m1794,m1795,m1796,m1797,m1798,m1799,</v>
      </c>
    </row>
    <row r="3067" spans="2:2" x14ac:dyDescent="0.25">
      <c r="B3067" t="str">
        <f>CONCATENATE("m1800,","m1801,","m1802,","m1803,","m1804,","m1805,","m1806,","m1807,","m1808,","m1809,","m1810,","m1811,","m1812,","m1813,","m1814,","m1815,","m1816,","m1817,","m1818,","m1819,","m1820,","m1821,","m1822,","m1823,","m1824,","m1825,","m1826,","m1827,","m1828,","m1829,","m1830,","m1831,","m1832,","m1833,","m1834,","m1835,","m1836,","m1837,","m1838,","m1839,","m1840,","m1841,","m1842,","m1843,","m1844,","m1845,","m1846,","m1847,","m1848,","m1849,","m1850,","m1851,","m1852,","m1853,","m1854,","m1855,","m1856,","m1857,","m1858,","m1859,","m1860,","m1861,","m1862,","m1863,","m1864,","m1865,","m1866,","m1867,","m1868,","m1869,","m1870,","m1871,","m1872,","m1873,","m1874,","m1875,","m1876,","m1877,","m1878,","m1879,","m1880,","m1881,","m1882,","m1883,","m1884,","m1885,","m1886,","m1887,","m1888,","m1889,","m1890,","m1891,","m1892,","m1893,","m1894,","m1895,","m1896,","m1897,","m1898,","m1899,","m1900,","m1901,","m1902,","m1903,","m1904,","m1905,","m1906,","m1907,","m1908,","m1909,","m1910,","m1911,","m1912,","m1913,","m1914,","m1915,","m1916,","m1917,","m1918,","m1919,","m1920,","m1921,","m1922,","m1923,","m1924,","m1925,","m1926,","m1927,","m1928,","m1929,","m1930,","m1931,","m1932,","m1933,","m1934,","m1935,","m1936,","m1937,","m1938,","m1939,","m1940,","m1941,","m1942,","m1943,","m1944,","m1945,","m1946,","m1947,","m1948,","m1949,","m1950,","m1951,","m1952,","m1953,","m1954,","m1955,","m1956,","m1957,","m1958,","m1959,","m1960,","m1961,","m1962,","m1963,","m1964,","m1965,","m1966,","m1967,","m1968,","m1969,","m1970,","m1971,","m1972,","m1973,","m1974,","m1975,","m1976,","m1977,","m1978,","m1979,","m1980,","m1981,","m1982,","m1983,","m1984,","m1985,","m1986,","m1987,","m1988,","m1989,","m1990,","m1991,","m1992,","m1993,","m1994,","m1995,","m1996,","m1997,","m1998,","m1999,")</f>
        <v>m1800,m1801,m1802,m1803,m1804,m1805,m1806,m1807,m1808,m1809,m1810,m1811,m1812,m1813,m1814,m1815,m1816,m1817,m1818,m1819,m1820,m1821,m1822,m1823,m1824,m1825,m1826,m1827,m1828,m1829,m1830,m1831,m1832,m1833,m1834,m1835,m1836,m1837,m1838,m1839,m1840,m1841,m1842,m1843,m1844,m1845,m1846,m1847,m1848,m1849,m1850,m1851,m1852,m1853,m1854,m1855,m1856,m1857,m1858,m1859,m1860,m1861,m1862,m1863,m1864,m1865,m1866,m1867,m1868,m1869,m1870,m1871,m1872,m1873,m1874,m1875,m1876,m1877,m1878,m1879,m1880,m1881,m1882,m1883,m1884,m1885,m1886,m1887,m1888,m1889,m1890,m1891,m1892,m1893,m1894,m1895,m1896,m1897,m1898,m1899,m1900,m1901,m1902,m1903,m1904,m1905,m1906,m1907,m1908,m1909,m1910,m1911,m1912,m1913,m1914,m1915,m1916,m1917,m1918,m1919,m1920,m1921,m1922,m1923,m1924,m1925,m1926,m1927,m1928,m1929,m1930,m1931,m1932,m1933,m1934,m1935,m1936,m1937,m1938,m1939,m1940,m1941,m1942,m1943,m1944,m1945,m1946,m1947,m1948,m1949,m1950,m1951,m1952,m1953,m1954,m1955,m1956,m1957,m1958,m1959,m1960,m1961,m1962,m1963,m1964,m1965,m1966,m1967,m1968,m1969,m1970,m1971,m1972,m1973,m1974,m1975,m1976,m1977,m1978,m1979,m1980,m1981,m1982,m1983,m1984,m1985,m1986,m1987,m1988,m1989,m1990,m1991,m1992,m1993,m1994,m1995,m1996,m1997,m1998,m1999,</v>
      </c>
    </row>
    <row r="3068" spans="2:2" x14ac:dyDescent="0.25">
      <c r="B3068" t="str">
        <f>CONCATENATE("m2000,","m2001,","m2002,","m2003,","m2004,","m2005,","m2006,","m2007,","m2008,","m2009,","m2010,","m2011,","m2012,","m2013,","m2014,","m2015,","m2016,","m2017,","m2018,","m2019,","m2020,","m2021,","m2022,","m2023,","m2024,","m2025,","m2026,","m2027,","m2028,","m2029,","m2030,","m2031,","m2032,","m2033,","m2034,","m2035,","m2036,","m2037,","m2038,","m2039,","m2040,","m2041,","m2042,","m2043,","m2044,","m2045,","m2046,","m2047,","m2048,","m2049,","m2050,","m2051,","m2052,","m2053,","m2054,","m2055,","m2056,","m2057,","m2058,","m2059,","m2060,","m2061,","m2062,","m2063,","m2064,","m2065,","m2066,","m2067,","m2068,","m2069,","m2070,","m2071,","m2072,","m2073,","m2074,","m2075,","m2076,","m2077,","m2078,","m2079,","m2080,","m2081,","m2082,","m2083,","m2084,","m2085,","m2086,","m2087,","m2088,","m2089,","m2090,","m2091,","m2092,","m2093,","m2094,","m2095,","m2096,","m2097,","m2098,","m2099,","m2100,","m2101,","m2102,","m2103,","m2104,","m2105,","m2106,","m2107,","m2108,","m2109,","m2110,","m2111,","m2112,","m2113,","m2114,","m2115,","m2116,","m2117,","m2118,","m2119,","m2120,","m2121,","m2122,","m2123,","m2124,","m2125,","m2126,","m2127,","m2128,","m2129,","m2130,","m2131,","m2132,","m2133,","m2134,","m2135,","m2136,","m2137,","m2138,","m2139,","m2140,","m2141,","m2142,","m2143,","m2144,","m2145,","m2146,","m2147,","m2148,","m2149,","m2150,","m2151,","m2152,","m2153,","m2154,","m2155,","m2156,","m2157,","m2158,","m2159,","m2160,","m2161,","m2162,","m2163,","m2164,","m2165,","m2166,","m2167,","m2168,","m2169,","m2170,","m2171,","m2172,","m2173,","m2174,","m2175,","m2176,","m2177,","m2178,","m2179,","m2180,","m2181,","m2182,","m2183,","m2184,","m2185,","m2186,","m2187,","m2188,","m2189,","m2190,","m2191,","m2192,","m2193,","m2194,","m2195,","m2196,","m2197,","m2198,","m2199,")</f>
        <v>m2000,m2001,m2002,m2003,m2004,m2005,m2006,m2007,m2008,m2009,m2010,m2011,m2012,m2013,m2014,m2015,m2016,m2017,m2018,m2019,m2020,m2021,m2022,m2023,m2024,m2025,m2026,m2027,m2028,m2029,m2030,m2031,m2032,m2033,m2034,m2035,m2036,m2037,m2038,m2039,m2040,m2041,m2042,m2043,m2044,m2045,m2046,m2047,m2048,m2049,m2050,m2051,m2052,m2053,m2054,m2055,m2056,m2057,m2058,m2059,m2060,m2061,m2062,m2063,m2064,m2065,m2066,m2067,m2068,m2069,m2070,m2071,m2072,m2073,m2074,m2075,m2076,m2077,m2078,m2079,m2080,m2081,m2082,m2083,m2084,m2085,m2086,m2087,m2088,m2089,m2090,m2091,m2092,m2093,m2094,m2095,m2096,m2097,m2098,m2099,m2100,m2101,m2102,m2103,m2104,m2105,m2106,m2107,m2108,m2109,m2110,m2111,m2112,m2113,m2114,m2115,m2116,m2117,m2118,m2119,m2120,m2121,m2122,m2123,m2124,m2125,m2126,m2127,m2128,m2129,m2130,m2131,m2132,m2133,m2134,m2135,m2136,m2137,m2138,m2139,m2140,m2141,m2142,m2143,m2144,m2145,m2146,m2147,m2148,m2149,m2150,m2151,m2152,m2153,m2154,m2155,m2156,m2157,m2158,m2159,m2160,m2161,m2162,m2163,m2164,m2165,m2166,m2167,m2168,m2169,m2170,m2171,m2172,m2173,m2174,m2175,m2176,m2177,m2178,m2179,m2180,m2181,m2182,m2183,m2184,m2185,m2186,m2187,m2188,m2189,m2190,m2191,m2192,m2193,m2194,m2195,m2196,m2197,m2198,m2199,</v>
      </c>
    </row>
    <row r="3069" spans="2:2" x14ac:dyDescent="0.25">
      <c r="B3069" t="str">
        <f>CONCATENATE("m2200,","m2201,","m2202,","m2203,","m2204,","m2205,","m2206,","m2207,","m2208,","m2209,","m2210,","m2211,","m2212,","m2213,","m2214,","m2215,","m2216,","m2217,","m2218,","m2219,","m2220,","m2221,","m2222,","m2223,","m2224,","m2225,","m2226,","m2227,","m2228,","m2229,","m2230,","m2231,","m2232,","m2233,","m2234,","m2235,","m2236,","m2237,","m2238,","m2239,","m2240,","m2241,","m2242,","m2243,","m2244,","m2245,","m2246,","m2247,","m2248,","m2249,","m2250,","m2251,","m2252,","m2253,","m2254,","m2255,","m2256,","m2257,","m2258,","m2259,","m2260,","m2261,","m2262,","m2263,","m2264,","m2265,","m2266,","m2267,","m2268,","m2269,","m2270,","m2271,","m2272,","m2273,","m2274,","m2275,","m2276,","m2277,","m2278,","m2279,","m2280,","m2281,","m2282,","m2283,","m2284,","m2285,","m2286,","m2287,","m2288,","m2289,","m2290,","m2291,","m2292,","m2293,","m2294,","m2295,","m2296,","m2297,","m2298,","m2299,","m2300,","m2301,","m2302,","m2303,","m2304,","m2305,","m2306,","m2307,","m2308,","m2309,","m2310,","m2311,","m2312,","m2313,","m2314,","m2315,","m2316,","m2317,","m2318,","m2319,","m2320,","m2321,","m2322,","m2323,","m2324,","m2325,","m2326,","m2327,","m2328,","m2329,","m2330,","m2331,","m2332,","m2333,","m2334,","m2335,","m2336,","m2337,","m2338,","m2339,","m2340,","m2341,","m2342,","m2343,","m2344,","m2345,","m2346,","m2347,","m2348,","m2349,","m2350,","m2351,","m2352,","m2353,","m2354,","m2355,","m2356,","m2357,","m2358,","m2359,","m2360,","m2361,","m2362,","m2363,","m2364,","m2365,","m2366,","m2367,","m2368,","m2369,","m2370,","m2371,","m2372,","m2373,","m2374,","m2375,","m2376,","m2377,","m2378,","m2379,","m2380,","m2381,","m2382,","m2383,","m2384,","m2385,","m2386,","m2387,","m2388,","m2389,","m2390,","m2391,","m2392,","m2393,","m2394,","m2395,","m2396,","m2397,","m2398,","m2399,")</f>
        <v>m2200,m2201,m2202,m2203,m2204,m2205,m2206,m2207,m2208,m2209,m2210,m2211,m2212,m2213,m2214,m2215,m2216,m2217,m2218,m2219,m2220,m2221,m2222,m2223,m2224,m2225,m2226,m2227,m2228,m2229,m2230,m2231,m2232,m2233,m2234,m2235,m2236,m2237,m2238,m2239,m2240,m2241,m2242,m2243,m2244,m2245,m2246,m2247,m2248,m2249,m2250,m2251,m2252,m2253,m2254,m2255,m2256,m2257,m2258,m2259,m2260,m2261,m2262,m2263,m2264,m2265,m2266,m2267,m2268,m2269,m2270,m2271,m2272,m2273,m2274,m2275,m2276,m2277,m2278,m2279,m2280,m2281,m2282,m2283,m2284,m2285,m2286,m2287,m2288,m2289,m2290,m2291,m2292,m2293,m2294,m2295,m2296,m2297,m2298,m2299,m2300,m2301,m2302,m2303,m2304,m2305,m2306,m2307,m2308,m2309,m2310,m2311,m2312,m2313,m2314,m2315,m2316,m2317,m2318,m2319,m2320,m2321,m2322,m2323,m2324,m2325,m2326,m2327,m2328,m2329,m2330,m2331,m2332,m2333,m2334,m2335,m2336,m2337,m2338,m2339,m2340,m2341,m2342,m2343,m2344,m2345,m2346,m2347,m2348,m2349,m2350,m2351,m2352,m2353,m2354,m2355,m2356,m2357,m2358,m2359,m2360,m2361,m2362,m2363,m2364,m2365,m2366,m2367,m2368,m2369,m2370,m2371,m2372,m2373,m2374,m2375,m2376,m2377,m2378,m2379,m2380,m2381,m2382,m2383,m2384,m2385,m2386,m2387,m2388,m2389,m2390,m2391,m2392,m2393,m2394,m2395,m2396,m2397,m2398,m2399,</v>
      </c>
    </row>
    <row r="3070" spans="2:2" x14ac:dyDescent="0.25">
      <c r="B3070" t="str">
        <f>CONCATENATE("m2400,","m2401,","m2402,","m2403,","m2404,","m2405,","m2406,","m2407,","m2408,","m2409,","m2410,","m2411,","m2412,","m2413,","m2414,","m2415,","m2416,","m2417,","m2418,","m2419,","m2420,","m2421,","m2422,","m2423,","m2424,","m2425,","m2426,","m2427,","m2428,","m2429,","m2430,","m2431,","m2432,","m2433,","m2434,","m2435,","m2436,","m2437,","m2438,","m2439,","m2440,","m2441,","m2442,","m2443,","m2444,","m2445,","m2446,","m2447,","m2448,","m2449,","m2450,","m2451,","m2452,","m2453,","m2454,","m2455,","m2456,","m2457,","m2458,","m2459,","m2460,","m2461,","m2462,","m2463,","m2464,","m2465,","m2466,","m2467,","m2468,","m2469,","m2470,","m2471,","m2472,","m2473,","m2474,","m2475,","m2476,","m2477,","m2478,","m2479,","m2480,","m2481,","m2482,","m2483,","m2484,","m2485,","m2486,","m2487,","m2488,","m2489,","m2490,","m2491,","m2492,","m2493,","m2494,","m2495,","m2496,","m2497,","m2498,","m2499,","m2500,","m2501,","m2502,","m2503,","m2504,","m2505,","m2506,","m2507,","m2508,","m2509,","m2510,","m2511,","m2512,","m2513,","m2514,","m2515,","m2516,","m2517,","m2518,","m2519,","m2520,","m2521,","m2522,","m2523,","m2524,","m2525,","m2526,","m2527,","m2528,","m2529,","m2530,","m2531,","m2532,","m2533,","m2534,","m2535,","m2536,","m2537,","m2538,","m2539,","m2540,","m2541,","m2542,","m2543,","m2544,","m2545,","m2546,","m2547,","m2548,","m2549,","m2550,","m2551,","m2552,","m2553,","m2554,","m2555,","m2556,","m2557,","m2558,","m2559,","m2560,","m2561,","m2562,","m2563,","m2564,","m2565,","m2566,","m2567,","m2568,","m2569,","m2570,","m2571,","m2572,","m2573,","m2574,","m2575,","m2576,","m2577,","m2578,","m2579,","m2580,","m2581,","m2582,","m2583,","m2584,","m2585,","m2586,","m2587,","m2588,","m2589,","m2590,","m2591,","m2592,","m2593,","m2594,","m2595,","m2596,","m2597,","m2598,","m2599,")</f>
        <v>m2400,m2401,m2402,m2403,m2404,m2405,m2406,m2407,m2408,m2409,m2410,m2411,m2412,m2413,m2414,m2415,m2416,m2417,m2418,m2419,m2420,m2421,m2422,m2423,m2424,m2425,m2426,m2427,m2428,m2429,m2430,m2431,m2432,m2433,m2434,m2435,m2436,m2437,m2438,m2439,m2440,m2441,m2442,m2443,m2444,m2445,m2446,m2447,m2448,m2449,m2450,m2451,m2452,m2453,m2454,m2455,m2456,m2457,m2458,m2459,m2460,m2461,m2462,m2463,m2464,m2465,m2466,m2467,m2468,m2469,m2470,m2471,m2472,m2473,m2474,m2475,m2476,m2477,m2478,m2479,m2480,m2481,m2482,m2483,m2484,m2485,m2486,m2487,m2488,m2489,m2490,m2491,m2492,m2493,m2494,m2495,m2496,m2497,m2498,m2499,m2500,m2501,m2502,m2503,m2504,m2505,m2506,m2507,m2508,m2509,m2510,m2511,m2512,m2513,m2514,m2515,m2516,m2517,m2518,m2519,m2520,m2521,m2522,m2523,m2524,m2525,m2526,m2527,m2528,m2529,m2530,m2531,m2532,m2533,m2534,m2535,m2536,m2537,m2538,m2539,m2540,m2541,m2542,m2543,m2544,m2545,m2546,m2547,m2548,m2549,m2550,m2551,m2552,m2553,m2554,m2555,m2556,m2557,m2558,m2559,m2560,m2561,m2562,m2563,m2564,m2565,m2566,m2567,m2568,m2569,m2570,m2571,m2572,m2573,m2574,m2575,m2576,m2577,m2578,m2579,m2580,m2581,m2582,m2583,m2584,m2585,m2586,m2587,m2588,m2589,m2590,m2591,m2592,m2593,m2594,m2595,m2596,m2597,m2598,m2599,</v>
      </c>
    </row>
    <row r="3071" spans="2:2" x14ac:dyDescent="0.25">
      <c r="B3071" t="str">
        <f>CONCATENATE("m2600,","m2601,","m2602,","m2603,","m2604,","m2605,","m2606,","m2607,","m2608,","m2609,","m2610,","m2611,","m2612,","m2613,","m2614,","m2615,","m2616,","m2617,","m2618,","m2619,","m2620,","m2621,","m2622,","m2623,","m2624,","m2625,","m2626,","m2627,","m2628,","m2629,","m2630,","m2631,","m2632,","m2633,","m2634,","m2635,","m2636,","m2637,","m2638,","m2639,","m2640,","m2641,","m2642,","m2643,","m2644,","m2645,","m2646,","m2647,","m2648,","m2649,","m2650,","m2651,","m2652,","m2653,","m2654,","m2655,","m2656,","m2657,","m2658,","m2659,","m2660,","m2661,","m2662,","m2663,","m2664,","m2665,","m2666,","m2667,","m2668,","m2669,","m2670,","m2671,","m2672,","m2673,","m2674,","m2675,","m2676,","m2677,","m2678,","m2679,","m2680,","m2681,","m2682,","m2683,","m2684,","m2685,","m2686,","m2687,","m2688,","m2689,","m2690,","m2691,","m2692,","m2693,","m2694,","m2695,","m2696,","m2697,","m2698,","m2699,","m2700,","m2701,","m2702,","m2703,","m2704,","m2705,","m2706,","m2707,","m2708,","m2709,","m2710,","m2711,","m2712,","m2713,","m2714,","m2715,","m2716,","m2717,","m2718,","m2719,","m2720,","m2721,","m2722,","m2723,","m2724,","m2725,","m2726,","m2727,","m2728,","m2729,","m2730,","m2731,","m2732,","m2733,","m2734,","m2735,","m2736,","m2737,","m2738,","m2739,","m2740,","m2741,","m2742,","m2743,","m2744,","m2745,","m2746,","m2747,","m2748,","m2749,","m2750,","m2751,","m2752,","m2753,","m2754,","m2755,","m2756,","m2757,","m2758,","m2759,","m2760,","m2761,","m2762,","m2763,","m2764,","m2765,","m2766,","m2767,","m2768,","m2769,","m2770,","m2771,","m2772,","m2773,","m2774,","m2775,","m2776,","m2777,","m2778,","m2779,","m2780,","m2781,","m2782,","m2783,","m2784,","m2785,","m2786,","m2787,","m2788,","m2789,","m2790,","m2791,","m2792,","m2793,","m2794,","m2795,","m2796,","m2797,","m2798,","m2799,")</f>
        <v>m2600,m2601,m2602,m2603,m2604,m2605,m2606,m2607,m2608,m2609,m2610,m2611,m2612,m2613,m2614,m2615,m2616,m2617,m2618,m2619,m2620,m2621,m2622,m2623,m2624,m2625,m2626,m2627,m2628,m2629,m2630,m2631,m2632,m2633,m2634,m2635,m2636,m2637,m2638,m2639,m2640,m2641,m2642,m2643,m2644,m2645,m2646,m2647,m2648,m2649,m2650,m2651,m2652,m2653,m2654,m2655,m2656,m2657,m2658,m2659,m2660,m2661,m2662,m2663,m2664,m2665,m2666,m2667,m2668,m2669,m2670,m2671,m2672,m2673,m2674,m2675,m2676,m2677,m2678,m2679,m2680,m2681,m2682,m2683,m2684,m2685,m2686,m2687,m2688,m2689,m2690,m2691,m2692,m2693,m2694,m2695,m2696,m2697,m2698,m2699,m2700,m2701,m2702,m2703,m2704,m2705,m2706,m2707,m2708,m2709,m2710,m2711,m2712,m2713,m2714,m2715,m2716,m2717,m2718,m2719,m2720,m2721,m2722,m2723,m2724,m2725,m2726,m2727,m2728,m2729,m2730,m2731,m2732,m2733,m2734,m2735,m2736,m2737,m2738,m2739,m2740,m2741,m2742,m2743,m2744,m2745,m2746,m2747,m2748,m2749,m2750,m2751,m2752,m2753,m2754,m2755,m2756,m2757,m2758,m2759,m2760,m2761,m2762,m2763,m2764,m2765,m2766,m2767,m2768,m2769,m2770,m2771,m2772,m2773,m2774,m2775,m2776,m2777,m2778,m2779,m2780,m2781,m2782,m2783,m2784,m2785,m2786,m2787,m2788,m2789,m2790,m2791,m2792,m2793,m2794,m2795,m2796,m2797,m2798,m2799,</v>
      </c>
    </row>
    <row r="3072" spans="2:2" x14ac:dyDescent="0.25">
      <c r="B3072" t="str">
        <f>CONCATENATE("m2800,","m2801,","m2802,","m2803,","m2804,","m2805,","m2806,","m2807,","m2808,","m2809,","m2810,","m2811,","m2812,","m2813,","m2814,","m2815,","m2816,","m2817,","m2818,","m2819,","m2820,","m2821,","m2822,","m2823,","m2824,","m2825,","m2826,","m2827,","m2828,","m2829,","m2830,","m2831,","m2832,","m2833,","m2834,","m2835,","m2836,","m2837,","m2838,","m2839,","m2840,","m2841,","m2842,","m2843,","m2844,","m2845,","m2846,","m2847,","m2848,","m2849,","m2850,","m2851,","m2852,","m2853,","m2854,","m2855,","m2856,","m2857,","m2858,","m2859,","m2860,","m2861,","m2862,","m2863,","m2864,","m2865,","m2866,","m2867,","m2868,","m2869,","m2870,","m2871,","m2872,","m2873,","m2874,","m2875,","m2876,","m2877,","m2878,","m2879,","m2880,","m2881,","m2882,","m2883,","m2884,","m2885,","m2886,","m2887,","m2888,","m2889,","m2890,","m2891,","m2892,","m2893,","m2894,","m2895,","m2896,","m2897,","m2898,","m2899,","m2900,","m2901,","m2902,","m2903,","m2904,","m2905,","m2906,","m2907,","m2908,","m2909,","m2910,","m2911,","m2912,","m2913,","m2914,","m2915,","m2916,","m2917,","m2918,","m2919,","m2920,","m2921,","m2922,","m2923,","m2924,","m2925,","m2926,","m2927,","m2928,","m2929,","m2930,","m2931,","m2932,","m2933,","m2934,","m2935,","m2936,","m2937,","m2938,","m2939,","m2940,","m2941,","m2942,","m2943,","m2944,","m2945,","m2946,","m2947,","m2948,","m2949,","m2950,","m2951,","m2952,","m2953,","m2954,","m2955,","m2956,","m2957,","m2958,","m2959,","m2960,","m2961,","m2962,","m2963,","m2964,","m2965,","m2966,","m2967,","m2968,","m2969,","m2970,","m2971,","m2972,","m2973,","m2974,","m2975,","m2976,","m2977,","m2978,","m2979,","m2980,","m2981,","m2982,","m2983,","m2984,","m2985,","m2986,","m2987,","m2988,","m2989,","m2990,","m2991,","m2992,","m2993,","m2994,","m2995,","m2996,","m2997,","m2998,","m2999,")</f>
        <v>m2800,m2801,m2802,m2803,m2804,m2805,m2806,m2807,m2808,m2809,m2810,m2811,m2812,m2813,m2814,m2815,m2816,m2817,m2818,m2819,m2820,m2821,m2822,m2823,m2824,m2825,m2826,m2827,m2828,m2829,m2830,m2831,m2832,m2833,m2834,m2835,m2836,m2837,m2838,m2839,m2840,m2841,m2842,m2843,m2844,m2845,m2846,m2847,m2848,m2849,m2850,m2851,m2852,m2853,m2854,m2855,m2856,m2857,m2858,m2859,m2860,m2861,m2862,m2863,m2864,m2865,m2866,m2867,m2868,m2869,m2870,m2871,m2872,m2873,m2874,m2875,m2876,m2877,m2878,m2879,m2880,m2881,m2882,m2883,m2884,m2885,m2886,m2887,m2888,m2889,m2890,m2891,m2892,m2893,m2894,m2895,m2896,m2897,m2898,m2899,m2900,m2901,m2902,m2903,m2904,m2905,m2906,m2907,m2908,m2909,m2910,m2911,m2912,m2913,m2914,m2915,m2916,m2917,m2918,m2919,m2920,m2921,m2922,m2923,m2924,m2925,m2926,m2927,m2928,m2929,m2930,m2931,m2932,m2933,m2934,m2935,m2936,m2937,m2938,m2939,m2940,m2941,m2942,m2943,m2944,m2945,m2946,m2947,m2948,m2949,m2950,m2951,m2952,m2953,m2954,m2955,m2956,m2957,m2958,m2959,m2960,m2961,m2962,m2963,m2964,m2965,m2966,m2967,m2968,m2969,m2970,m2971,m2972,m2973,m2974,m2975,m2976,m2977,m2978,m2979,m2980,m2981,m2982,m2983,m2984,m2985,m2986,m2987,m2988,m2989,m2990,m2991,m2992,m2993,m2994,m2995,m2996,m2997,m2998,m2999,</v>
      </c>
    </row>
    <row r="3073" spans="2:2" x14ac:dyDescent="0.25">
      <c r="B3073" t="str">
        <f>CONCATENATE("m3000,","m3001,","m3002,","m3003,","m3004,","m3005,","m3006,","m3007,","m3008,","m3009,","m3010,","m3011,","m3012,","m3013,","m3014,","m3015,","m3016,","m3017,","m3018,","m3019,","m3020,","m3021,","m3022,","m3023,","m3024,","m3025,","m3026,","m3027,","m3028,","m3029,","m3030,","m3031,","m3032,","m3033,","m3034,","m3035,","m3036,","m3037,","m3038,","m3039,","m3040,","m3041,")</f>
        <v>m3000,m3001,m3002,m3003,m3004,m3005,m3006,m3007,m3008,m3009,m3010,m3011,m3012,m3013,m3014,m3015,m3016,m3017,m3018,m3019,m3020,m3021,m3022,m3023,m3024,m3025,m3026,m3027,m3028,m3029,m3030,m3031,m3032,m3033,m3034,m3035,m3036,m3037,m3038,m3039,m3040,m3041,</v>
      </c>
    </row>
    <row r="3075" spans="2:2" x14ac:dyDescent="0.25">
      <c r="B3075" t="str">
        <f>CONCATENATE("context.Medicines.AddOrUpdate(m =&gt; m.Code,", B3058,B3059,B3060,B3061,B3062,B3063,B3064,B3065,B3066,B3067,B3068,B3069,B3070,B3071,B3072,B3073,");")</f>
        <v>context.Medicines.AddOrUpdate(m =&gt; m.Code,m1,m2,m3,m4,m5,m6,m7,m8,m9,m10,m11,m12,m13,m14,m15,m16,m17,m18,m19,m20,m21,m22,m23,m24,m25,m26,m27,m28,m29,m30,m31,m32,m33,m34,m35,m36,m37,m38,m39,m40,m41,m42,m43,m44,m45,m46,m47,m48,m49,m50,m51,m52,m53,m54,m55,m56,m57,m58,m59,m60,m61,m62,m63,m64,m65,m66,m67,m68,m69,m70,m71,m72,m73,m74,m75,m76,m77,m78,m79,m80,m81,m82,m83,m84,m85,m86,m87,m88,m89,m90,m91,m92,m93,m94,m95,m96,m97,m98,m99,m100,m101,m102,m103,m104,m105,m106,m107,m108,m109,m110,m111,m112,m113,m114,m115,m116,m117,m118,m119,m120,m121,m122,m123,m124,m125,m126,m127,m128,m129,m130,m131,m132,m133,m134,m135,m136,m137,m138,m139,m140,m141,m142,m143,m144,m145,m146,m147,m148,m149,m150,m151,m152,m153,m154,m155,m156,m157,m158,m159,m160,m161,m162,m163,m164,m165,m166,m167,m168,m169,m170,m171,m172,m173,m174,m175,m176,m177,m178,m179,m180,m181,m182,m183,m184,m185,m186,m187,m188,m189,m190,m191,m192,m193,m194,m195,m196,m197,m198,m199,m200,m201,m202,m203,m204,m205,m206,m207,m208,m209,m210,m211,m212,m213,m214,m215,m216,m217,m218,m219,m220,m221,m222,m223,m224,m225,m226,m227,m228,m229,m230,m231,m232,m233,m234,m235,m236,m237,m238,m239,m240,m241,m242,m243,m244,m245,m246,m247,m248,m249,m250,m251,m252,m253,m254,m255,m256,m257,m258,m259,m260,m261,m262,m263,m264,m265,m266,m267,m268,m269,m270,m271,m272,m273,m274,m275,m276,m277,m278,m279,m280,m281,m282,m283,m284,m285,m286,m287,m288,m289,m290,m291,m292,m293,m294,m295,m296,m297,m298,m299,m300,m301,m302,m303,m304,m305,m306,m307,m308,m309,m310,m311,m312,m313,m314,m315,m316,m317,m318,m319,m320,m321,m322,m323,m324,m325,m326,m327,m328,m329,m330,m331,m332,m333,m334,m335,m336,m337,m338,m339,m340,m341,m342,m343,m344,m345,m346,m347,m348,m349,m350,m351,m352,m353,m354,m355,m356,m357,m358,m359,m360,m361,m362,m363,m364,m365,m366,m367,m368,m369,m370,m371,m372,m373,m374,m375,m376,m377,m378,m379,m380,m381,m382,m383,m384,m385,m386,m387,m388,m389,m390,m391,m392,m393,m394,m395,m396,m397,m398,m399,m400,m401,m402,m403,m404,m405,m406,m407,m408,m409,m410,m411,m412,m413,m414,m415,m416,m417,m418,m419,m420,m421,m422,m423,m424,m425,m426,m427,m428,m429,m430,m431,m432,m433,m434,m435,m436,m437,m438,m439,m440,m441,m442,m443,m444,m445,m446,m447,m448,m449,m450,m451,m452,m453,m454,m455,m456,m457,m458,m459,m460,m461,m462,m463,m464,m465,m466,m467,m468,m469,m470,m471,m472,m473,m474,m475,m476,m477,m478,m479,m480,m481,m482,m483,m484,m485,m486,m487,m488,m489,m490,m491,m492,m493,m494,m495,m496,m497,m498,m499,m500,m501,m502,m503,m504,m505,m506,m507,m508,m509,m510,m511,m512,m513,m514,m515,m516,m517,m518,m519,m520,m521,m522,m523,m524,m525,m526,m527,m528,m529,m530,m531,m532,m533,m534,m535,m536,m537,m538,m539,m540,m541,m542,m543,m544,m545,m546,m547,m548,m549,m550,m551,m552,m553,m554,m555,m556,m557,m558,m559,m560,m561,m562,m563,m564,m565,m566,m567,m568,m569,m570,m571,m572,m573,m574,m575,m576,m577,m578,m579,m580,m581,m582,m583,m584,m585,m586,m587,m588,m589,m590,m591,m592,m593,m594,m595,m596,m597,m598,m599,m600,m601,m602,m603,m604,m605,m606,m607,m608,m609,m610,m611,m612,m613,m614,m615,m616,m617,m618,m619,m620,m621,m622,m623,m624,m625,m626,m627,m628,m629,m630,m631,m632,m633,m634,m635,m636,m637,m638,m639,m640,m641,m642,m643,m644,m645,m646,m647,m648,m649,m650,m651,m652,m653,m654,m655,m656,m657,m658,m659,m660,m661,m662,m663,m664,m665,m666,m667,m668,m669,m670,m671,m672,m673,m674,m675,m676,m677,m678,m679,m680,m681,m682,m683,m684,m685,m686,m687,m688,m689,m690,m691,m692,m693,m694,m695,m696,m697,m698,m699,m700,m701,m702,m703,m704,m705,m706,m707,m708,m709,m710,m711,m712,m713,m714,m715,m716,m717,m718,m719,m720,m721,m722,m723,m724,m725,m726,m727,m728,m729,m730,m731,m732,m733,m734,m735,m736,m737,m738,m739,m740,m741,m742,m743,m744,m745,m746,m747,m748,m749,m750,m751,m752,m753,m754,m755,m756,m757,m758,m759,m760,m761,m762,m763,m764,m765,m766,m767,m768,m769,m770,m771,m772,m773,m774,m775,m776,m777,m778,m779,m780,m781,m782,m783,m784,m785,m786,m787,m788,m789,m790,m791,m792,m793,m794,m795,m796,m797,m798,m799,m800,m801,m802,m803,m804,m805,m806,m807,m808,m809,m810,m811,m812,m813,m814,m815,m816,m817,m818,m819,m820,m821,m822,m823,m824,m825,m826,m827,m828,m829,m830,m831,m832,m833,m834,m835,m836,m837,m838,m839,m840,m841,m842,m843,m844,m845,m846,m847,m848,m849,m850,m851,m852,m853,m854,m855,m856,m857,m858,m859,m860,m861,m862,m863,m864,m865,m866,m867,m868,m869,m870,m871,m872,m873,m874,m875,m876,m877,m878,m879,m880,m881,m882,m883,m884,m885,m886,m887,m888,m889,m890,m891,m892,m893,m894,m895,m896,m897,m898,m899,m900,m901,m902,m903,m904,m905,m906,m907,m908,m909,m910,m911,m912,m913,m914,m915,m916,m917,m918,m919,m920,m921,m922,m923,m924,m925,m926,m927,m928,m929,m930,m931,m932,m933,m934,m935,m936,m937,m938,m939,m940,m941,m942,m943,m944,m945,m946,m947,m948,m949,m950,m951,m952,m953,m954,m955,m956,m957,m958,m959,m960,m961,m962,m963,m964,m965,m966,m967,m968,m969,m970,m971,m972,m973,m974,m975,m976,m977,m978,m979,m980,m981,m982,m983,m984,m985,m986,m987,m988,m989,m990,m991,m992,m993,m994,m995,m996,m997,m998,m999,m1000,m1001,m1002,m1003,m1004,m1005,m1006,m1007,m1008,m1009,m1010,m1011,m1012,m1013,m1014,m1015,m1016,m1017,m1018,m1019,m1020,m1021,m1022,m1023,m1024,m1025,m1026,m1027,m1028,m1029,m1030,m1031,m1032,m1033,m1034,m1035,m1036,m1037,m1038,m1039,m1040,m1041,m1042,m1043,m1044,m1045,m1046,m1047,m1048,m1049,m1050,m1051,m1052,m1053,m1054,m1055,m1056,m1057,m1058,m1059,m1060,m1061,m1062,m1063,m1064,m1065,m1066,m1067,m1068,m1069,m1070,m1071,m1072,m1073,m1074,m1075,m1076,m1077,m1078,m1079,m1080,m1081,m1082,m1083,m1084,m1085,m1086,m1087,m1088,m1089,m1090,m1091,m1092,m1093,m1094,m1095,m1096,m1097,m1098,m1099,m1100,m1101,m1102,m1103,m1104,m1105,m1106,m1107,m1108,m1109,m1110,m1111,m1112,m1113,m1114,m1115,m1116,m1117,m1118,m1119,m1120,m1121,m1122,m1123,m1124,m1125,m1126,m1127,m1128,m1129,m1130,m1131,m1132,m1133,m1134,m1135,m1136,m1137,m1138,m1139,m1140,m1141,m1142,m1143,m1144,m1145,m1146,m1147,m1148,m1149,m1150,m1151,m1152,m1153,m1154,m1155,m1156,m1157,m1158,m1159,m1160,m1161,m1162,m1163,m1164,m1165,m1166,m1167,m1168,m1169,m1170,m1171,m1172,m1173,m1174,m1175,m1176,m1177,m1178,m1179,m1180,m1181,m1182,m1183,m1184,m1185,m1186,m1187,m1188,m1189,m1190,m1191,m1192,m1193,m1194,m1195,m1196,m1197,m1198,m1199,m1200,m1201,m1202,m1203,m1204,m1205,m1206,m1207,m1208,m1209,m1210,m1211,m1212,m1213,m1214,m1215,m1216,m1217,m1218,m1219,m1220,m1221,m1222,m1223,m1224,m1225,m1226,m1227,m1228,m1229,m1230,m1231,m1232,m1233,m1234,m1235,m1236,m1237,m1238,m1239,m1240,m1241,m1242,m1243,m1244,m1245,m1246,m1247,m1248,m1249,m1250,m1251,m1252,m1253,m1254,m1255,m1256,m1257,m1258,m1259,m1260,m1261,m1262,m1263,m1264,m1265,m1266,m1267,m1268,m1269,m1270,m1271,m1272,m1273,m1274,m1275,m1276,m1277,m1278,m1279,m1280,m1281,m1282,m1283,m1284,m1285,m1286,m1287,m1288,m1289,m1290,m1291,m1292,m1293,m1294,m1295,m1296,m1297,m1298,m1299,m1300,m1301,m1302,m1303,m1304,m1305,m1306,m1307,m1308,m1309,m1310,m1311,m1312,m1313,m1314,m1315,m1316,m1317,m1318,m1319,m1320,m1321,m1322,m1323,m1324,m1325,m1326,m1327,m1328,m1329,m1330,m1331,m1332,m1333,m1334,m1335,m1336,m1337,m1338,m1339,m1340,m1341,m1342,m1343,m1344,m1345,m1346,m1347,m1348,m1349,m1350,m1351,m1352,m1353,m1354,m1355,m1356,m1357,m1358,m1359,m1360,m1361,m1362,m1363,m1364,m1365,m1366,m1367,m1368,m1369,m1370,m1371,m1372,m1373,m1374,m1375,m1376,m1377,m1378,m1379,m1380,m1381,m1382,m1383,m1384,m1385,m1386,m1387,m1388,m1389,m1390,m1391,m1392,m1393,m1394,m1395,m1396,m1397,m1398,m1399,m1400,m1401,m1402,m1403,m1404,m1405,m1406,m1407,m1408,m1409,m1410,m1411,m1412,m1413,m1414,m1415,m1416,m1417,m1418,m1419,m1420,m1421,m1422,m1423,m1424,m1425,m1426,m1427,m1428,m1429,m1430,m1431,m1432,m1433,m1434,m1435,m1436,m1437,m1438,m1439,m1440,m1441,m1442,m1443,m1444,m1445,m1446,m1447,m1448,m1449,m1450,m1451,m1452,m1453,m1454,m1455,m1456,m1457,m1458,m1459,m1460,m1461,m1462,m1463,m1464,m1465,m1466,m1467,m1468,m1469,m1470,m1471,m1472,m1473,m1474,m1475,m1476,m1477,m1478,m1479,m1480,m1481,m1482,m1483,m1484,m1485,m1486,m1487,m1488,m1489,m1490,m1491,m1492,m1493,m1494,m1495,m1496,m1497,m1498,m1499,m1500,m1501,m1502,m1503,m1504,m1505,m1506,m1507,m1508,m1509,m1510,m1511,m1512,m1513,m1514,m1515,m1516,m1517,m1518,m1519,m1520,m1521,m1522,m1523,m1524,m1525,m1526,m1527,m1528,m1529,m1530,m1531,m1532,m1533,m1534,m1535,m1536,m1537,m1538,m1539,m1540,m1541,m1542,m1543,m1544,m1545,m1546,m1547,m1548,m1549,m1550,m1551,m1552,m1553,m1554,m1555,m1556,m1557,m1558,m1559,m1560,m1561,m1562,m1563,m1564,m1565,m1566,m1567,m1568,m1569,m1570,m1571,m1572,m1573,m1574,m1575,m1576,m1577,m1578,m1579,m1580,m1581,m1582,m1583,m1584,m1585,m1586,m1587,m1588,m1589,m1590,m1591,m1592,m1593,m1594,m1595,m1596,m1597,m1598,m1599,m1600,m1601,m1602,m1603,m1604,m1605,m1606,m1607,m1608,m1609,m1610,m1611,m1612,m1613,m1614,m1615,m1616,m1617,m1618,m1619,m1620,m1621,m1622,m1623,m1624,m1625,m1626,m1627,m1628,m1629,m1630,m1631,m1632,m1633,m1634,m1635,m1636,m1637,m1638,m1639,m1640,m1641,m1642,m1643,m1644,m1645,m1646,m1647,m1648,m1649,m1650,m1651,m1652,m1653,m1654,m1655,m1656,m1657,m1658,m1659,m1660,m1661,m1662,m1663,m1664,m1665,m1666,m1667,m1668,m1669,m1670,m1671,m1672,m1673,m1674,m1675,m1676,m1677,m1678,m1679,m1680,m1681,m1682,m1683,m1684,m1685,m1686,m1687,m1688,m1689,m1690,m1691,m1692,m1693,m1694,m1695,m1696,m1697,m1698,m1699,m1700,m1701,m1702,m1703,m1704,m1705,m1706,m1707,m1708,m1709,m1710,m1711,m1712,m1713,m1714,m1715,m1716,m1717,m1718,m1719,m1720,m1721,m1722,m1723,m1724,m1725,m1726,m1727,m1728,m1729,m1730,m1731,m1732,m1733,m1734,m1735,m1736,m1737,m1738,m1739,m1740,m1741,m1742,m1743,m1744,m1745,m1746,m1747,m1748,m1749,m1750,m1751,m1752,m1753,m1754,m1755,m1756,m1757,m1758,m1759,m1760,m1761,m1762,m1763,m1764,m1765,m1766,m1767,m1768,m1769,m1770,m1771,m1772,m1773,m1774,m1775,m1776,m1777,m1778,m1779,m1780,m1781,m1782,m1783,m1784,m1785,m1786,m1787,m1788,m1789,m1790,m1791,m1792,m1793,m1794,m1795,m1796,m1797,m1798,m1799,m1800,m1801,m1802,m1803,m1804,m1805,m1806,m1807,m1808,m1809,m1810,m1811,m1812,m1813,m1814,m1815,m1816,m1817,m1818,m1819,m1820,m1821,m1822,m1823,m1824,m1825,m1826,m1827,m1828,m1829,m1830,m1831,m1832,m1833,m1834,m1835,m1836,m1837,m1838,m1839,m1840,m1841,m1842,m1843,m1844,m1845,m1846,m1847,m1848,m1849,m1850,m1851,m1852,m1853,m1854,m1855,m1856,m1857,m1858,m1859,m1860,m1861,m1862,m1863,m1864,m1865,m1866,m1867,m1868,m1869,m1870,m1871,m1872,m1873,m1874,m1875,m1876,m1877,m1878,m1879,m1880,m1881,m1882,m1883,m1884,m1885,m1886,m1887,m1888,m1889,m1890,m1891,m1892,m1893,m1894,m1895,m1896,m1897,m1898,m1899,m1900,m1901,m1902,m1903,m1904,m1905,m1906,m1907,m1908,m1909,m1910,m1911,m1912,m1913,m1914,m1915,m1916,m1917,m1918,m1919,m1920,m1921,m1922,m1923,m1924,m1925,m1926,m1927,m1928,m1929,m1930,m1931,m1932,m1933,m1934,m1935,m1936,m1937,m1938,m1939,m1940,m1941,m1942,m1943,m1944,m1945,m1946,m1947,m1948,m1949,m1950,m1951,m1952,m1953,m1954,m1955,m1956,m1957,m1958,m1959,m1960,m1961,m1962,m1963,m1964,m1965,m1966,m1967,m1968,m1969,m1970,m1971,m1972,m1973,m1974,m1975,m1976,m1977,m1978,m1979,m1980,m1981,m1982,m1983,m1984,m1985,m1986,m1987,m1988,m1989,m1990,m1991,m1992,m1993,m1994,m1995,m1996,m1997,m1998,m1999,m2000,m2001,m2002,m2003,m2004,m2005,m2006,m2007,m2008,m2009,m2010,m2011,m2012,m2013,m2014,m2015,m2016,m2017,m2018,m2019,m2020,m2021,m2022,m2023,m2024,m2025,m2026,m2027,m2028,m2029,m2030,m2031,m2032,m2033,m2034,m2035,m2036,m2037,m2038,m2039,m2040,m2041,m2042,m2043,m2044,m2045,m2046,m2047,m2048,m2049,m2050,m2051,m2052,m2053,m2054,m2055,m2056,m2057,m2058,m2059,m2060,m2061,m2062,m2063,m2064,m2065,m2066,m2067,m2068,m2069,m2070,m2071,m2072,m2073,m2074,m2075,m2076,m2077,m2078,m2079,m2080,m2081,m2082,m2083,m2084,m2085,m2086,m2087,m2088,m2089,m2090,m2091,m2092,m2093,m2094,m2095,m2096,m2097,m2098,m2099,m2100,m2101,m2102,m2103,m2104,m2105,m2106,m2107,m2108,m2109,m2110,m2111,m2112,m2113,m2114,m2115,m2116,m2117,m2118,m2119,m2120,m2121,m2122,m2123,m2124,m2125,m2126,m2127,m2128,m2129,m2130,m2131,m2132,m2133,m2134,m2135,m2136,m2137,m2138,m2139,m2140,m2141,m2142,m2143,m2144,m2145,m2146,m2147,m2148,m2149,m2150,m2151,m2152,m2153,m2154,m2155,m2156,m2157,m2158,m2159,m2160,m2161,m2162,m2163,m2164,m2165,m2166,m2167,m2168,m2169,m2170,m2171,m2172,m2173,m2174,m2175,m2176,m2177,m2178,m2179,m2180,m2181,m2182,m2183,m2184,m2185,m2186,m2187,m2188,m2189,m2190,m2191,m2192,m2193,m2194,m2195,m2196,m2197,m2198,m2199,m2200,m2201,m2202,m2203,m2204,m2205,m2206,m2207,m2208,m2209,m2210,m2211,m2212,m2213,m2214,m2215,m2216,m2217,m2218,m2219,m2220,m2221,m2222,m2223,m2224,m2225,m2226,m2227,m2228,m2229,m2230,m2231,m2232,m2233,m2234,m2235,m2236,m2237,m2238,m2239,m2240,m2241,m2242,m2243,m2244,m2245,m2246,m2247,m2248,m2249,m2250,m2251,m2252,m2253,m2254,m2255,m2256,m2257,m2258,m2259,m2260,m2261,m2262,m2263,m2264,m2265,m2266,m2267,m2268,m2269,m2270,m2271,m2272,m2273,m2274,m2275,m2276,m2277,m2278,m2279,m2280,m2281,m2282,m2283,m2284,m2285,m2286,m2287,m2288,m2289,m2290,m2291,m2292,m2293,m2294,m2295,m2296,m2297,m2298,m2299,m2300,m2301,m2302,m2303,m2304,m2305,m2306,m2307,m2308,m2309,m2310,m2311,m2312,m2313,m2314,m2315,m2316,m2317,m2318,m2319,m2320,m2321,m2322,m2323,m2324,m2325,m2326,m2327,m2328,m2329,m2330,m2331,m2332,m2333,m2334,m2335,m2336,m2337,m2338,m2339,m2340,m2341,m2342,m2343,m2344,m2345,m2346,m2347,m2348,m2349,m2350,m2351,m2352,m2353,m2354,m2355,m2356,m2357,m2358,m2359,m2360,m2361,m2362,m2363,m2364,m2365,m2366,m2367,m2368,m2369,m2370,m2371,m2372,m2373,m2374,m2375,m2376,m2377,m2378,m2379,m2380,m2381,m2382,m2383,m2384,m2385,m2386,m2387,m2388,m2389,m2390,m2391,m2392,m2393,m2394,m2395,m2396,m2397,m2398,m2399,m2400,m2401,m2402,m2403,m2404,m2405,m2406,m2407,m2408,m2409,m2410,m2411,m2412,m2413,m2414,m2415,m2416,m2417,m2418,m2419,m2420,m2421,m2422,m2423,m2424,m2425,m2426,m2427,m2428,m2429,m2430,m2431,m2432,m2433,m2434,m2435,m2436,m2437,m2438,m2439,m2440,m2441,m2442,m2443,m2444,m2445,m2446,m2447,m2448,m2449,m2450,m2451,m2452,m2453,m2454,m2455,m2456,m2457,m2458,m2459,m2460,m2461,m2462,m2463,m2464,m2465,m2466,m2467,m2468,m2469,m2470,m2471,m2472,m2473,m2474,m2475,m2476,m2477,m2478,m2479,m2480,m2481,m2482,m2483,m2484,m2485,m2486,m2487,m2488,m2489,m2490,m2491,m2492,m2493,m2494,m2495,m2496,m2497,m2498,m2499,m2500,m2501,m2502,m2503,m2504,m2505,m2506,m2507,m2508,m2509,m2510,m2511,m2512,m2513,m2514,m2515,m2516,m2517,m2518,m2519,m2520,m2521,m2522,m2523,m2524,m2525,m2526,m2527,m2528,m2529,m2530,m2531,m2532,m2533,m2534,m2535,m2536,m2537,m2538,m2539,m2540,m2541,m2542,m2543,m2544,m2545,m2546,m2547,m2548,m2549,m2550,m2551,m2552,m2553,m2554,m2555,m2556,m2557,m2558,m2559,m2560,m2561,m2562,m2563,m2564,m2565,m2566,m2567,m2568,m2569,m2570,m2571,m2572,m2573,m2574,m2575,m2576,m2577,m2578,m2579,m2580,m2581,m2582,m2583,m2584,m2585,m2586,m2587,m2588,m2589,m2590,m2591,m2592,m2593,m2594,m2595,m2596,m2597,m2598,m2599,m2600,m2601,m2602,m2603,m2604,m2605,m2606,m2607,m2608,m2609,m2610,m2611,m2612,m2613,m2614,m2615,m2616,m2617,m2618,m2619,m2620,m2621,m2622,m2623,m2624,m2625,m2626,m2627,m2628,m2629,m2630,m2631,m2632,m2633,m2634,m2635,m2636,m2637,m2638,m2639,m2640,m2641,m2642,m2643,m2644,m2645,m2646,m2647,m2648,m2649,m2650,m2651,m2652,m2653,m2654,m2655,m2656,m2657,m2658,m2659,m2660,m2661,m2662,m2663,m2664,m2665,m2666,m2667,m2668,m2669,m2670,m2671,m2672,m2673,m2674,m2675,m2676,m2677,m2678,m2679,m2680,m2681,m2682,m2683,m2684,m2685,m2686,m2687,m2688,m2689,m2690,m2691,m2692,m2693,m2694,m2695,m2696,m2697,m2698,m2699,m2700,m2701,m2702,m2703,m2704,m2705,m2706,m2707,m2708,m2709,m2710,m2711,m2712,m2713,m2714,m2715,m2716,m2717,m2718,m2719,m2720,m2721,m2722,m2723,m2724,m2725,m2726,m2727,m2728,m2729,m2730,m2731,m2732,m2733,m2734,m2735,m2736,m2737,m2738,m2739,m2740,m2741,m2742,m2743,m2744,m2745,m2746,m2747,m2748,m2749,m2750,m2751,m2752,m2753,m2754,m2755,m2756,m2757,m2758,m2759,m2760,m2761,m2762,m2763,m2764,m2765,m2766,m2767,m2768,m2769,m2770,m2771,m2772,m2773,m2774,m2775,m2776,m2777,m2778,m2779,m2780,m2781,m2782,m2783,m2784,m2785,m2786,m2787,m2788,m2789,m2790,m2791,m2792,m2793,m2794,m2795,m2796,m2797,m2798,m2799,m2800,m2801,m2802,m2803,m2804,m2805,m2806,m2807,m2808,m2809,m2810,m2811,m2812,m2813,m2814,m2815,m2816,m2817,m2818,m2819,m2820,m2821,m2822,m2823,m2824,m2825,m2826,m2827,m2828,m2829,m2830,m2831,m2832,m2833,m2834,m2835,m2836,m2837,m2838,m2839,m2840,m2841,m2842,m2843,m2844,m2845,m2846,m2847,m2848,m2849,m2850,m2851,m2852,m2853,m2854,m2855,m2856,m2857,m2858,m2859,m2860,m2861,m2862,m2863,m2864,m2865,m2866,m2867,m2868,m2869,m2870,m2871,m2872,m2873,m2874,m2875,m2876,m2877,m2878,m2879,m2880,m2881,m2882,m2883,m2884,m2885,m2886,m2887,m2888,m2889,m2890,m2891,m2892,m2893,m2894,m2895,m2896,m2897,m2898,m2899,m2900,m2901,m2902,m2903,m2904,m2905,m2906,m2907,m2908,m2909,m2910,m2911,m2912,m2913,m2914,m2915,m2916,m2917,m2918,m2919,m2920,m2921,m2922,m2923,m2924,m2925,m2926,m2927,m2928,m2929,m2930,m2931,m2932,m2933,m2934,m2935,m2936,m2937,m2938,m2939,m2940,m2941,m2942,m2943,m2944,m2945,m2946,m2947,m2948,m2949,m2950,m2951,m2952,m2953,m2954,m2955,m2956,m2957,m2958,m2959,m2960,m2961,m2962,m2963,m2964,m2965,m2966,m2967,m2968,m2969,m2970,m2971,m2972,m2973,m2974,m2975,m2976,m2977,m2978,m2979,m2980,m2981,m2982,m2983,m2984,m2985,m2986,m2987,m2988,m2989,m2990,m2991,m2992,m2993,m2994,m2995,m2996,m2997,m2998,m2999,m3000,m3001,m3002,m3003,m3004,m3005,m3006,m3007,m3008,m3009,m3010,m3011,m3012,m3013,m3014,m3015,m3016,m3017,m3018,m3019,m3020,m3021,m3022,m3023,m3024,m3025,m3026,m3027,m3028,m3029,m3030,m3031,m3032,m3033,m3034,m3035,m3036,m3037,m3038,m3039,m3040,m3041,);</v>
      </c>
    </row>
    <row r="3077" spans="2:2" x14ac:dyDescent="0.25">
      <c r="B3077" t="s">
        <v>9036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3042"/>
  <sheetViews>
    <sheetView topLeftCell="A3005" workbookViewId="0">
      <selection activeCell="C2" sqref="C2:C3042"/>
    </sheetView>
  </sheetViews>
  <sheetFormatPr defaultRowHeight="15" x14ac:dyDescent="0.25"/>
  <sheetData>
    <row r="2" spans="3:3" x14ac:dyDescent="0.25">
      <c r="C2" t="s">
        <v>5994</v>
      </c>
    </row>
    <row r="3" spans="3:3" x14ac:dyDescent="0.25">
      <c r="C3" t="s">
        <v>5995</v>
      </c>
    </row>
    <row r="4" spans="3:3" x14ac:dyDescent="0.25">
      <c r="C4" t="s">
        <v>5996</v>
      </c>
    </row>
    <row r="5" spans="3:3" x14ac:dyDescent="0.25">
      <c r="C5" t="s">
        <v>5997</v>
      </c>
    </row>
    <row r="6" spans="3:3" x14ac:dyDescent="0.25">
      <c r="C6" t="s">
        <v>5998</v>
      </c>
    </row>
    <row r="7" spans="3:3" x14ac:dyDescent="0.25">
      <c r="C7" t="s">
        <v>5999</v>
      </c>
    </row>
    <row r="8" spans="3:3" x14ac:dyDescent="0.25">
      <c r="C8" t="s">
        <v>6000</v>
      </c>
    </row>
    <row r="9" spans="3:3" x14ac:dyDescent="0.25">
      <c r="C9" t="s">
        <v>6001</v>
      </c>
    </row>
    <row r="10" spans="3:3" x14ac:dyDescent="0.25">
      <c r="C10" t="s">
        <v>6002</v>
      </c>
    </row>
    <row r="11" spans="3:3" x14ac:dyDescent="0.25">
      <c r="C11" t="s">
        <v>6003</v>
      </c>
    </row>
    <row r="12" spans="3:3" x14ac:dyDescent="0.25">
      <c r="C12" t="s">
        <v>6004</v>
      </c>
    </row>
    <row r="13" spans="3:3" x14ac:dyDescent="0.25">
      <c r="C13" t="s">
        <v>6005</v>
      </c>
    </row>
    <row r="14" spans="3:3" x14ac:dyDescent="0.25">
      <c r="C14" t="s">
        <v>6006</v>
      </c>
    </row>
    <row r="15" spans="3:3" x14ac:dyDescent="0.25">
      <c r="C15" t="s">
        <v>6007</v>
      </c>
    </row>
    <row r="16" spans="3:3" x14ac:dyDescent="0.25">
      <c r="C16" t="s">
        <v>6008</v>
      </c>
    </row>
    <row r="17" spans="3:3" x14ac:dyDescent="0.25">
      <c r="C17" t="s">
        <v>6009</v>
      </c>
    </row>
    <row r="18" spans="3:3" x14ac:dyDescent="0.25">
      <c r="C18" t="s">
        <v>6010</v>
      </c>
    </row>
    <row r="19" spans="3:3" x14ac:dyDescent="0.25">
      <c r="C19" t="s">
        <v>6011</v>
      </c>
    </row>
    <row r="20" spans="3:3" x14ac:dyDescent="0.25">
      <c r="C20" t="s">
        <v>6012</v>
      </c>
    </row>
    <row r="21" spans="3:3" x14ac:dyDescent="0.25">
      <c r="C21" t="s">
        <v>6013</v>
      </c>
    </row>
    <row r="22" spans="3:3" x14ac:dyDescent="0.25">
      <c r="C22" t="s">
        <v>6014</v>
      </c>
    </row>
    <row r="23" spans="3:3" x14ac:dyDescent="0.25">
      <c r="C23" t="s">
        <v>6015</v>
      </c>
    </row>
    <row r="24" spans="3:3" x14ac:dyDescent="0.25">
      <c r="C24" t="s">
        <v>6016</v>
      </c>
    </row>
    <row r="25" spans="3:3" x14ac:dyDescent="0.25">
      <c r="C25" t="s">
        <v>6017</v>
      </c>
    </row>
    <row r="26" spans="3:3" x14ac:dyDescent="0.25">
      <c r="C26" t="s">
        <v>6018</v>
      </c>
    </row>
    <row r="27" spans="3:3" x14ac:dyDescent="0.25">
      <c r="C27" t="s">
        <v>6019</v>
      </c>
    </row>
    <row r="28" spans="3:3" x14ac:dyDescent="0.25">
      <c r="C28" t="s">
        <v>6020</v>
      </c>
    </row>
    <row r="29" spans="3:3" x14ac:dyDescent="0.25">
      <c r="C29" t="s">
        <v>6021</v>
      </c>
    </row>
    <row r="30" spans="3:3" x14ac:dyDescent="0.25">
      <c r="C30" t="s">
        <v>6022</v>
      </c>
    </row>
    <row r="31" spans="3:3" x14ac:dyDescent="0.25">
      <c r="C31" t="s">
        <v>6023</v>
      </c>
    </row>
    <row r="32" spans="3:3" x14ac:dyDescent="0.25">
      <c r="C32" t="s">
        <v>6024</v>
      </c>
    </row>
    <row r="33" spans="3:3" x14ac:dyDescent="0.25">
      <c r="C33" t="s">
        <v>6025</v>
      </c>
    </row>
    <row r="34" spans="3:3" x14ac:dyDescent="0.25">
      <c r="C34" t="s">
        <v>6026</v>
      </c>
    </row>
    <row r="35" spans="3:3" x14ac:dyDescent="0.25">
      <c r="C35" t="s">
        <v>6027</v>
      </c>
    </row>
    <row r="36" spans="3:3" x14ac:dyDescent="0.25">
      <c r="C36" t="s">
        <v>6028</v>
      </c>
    </row>
    <row r="37" spans="3:3" x14ac:dyDescent="0.25">
      <c r="C37" t="s">
        <v>6029</v>
      </c>
    </row>
    <row r="38" spans="3:3" x14ac:dyDescent="0.25">
      <c r="C38" t="s">
        <v>6030</v>
      </c>
    </row>
    <row r="39" spans="3:3" x14ac:dyDescent="0.25">
      <c r="C39" t="s">
        <v>6031</v>
      </c>
    </row>
    <row r="40" spans="3:3" x14ac:dyDescent="0.25">
      <c r="C40" t="s">
        <v>6032</v>
      </c>
    </row>
    <row r="41" spans="3:3" x14ac:dyDescent="0.25">
      <c r="C41" t="s">
        <v>6033</v>
      </c>
    </row>
    <row r="42" spans="3:3" x14ac:dyDescent="0.25">
      <c r="C42" t="s">
        <v>6034</v>
      </c>
    </row>
    <row r="43" spans="3:3" x14ac:dyDescent="0.25">
      <c r="C43" t="s">
        <v>6035</v>
      </c>
    </row>
    <row r="44" spans="3:3" x14ac:dyDescent="0.25">
      <c r="C44" t="s">
        <v>6036</v>
      </c>
    </row>
    <row r="45" spans="3:3" x14ac:dyDescent="0.25">
      <c r="C45" t="s">
        <v>6037</v>
      </c>
    </row>
    <row r="46" spans="3:3" x14ac:dyDescent="0.25">
      <c r="C46" t="s">
        <v>6038</v>
      </c>
    </row>
    <row r="47" spans="3:3" x14ac:dyDescent="0.25">
      <c r="C47" t="s">
        <v>6039</v>
      </c>
    </row>
    <row r="48" spans="3:3" x14ac:dyDescent="0.25">
      <c r="C48" t="s">
        <v>6040</v>
      </c>
    </row>
    <row r="49" spans="3:3" x14ac:dyDescent="0.25">
      <c r="C49" t="s">
        <v>6041</v>
      </c>
    </row>
    <row r="50" spans="3:3" x14ac:dyDescent="0.25">
      <c r="C50" t="s">
        <v>6042</v>
      </c>
    </row>
    <row r="51" spans="3:3" x14ac:dyDescent="0.25">
      <c r="C51" t="s">
        <v>6043</v>
      </c>
    </row>
    <row r="52" spans="3:3" x14ac:dyDescent="0.25">
      <c r="C52" t="s">
        <v>6044</v>
      </c>
    </row>
    <row r="53" spans="3:3" x14ac:dyDescent="0.25">
      <c r="C53" t="s">
        <v>6045</v>
      </c>
    </row>
    <row r="54" spans="3:3" x14ac:dyDescent="0.25">
      <c r="C54" t="s">
        <v>6046</v>
      </c>
    </row>
    <row r="55" spans="3:3" x14ac:dyDescent="0.25">
      <c r="C55" t="s">
        <v>6047</v>
      </c>
    </row>
    <row r="56" spans="3:3" x14ac:dyDescent="0.25">
      <c r="C56" t="s">
        <v>6048</v>
      </c>
    </row>
    <row r="57" spans="3:3" x14ac:dyDescent="0.25">
      <c r="C57" t="s">
        <v>6049</v>
      </c>
    </row>
    <row r="58" spans="3:3" x14ac:dyDescent="0.25">
      <c r="C58" t="s">
        <v>6050</v>
      </c>
    </row>
    <row r="59" spans="3:3" x14ac:dyDescent="0.25">
      <c r="C59" t="s">
        <v>6051</v>
      </c>
    </row>
    <row r="60" spans="3:3" x14ac:dyDescent="0.25">
      <c r="C60" t="s">
        <v>6052</v>
      </c>
    </row>
    <row r="61" spans="3:3" x14ac:dyDescent="0.25">
      <c r="C61" t="s">
        <v>6053</v>
      </c>
    </row>
    <row r="62" spans="3:3" x14ac:dyDescent="0.25">
      <c r="C62" t="s">
        <v>6054</v>
      </c>
    </row>
    <row r="63" spans="3:3" x14ac:dyDescent="0.25">
      <c r="C63" t="s">
        <v>6055</v>
      </c>
    </row>
    <row r="64" spans="3:3" x14ac:dyDescent="0.25">
      <c r="C64" t="s">
        <v>6056</v>
      </c>
    </row>
    <row r="65" spans="3:3" x14ac:dyDescent="0.25">
      <c r="C65" t="s">
        <v>6057</v>
      </c>
    </row>
    <row r="66" spans="3:3" x14ac:dyDescent="0.25">
      <c r="C66" t="s">
        <v>6058</v>
      </c>
    </row>
    <row r="67" spans="3:3" x14ac:dyDescent="0.25">
      <c r="C67" t="s">
        <v>6059</v>
      </c>
    </row>
    <row r="68" spans="3:3" x14ac:dyDescent="0.25">
      <c r="C68" t="s">
        <v>6060</v>
      </c>
    </row>
    <row r="69" spans="3:3" x14ac:dyDescent="0.25">
      <c r="C69" t="s">
        <v>6061</v>
      </c>
    </row>
    <row r="70" spans="3:3" x14ac:dyDescent="0.25">
      <c r="C70" t="s">
        <v>6062</v>
      </c>
    </row>
    <row r="71" spans="3:3" x14ac:dyDescent="0.25">
      <c r="C71" t="s">
        <v>6063</v>
      </c>
    </row>
    <row r="72" spans="3:3" x14ac:dyDescent="0.25">
      <c r="C72" t="s">
        <v>6064</v>
      </c>
    </row>
    <row r="73" spans="3:3" x14ac:dyDescent="0.25">
      <c r="C73" t="s">
        <v>6065</v>
      </c>
    </row>
    <row r="74" spans="3:3" x14ac:dyDescent="0.25">
      <c r="C74" t="s">
        <v>6066</v>
      </c>
    </row>
    <row r="75" spans="3:3" x14ac:dyDescent="0.25">
      <c r="C75" t="s">
        <v>6067</v>
      </c>
    </row>
    <row r="76" spans="3:3" x14ac:dyDescent="0.25">
      <c r="C76" t="s">
        <v>6068</v>
      </c>
    </row>
    <row r="77" spans="3:3" x14ac:dyDescent="0.25">
      <c r="C77" t="s">
        <v>6069</v>
      </c>
    </row>
    <row r="78" spans="3:3" x14ac:dyDescent="0.25">
      <c r="C78" t="s">
        <v>6070</v>
      </c>
    </row>
    <row r="79" spans="3:3" x14ac:dyDescent="0.25">
      <c r="C79" t="s">
        <v>6071</v>
      </c>
    </row>
    <row r="80" spans="3:3" x14ac:dyDescent="0.25">
      <c r="C80" t="s">
        <v>6072</v>
      </c>
    </row>
    <row r="81" spans="3:3" x14ac:dyDescent="0.25">
      <c r="C81" t="s">
        <v>6073</v>
      </c>
    </row>
    <row r="82" spans="3:3" x14ac:dyDescent="0.25">
      <c r="C82" t="s">
        <v>6074</v>
      </c>
    </row>
    <row r="83" spans="3:3" x14ac:dyDescent="0.25">
      <c r="C83" t="s">
        <v>6075</v>
      </c>
    </row>
    <row r="84" spans="3:3" x14ac:dyDescent="0.25">
      <c r="C84" t="s">
        <v>6076</v>
      </c>
    </row>
    <row r="85" spans="3:3" x14ac:dyDescent="0.25">
      <c r="C85" t="s">
        <v>6077</v>
      </c>
    </row>
    <row r="86" spans="3:3" x14ac:dyDescent="0.25">
      <c r="C86" t="s">
        <v>6078</v>
      </c>
    </row>
    <row r="87" spans="3:3" x14ac:dyDescent="0.25">
      <c r="C87" t="s">
        <v>6079</v>
      </c>
    </row>
    <row r="88" spans="3:3" x14ac:dyDescent="0.25">
      <c r="C88" t="s">
        <v>6080</v>
      </c>
    </row>
    <row r="89" spans="3:3" x14ac:dyDescent="0.25">
      <c r="C89" t="s">
        <v>6081</v>
      </c>
    </row>
    <row r="90" spans="3:3" x14ac:dyDescent="0.25">
      <c r="C90" t="s">
        <v>6082</v>
      </c>
    </row>
    <row r="91" spans="3:3" x14ac:dyDescent="0.25">
      <c r="C91" t="s">
        <v>6083</v>
      </c>
    </row>
    <row r="92" spans="3:3" x14ac:dyDescent="0.25">
      <c r="C92" t="s">
        <v>6084</v>
      </c>
    </row>
    <row r="93" spans="3:3" x14ac:dyDescent="0.25">
      <c r="C93" t="s">
        <v>6085</v>
      </c>
    </row>
    <row r="94" spans="3:3" x14ac:dyDescent="0.25">
      <c r="C94" t="s">
        <v>6086</v>
      </c>
    </row>
    <row r="95" spans="3:3" x14ac:dyDescent="0.25">
      <c r="C95" t="s">
        <v>6087</v>
      </c>
    </row>
    <row r="96" spans="3:3" x14ac:dyDescent="0.25">
      <c r="C96" t="s">
        <v>6088</v>
      </c>
    </row>
    <row r="97" spans="3:3" x14ac:dyDescent="0.25">
      <c r="C97" t="s">
        <v>6089</v>
      </c>
    </row>
    <row r="98" spans="3:3" x14ac:dyDescent="0.25">
      <c r="C98" t="s">
        <v>6090</v>
      </c>
    </row>
    <row r="99" spans="3:3" x14ac:dyDescent="0.25">
      <c r="C99" t="s">
        <v>6091</v>
      </c>
    </row>
    <row r="100" spans="3:3" x14ac:dyDescent="0.25">
      <c r="C100" t="s">
        <v>6092</v>
      </c>
    </row>
    <row r="101" spans="3:3" x14ac:dyDescent="0.25">
      <c r="C101" t="s">
        <v>6093</v>
      </c>
    </row>
    <row r="102" spans="3:3" x14ac:dyDescent="0.25">
      <c r="C102" t="s">
        <v>6094</v>
      </c>
    </row>
    <row r="103" spans="3:3" x14ac:dyDescent="0.25">
      <c r="C103" t="s">
        <v>6095</v>
      </c>
    </row>
    <row r="104" spans="3:3" x14ac:dyDescent="0.25">
      <c r="C104" t="s">
        <v>6096</v>
      </c>
    </row>
    <row r="105" spans="3:3" x14ac:dyDescent="0.25">
      <c r="C105" t="s">
        <v>6097</v>
      </c>
    </row>
    <row r="106" spans="3:3" x14ac:dyDescent="0.25">
      <c r="C106" t="s">
        <v>6098</v>
      </c>
    </row>
    <row r="107" spans="3:3" x14ac:dyDescent="0.25">
      <c r="C107" t="s">
        <v>6099</v>
      </c>
    </row>
    <row r="108" spans="3:3" x14ac:dyDescent="0.25">
      <c r="C108" t="s">
        <v>6100</v>
      </c>
    </row>
    <row r="109" spans="3:3" x14ac:dyDescent="0.25">
      <c r="C109" t="s">
        <v>6101</v>
      </c>
    </row>
    <row r="110" spans="3:3" x14ac:dyDescent="0.25">
      <c r="C110" t="s">
        <v>6102</v>
      </c>
    </row>
    <row r="111" spans="3:3" x14ac:dyDescent="0.25">
      <c r="C111" t="s">
        <v>6103</v>
      </c>
    </row>
    <row r="112" spans="3:3" x14ac:dyDescent="0.25">
      <c r="C112" t="s">
        <v>6104</v>
      </c>
    </row>
    <row r="113" spans="3:3" x14ac:dyDescent="0.25">
      <c r="C113" t="s">
        <v>6105</v>
      </c>
    </row>
    <row r="114" spans="3:3" x14ac:dyDescent="0.25">
      <c r="C114" t="s">
        <v>6106</v>
      </c>
    </row>
    <row r="115" spans="3:3" x14ac:dyDescent="0.25">
      <c r="C115" t="s">
        <v>6107</v>
      </c>
    </row>
    <row r="116" spans="3:3" x14ac:dyDescent="0.25">
      <c r="C116" t="s">
        <v>6108</v>
      </c>
    </row>
    <row r="117" spans="3:3" x14ac:dyDescent="0.25">
      <c r="C117" t="s">
        <v>6109</v>
      </c>
    </row>
    <row r="118" spans="3:3" x14ac:dyDescent="0.25">
      <c r="C118" t="s">
        <v>6110</v>
      </c>
    </row>
    <row r="119" spans="3:3" x14ac:dyDescent="0.25">
      <c r="C119" t="s">
        <v>6111</v>
      </c>
    </row>
    <row r="120" spans="3:3" x14ac:dyDescent="0.25">
      <c r="C120" t="s">
        <v>6112</v>
      </c>
    </row>
    <row r="121" spans="3:3" x14ac:dyDescent="0.25">
      <c r="C121" t="s">
        <v>6113</v>
      </c>
    </row>
    <row r="122" spans="3:3" x14ac:dyDescent="0.25">
      <c r="C122" t="s">
        <v>6114</v>
      </c>
    </row>
    <row r="123" spans="3:3" x14ac:dyDescent="0.25">
      <c r="C123" t="s">
        <v>6115</v>
      </c>
    </row>
    <row r="124" spans="3:3" x14ac:dyDescent="0.25">
      <c r="C124" t="s">
        <v>6116</v>
      </c>
    </row>
    <row r="125" spans="3:3" x14ac:dyDescent="0.25">
      <c r="C125" t="s">
        <v>6117</v>
      </c>
    </row>
    <row r="126" spans="3:3" x14ac:dyDescent="0.25">
      <c r="C126" t="s">
        <v>6118</v>
      </c>
    </row>
    <row r="127" spans="3:3" x14ac:dyDescent="0.25">
      <c r="C127" t="s">
        <v>6119</v>
      </c>
    </row>
    <row r="128" spans="3:3" x14ac:dyDescent="0.25">
      <c r="C128" t="s">
        <v>6120</v>
      </c>
    </row>
    <row r="129" spans="3:3" x14ac:dyDescent="0.25">
      <c r="C129" t="s">
        <v>6121</v>
      </c>
    </row>
    <row r="130" spans="3:3" x14ac:dyDescent="0.25">
      <c r="C130" t="s">
        <v>6122</v>
      </c>
    </row>
    <row r="131" spans="3:3" x14ac:dyDescent="0.25">
      <c r="C131" t="s">
        <v>6123</v>
      </c>
    </row>
    <row r="132" spans="3:3" x14ac:dyDescent="0.25">
      <c r="C132" t="s">
        <v>6124</v>
      </c>
    </row>
    <row r="133" spans="3:3" x14ac:dyDescent="0.25">
      <c r="C133" t="s">
        <v>6125</v>
      </c>
    </row>
    <row r="134" spans="3:3" x14ac:dyDescent="0.25">
      <c r="C134" t="s">
        <v>6126</v>
      </c>
    </row>
    <row r="135" spans="3:3" x14ac:dyDescent="0.25">
      <c r="C135" t="s">
        <v>6127</v>
      </c>
    </row>
    <row r="136" spans="3:3" x14ac:dyDescent="0.25">
      <c r="C136" t="s">
        <v>6128</v>
      </c>
    </row>
    <row r="137" spans="3:3" x14ac:dyDescent="0.25">
      <c r="C137" t="s">
        <v>6129</v>
      </c>
    </row>
    <row r="138" spans="3:3" x14ac:dyDescent="0.25">
      <c r="C138" t="s">
        <v>6130</v>
      </c>
    </row>
    <row r="139" spans="3:3" x14ac:dyDescent="0.25">
      <c r="C139" t="s">
        <v>6131</v>
      </c>
    </row>
    <row r="140" spans="3:3" x14ac:dyDescent="0.25">
      <c r="C140" t="s">
        <v>6132</v>
      </c>
    </row>
    <row r="141" spans="3:3" x14ac:dyDescent="0.25">
      <c r="C141" t="s">
        <v>6133</v>
      </c>
    </row>
    <row r="142" spans="3:3" x14ac:dyDescent="0.25">
      <c r="C142" t="s">
        <v>6134</v>
      </c>
    </row>
    <row r="143" spans="3:3" x14ac:dyDescent="0.25">
      <c r="C143" t="s">
        <v>6135</v>
      </c>
    </row>
    <row r="144" spans="3:3" x14ac:dyDescent="0.25">
      <c r="C144" t="s">
        <v>6136</v>
      </c>
    </row>
    <row r="145" spans="3:3" x14ac:dyDescent="0.25">
      <c r="C145" t="s">
        <v>6137</v>
      </c>
    </row>
    <row r="146" spans="3:3" x14ac:dyDescent="0.25">
      <c r="C146" t="s">
        <v>6138</v>
      </c>
    </row>
    <row r="147" spans="3:3" x14ac:dyDescent="0.25">
      <c r="C147" t="s">
        <v>6139</v>
      </c>
    </row>
    <row r="148" spans="3:3" x14ac:dyDescent="0.25">
      <c r="C148" t="s">
        <v>6140</v>
      </c>
    </row>
    <row r="149" spans="3:3" x14ac:dyDescent="0.25">
      <c r="C149" t="s">
        <v>6141</v>
      </c>
    </row>
    <row r="150" spans="3:3" x14ac:dyDescent="0.25">
      <c r="C150" t="s">
        <v>6142</v>
      </c>
    </row>
    <row r="151" spans="3:3" x14ac:dyDescent="0.25">
      <c r="C151" t="s">
        <v>6143</v>
      </c>
    </row>
    <row r="152" spans="3:3" x14ac:dyDescent="0.25">
      <c r="C152" t="s">
        <v>6144</v>
      </c>
    </row>
    <row r="153" spans="3:3" x14ac:dyDescent="0.25">
      <c r="C153" t="s">
        <v>6145</v>
      </c>
    </row>
    <row r="154" spans="3:3" x14ac:dyDescent="0.25">
      <c r="C154" t="s">
        <v>6146</v>
      </c>
    </row>
    <row r="155" spans="3:3" x14ac:dyDescent="0.25">
      <c r="C155" t="s">
        <v>6147</v>
      </c>
    </row>
    <row r="156" spans="3:3" x14ac:dyDescent="0.25">
      <c r="C156" t="s">
        <v>6148</v>
      </c>
    </row>
    <row r="157" spans="3:3" x14ac:dyDescent="0.25">
      <c r="C157" t="s">
        <v>6149</v>
      </c>
    </row>
    <row r="158" spans="3:3" x14ac:dyDescent="0.25">
      <c r="C158" t="s">
        <v>6150</v>
      </c>
    </row>
    <row r="159" spans="3:3" x14ac:dyDescent="0.25">
      <c r="C159" t="s">
        <v>6151</v>
      </c>
    </row>
    <row r="160" spans="3:3" x14ac:dyDescent="0.25">
      <c r="C160" t="s">
        <v>6152</v>
      </c>
    </row>
    <row r="161" spans="3:3" x14ac:dyDescent="0.25">
      <c r="C161" t="s">
        <v>6153</v>
      </c>
    </row>
    <row r="162" spans="3:3" x14ac:dyDescent="0.25">
      <c r="C162" t="s">
        <v>6154</v>
      </c>
    </row>
    <row r="163" spans="3:3" x14ac:dyDescent="0.25">
      <c r="C163" t="s">
        <v>6155</v>
      </c>
    </row>
    <row r="164" spans="3:3" x14ac:dyDescent="0.25">
      <c r="C164" t="s">
        <v>6156</v>
      </c>
    </row>
    <row r="165" spans="3:3" x14ac:dyDescent="0.25">
      <c r="C165" t="s">
        <v>6157</v>
      </c>
    </row>
    <row r="166" spans="3:3" x14ac:dyDescent="0.25">
      <c r="C166" t="s">
        <v>6158</v>
      </c>
    </row>
    <row r="167" spans="3:3" x14ac:dyDescent="0.25">
      <c r="C167" t="s">
        <v>6159</v>
      </c>
    </row>
    <row r="168" spans="3:3" x14ac:dyDescent="0.25">
      <c r="C168" t="s">
        <v>6160</v>
      </c>
    </row>
    <row r="169" spans="3:3" x14ac:dyDescent="0.25">
      <c r="C169" t="s">
        <v>6161</v>
      </c>
    </row>
    <row r="170" spans="3:3" x14ac:dyDescent="0.25">
      <c r="C170" t="s">
        <v>6162</v>
      </c>
    </row>
    <row r="171" spans="3:3" x14ac:dyDescent="0.25">
      <c r="C171" t="s">
        <v>6163</v>
      </c>
    </row>
    <row r="172" spans="3:3" x14ac:dyDescent="0.25">
      <c r="C172" t="s">
        <v>6164</v>
      </c>
    </row>
    <row r="173" spans="3:3" x14ac:dyDescent="0.25">
      <c r="C173" t="s">
        <v>6165</v>
      </c>
    </row>
    <row r="174" spans="3:3" x14ac:dyDescent="0.25">
      <c r="C174" t="s">
        <v>6166</v>
      </c>
    </row>
    <row r="175" spans="3:3" x14ac:dyDescent="0.25">
      <c r="C175" t="s">
        <v>6167</v>
      </c>
    </row>
    <row r="176" spans="3:3" x14ac:dyDescent="0.25">
      <c r="C176" t="s">
        <v>6168</v>
      </c>
    </row>
    <row r="177" spans="3:3" x14ac:dyDescent="0.25">
      <c r="C177" t="s">
        <v>6169</v>
      </c>
    </row>
    <row r="178" spans="3:3" x14ac:dyDescent="0.25">
      <c r="C178" t="s">
        <v>6170</v>
      </c>
    </row>
    <row r="179" spans="3:3" x14ac:dyDescent="0.25">
      <c r="C179" t="s">
        <v>6171</v>
      </c>
    </row>
    <row r="180" spans="3:3" x14ac:dyDescent="0.25">
      <c r="C180" t="s">
        <v>6172</v>
      </c>
    </row>
    <row r="181" spans="3:3" x14ac:dyDescent="0.25">
      <c r="C181" t="s">
        <v>6173</v>
      </c>
    </row>
    <row r="182" spans="3:3" x14ac:dyDescent="0.25">
      <c r="C182" t="s">
        <v>6174</v>
      </c>
    </row>
    <row r="183" spans="3:3" x14ac:dyDescent="0.25">
      <c r="C183" t="s">
        <v>6175</v>
      </c>
    </row>
    <row r="184" spans="3:3" x14ac:dyDescent="0.25">
      <c r="C184" t="s">
        <v>6176</v>
      </c>
    </row>
    <row r="185" spans="3:3" x14ac:dyDescent="0.25">
      <c r="C185" t="s">
        <v>6177</v>
      </c>
    </row>
    <row r="186" spans="3:3" x14ac:dyDescent="0.25">
      <c r="C186" t="s">
        <v>6178</v>
      </c>
    </row>
    <row r="187" spans="3:3" x14ac:dyDescent="0.25">
      <c r="C187" t="s">
        <v>6179</v>
      </c>
    </row>
    <row r="188" spans="3:3" x14ac:dyDescent="0.25">
      <c r="C188" t="s">
        <v>6180</v>
      </c>
    </row>
    <row r="189" spans="3:3" x14ac:dyDescent="0.25">
      <c r="C189" t="s">
        <v>6181</v>
      </c>
    </row>
    <row r="190" spans="3:3" x14ac:dyDescent="0.25">
      <c r="C190" t="s">
        <v>6182</v>
      </c>
    </row>
    <row r="191" spans="3:3" x14ac:dyDescent="0.25">
      <c r="C191" t="s">
        <v>6183</v>
      </c>
    </row>
    <row r="192" spans="3:3" x14ac:dyDescent="0.25">
      <c r="C192" t="s">
        <v>6184</v>
      </c>
    </row>
    <row r="193" spans="3:3" x14ac:dyDescent="0.25">
      <c r="C193" t="s">
        <v>6185</v>
      </c>
    </row>
    <row r="194" spans="3:3" x14ac:dyDescent="0.25">
      <c r="C194" t="s">
        <v>6186</v>
      </c>
    </row>
    <row r="195" spans="3:3" x14ac:dyDescent="0.25">
      <c r="C195" t="s">
        <v>6187</v>
      </c>
    </row>
    <row r="196" spans="3:3" x14ac:dyDescent="0.25">
      <c r="C196" t="s">
        <v>6188</v>
      </c>
    </row>
    <row r="197" spans="3:3" x14ac:dyDescent="0.25">
      <c r="C197" t="s">
        <v>6189</v>
      </c>
    </row>
    <row r="198" spans="3:3" x14ac:dyDescent="0.25">
      <c r="C198" t="s">
        <v>6190</v>
      </c>
    </row>
    <row r="199" spans="3:3" x14ac:dyDescent="0.25">
      <c r="C199" t="s">
        <v>6191</v>
      </c>
    </row>
    <row r="200" spans="3:3" x14ac:dyDescent="0.25">
      <c r="C200" t="s">
        <v>6192</v>
      </c>
    </row>
    <row r="201" spans="3:3" x14ac:dyDescent="0.25">
      <c r="C201" t="s">
        <v>6193</v>
      </c>
    </row>
    <row r="202" spans="3:3" x14ac:dyDescent="0.25">
      <c r="C202" t="s">
        <v>6194</v>
      </c>
    </row>
    <row r="203" spans="3:3" x14ac:dyDescent="0.25">
      <c r="C203" t="s">
        <v>6195</v>
      </c>
    </row>
    <row r="204" spans="3:3" x14ac:dyDescent="0.25">
      <c r="C204" t="s">
        <v>6196</v>
      </c>
    </row>
    <row r="205" spans="3:3" x14ac:dyDescent="0.25">
      <c r="C205" t="s">
        <v>6197</v>
      </c>
    </row>
    <row r="206" spans="3:3" x14ac:dyDescent="0.25">
      <c r="C206" t="s">
        <v>6198</v>
      </c>
    </row>
    <row r="207" spans="3:3" x14ac:dyDescent="0.25">
      <c r="C207" t="s">
        <v>6199</v>
      </c>
    </row>
    <row r="208" spans="3:3" x14ac:dyDescent="0.25">
      <c r="C208" t="s">
        <v>6200</v>
      </c>
    </row>
    <row r="209" spans="3:3" x14ac:dyDescent="0.25">
      <c r="C209" t="s">
        <v>6201</v>
      </c>
    </row>
    <row r="210" spans="3:3" x14ac:dyDescent="0.25">
      <c r="C210" t="s">
        <v>6202</v>
      </c>
    </row>
    <row r="211" spans="3:3" x14ac:dyDescent="0.25">
      <c r="C211" t="s">
        <v>6203</v>
      </c>
    </row>
    <row r="212" spans="3:3" x14ac:dyDescent="0.25">
      <c r="C212" t="s">
        <v>6204</v>
      </c>
    </row>
    <row r="213" spans="3:3" x14ac:dyDescent="0.25">
      <c r="C213" t="s">
        <v>6205</v>
      </c>
    </row>
    <row r="214" spans="3:3" x14ac:dyDescent="0.25">
      <c r="C214" t="s">
        <v>6206</v>
      </c>
    </row>
    <row r="215" spans="3:3" x14ac:dyDescent="0.25">
      <c r="C215" t="s">
        <v>6207</v>
      </c>
    </row>
    <row r="216" spans="3:3" x14ac:dyDescent="0.25">
      <c r="C216" t="s">
        <v>6208</v>
      </c>
    </row>
    <row r="217" spans="3:3" x14ac:dyDescent="0.25">
      <c r="C217" t="s">
        <v>6209</v>
      </c>
    </row>
    <row r="218" spans="3:3" x14ac:dyDescent="0.25">
      <c r="C218" t="s">
        <v>6210</v>
      </c>
    </row>
    <row r="219" spans="3:3" x14ac:dyDescent="0.25">
      <c r="C219" t="s">
        <v>6211</v>
      </c>
    </row>
    <row r="220" spans="3:3" x14ac:dyDescent="0.25">
      <c r="C220" t="s">
        <v>6212</v>
      </c>
    </row>
    <row r="221" spans="3:3" x14ac:dyDescent="0.25">
      <c r="C221" t="s">
        <v>6213</v>
      </c>
    </row>
    <row r="222" spans="3:3" x14ac:dyDescent="0.25">
      <c r="C222" t="s">
        <v>6214</v>
      </c>
    </row>
    <row r="223" spans="3:3" x14ac:dyDescent="0.25">
      <c r="C223" t="s">
        <v>6215</v>
      </c>
    </row>
    <row r="224" spans="3:3" x14ac:dyDescent="0.25">
      <c r="C224" t="s">
        <v>6216</v>
      </c>
    </row>
    <row r="225" spans="3:3" x14ac:dyDescent="0.25">
      <c r="C225" t="s">
        <v>6217</v>
      </c>
    </row>
    <row r="226" spans="3:3" x14ac:dyDescent="0.25">
      <c r="C226" t="s">
        <v>6218</v>
      </c>
    </row>
    <row r="227" spans="3:3" x14ac:dyDescent="0.25">
      <c r="C227" t="s">
        <v>6219</v>
      </c>
    </row>
    <row r="228" spans="3:3" x14ac:dyDescent="0.25">
      <c r="C228" t="s">
        <v>6220</v>
      </c>
    </row>
    <row r="229" spans="3:3" x14ac:dyDescent="0.25">
      <c r="C229" t="s">
        <v>6221</v>
      </c>
    </row>
    <row r="230" spans="3:3" x14ac:dyDescent="0.25">
      <c r="C230" t="s">
        <v>6222</v>
      </c>
    </row>
    <row r="231" spans="3:3" x14ac:dyDescent="0.25">
      <c r="C231" t="s">
        <v>6223</v>
      </c>
    </row>
    <row r="232" spans="3:3" x14ac:dyDescent="0.25">
      <c r="C232" t="s">
        <v>6224</v>
      </c>
    </row>
    <row r="233" spans="3:3" x14ac:dyDescent="0.25">
      <c r="C233" t="s">
        <v>6225</v>
      </c>
    </row>
    <row r="234" spans="3:3" x14ac:dyDescent="0.25">
      <c r="C234" t="s">
        <v>6226</v>
      </c>
    </row>
    <row r="235" spans="3:3" x14ac:dyDescent="0.25">
      <c r="C235" t="s">
        <v>6227</v>
      </c>
    </row>
    <row r="236" spans="3:3" x14ac:dyDescent="0.25">
      <c r="C236" t="s">
        <v>6228</v>
      </c>
    </row>
    <row r="237" spans="3:3" x14ac:dyDescent="0.25">
      <c r="C237" t="s">
        <v>6229</v>
      </c>
    </row>
    <row r="238" spans="3:3" x14ac:dyDescent="0.25">
      <c r="C238" t="s">
        <v>6230</v>
      </c>
    </row>
    <row r="239" spans="3:3" x14ac:dyDescent="0.25">
      <c r="C239" t="s">
        <v>6231</v>
      </c>
    </row>
    <row r="240" spans="3:3" x14ac:dyDescent="0.25">
      <c r="C240" t="s">
        <v>6232</v>
      </c>
    </row>
    <row r="241" spans="3:3" x14ac:dyDescent="0.25">
      <c r="C241" t="s">
        <v>6233</v>
      </c>
    </row>
    <row r="242" spans="3:3" x14ac:dyDescent="0.25">
      <c r="C242" t="s">
        <v>6234</v>
      </c>
    </row>
    <row r="243" spans="3:3" x14ac:dyDescent="0.25">
      <c r="C243" t="s">
        <v>6235</v>
      </c>
    </row>
    <row r="244" spans="3:3" x14ac:dyDescent="0.25">
      <c r="C244" t="s">
        <v>6236</v>
      </c>
    </row>
    <row r="245" spans="3:3" x14ac:dyDescent="0.25">
      <c r="C245" t="s">
        <v>6237</v>
      </c>
    </row>
    <row r="246" spans="3:3" x14ac:dyDescent="0.25">
      <c r="C246" t="s">
        <v>6238</v>
      </c>
    </row>
    <row r="247" spans="3:3" x14ac:dyDescent="0.25">
      <c r="C247" t="s">
        <v>6239</v>
      </c>
    </row>
    <row r="248" spans="3:3" x14ac:dyDescent="0.25">
      <c r="C248" t="s">
        <v>6240</v>
      </c>
    </row>
    <row r="249" spans="3:3" x14ac:dyDescent="0.25">
      <c r="C249" t="s">
        <v>6241</v>
      </c>
    </row>
    <row r="250" spans="3:3" x14ac:dyDescent="0.25">
      <c r="C250" t="s">
        <v>6242</v>
      </c>
    </row>
    <row r="251" spans="3:3" x14ac:dyDescent="0.25">
      <c r="C251" t="s">
        <v>6243</v>
      </c>
    </row>
    <row r="252" spans="3:3" x14ac:dyDescent="0.25">
      <c r="C252" t="s">
        <v>6244</v>
      </c>
    </row>
    <row r="253" spans="3:3" x14ac:dyDescent="0.25">
      <c r="C253" t="s">
        <v>6245</v>
      </c>
    </row>
    <row r="254" spans="3:3" x14ac:dyDescent="0.25">
      <c r="C254" t="s">
        <v>6246</v>
      </c>
    </row>
    <row r="255" spans="3:3" x14ac:dyDescent="0.25">
      <c r="C255" t="s">
        <v>6247</v>
      </c>
    </row>
    <row r="256" spans="3:3" x14ac:dyDescent="0.25">
      <c r="C256" t="s">
        <v>6248</v>
      </c>
    </row>
    <row r="257" spans="3:3" x14ac:dyDescent="0.25">
      <c r="C257" t="s">
        <v>6249</v>
      </c>
    </row>
    <row r="258" spans="3:3" x14ac:dyDescent="0.25">
      <c r="C258" t="s">
        <v>6250</v>
      </c>
    </row>
    <row r="259" spans="3:3" x14ac:dyDescent="0.25">
      <c r="C259" t="s">
        <v>6251</v>
      </c>
    </row>
    <row r="260" spans="3:3" x14ac:dyDescent="0.25">
      <c r="C260" t="s">
        <v>6252</v>
      </c>
    </row>
    <row r="261" spans="3:3" x14ac:dyDescent="0.25">
      <c r="C261" t="s">
        <v>6253</v>
      </c>
    </row>
    <row r="262" spans="3:3" x14ac:dyDescent="0.25">
      <c r="C262" t="s">
        <v>6254</v>
      </c>
    </row>
    <row r="263" spans="3:3" x14ac:dyDescent="0.25">
      <c r="C263" t="s">
        <v>6255</v>
      </c>
    </row>
    <row r="264" spans="3:3" x14ac:dyDescent="0.25">
      <c r="C264" t="s">
        <v>6256</v>
      </c>
    </row>
    <row r="265" spans="3:3" x14ac:dyDescent="0.25">
      <c r="C265" t="s">
        <v>6257</v>
      </c>
    </row>
    <row r="266" spans="3:3" x14ac:dyDescent="0.25">
      <c r="C266" t="s">
        <v>6258</v>
      </c>
    </row>
    <row r="267" spans="3:3" x14ac:dyDescent="0.25">
      <c r="C267" t="s">
        <v>6259</v>
      </c>
    </row>
    <row r="268" spans="3:3" x14ac:dyDescent="0.25">
      <c r="C268" t="s">
        <v>6260</v>
      </c>
    </row>
    <row r="269" spans="3:3" x14ac:dyDescent="0.25">
      <c r="C269" t="s">
        <v>6261</v>
      </c>
    </row>
    <row r="270" spans="3:3" x14ac:dyDescent="0.25">
      <c r="C270" t="s">
        <v>6262</v>
      </c>
    </row>
    <row r="271" spans="3:3" x14ac:dyDescent="0.25">
      <c r="C271" t="s">
        <v>6263</v>
      </c>
    </row>
    <row r="272" spans="3:3" x14ac:dyDescent="0.25">
      <c r="C272" t="s">
        <v>6264</v>
      </c>
    </row>
    <row r="273" spans="3:3" x14ac:dyDescent="0.25">
      <c r="C273" t="s">
        <v>6265</v>
      </c>
    </row>
    <row r="274" spans="3:3" x14ac:dyDescent="0.25">
      <c r="C274" t="s">
        <v>6266</v>
      </c>
    </row>
    <row r="275" spans="3:3" x14ac:dyDescent="0.25">
      <c r="C275" t="s">
        <v>6267</v>
      </c>
    </row>
    <row r="276" spans="3:3" x14ac:dyDescent="0.25">
      <c r="C276" t="s">
        <v>6268</v>
      </c>
    </row>
    <row r="277" spans="3:3" x14ac:dyDescent="0.25">
      <c r="C277" t="s">
        <v>6269</v>
      </c>
    </row>
    <row r="278" spans="3:3" x14ac:dyDescent="0.25">
      <c r="C278" t="s">
        <v>6270</v>
      </c>
    </row>
    <row r="279" spans="3:3" x14ac:dyDescent="0.25">
      <c r="C279" t="s">
        <v>6271</v>
      </c>
    </row>
    <row r="280" spans="3:3" x14ac:dyDescent="0.25">
      <c r="C280" t="s">
        <v>6272</v>
      </c>
    </row>
    <row r="281" spans="3:3" x14ac:dyDescent="0.25">
      <c r="C281" t="s">
        <v>6273</v>
      </c>
    </row>
    <row r="282" spans="3:3" x14ac:dyDescent="0.25">
      <c r="C282" t="s">
        <v>6274</v>
      </c>
    </row>
    <row r="283" spans="3:3" x14ac:dyDescent="0.25">
      <c r="C283" t="s">
        <v>6275</v>
      </c>
    </row>
    <row r="284" spans="3:3" x14ac:dyDescent="0.25">
      <c r="C284" t="s">
        <v>6276</v>
      </c>
    </row>
    <row r="285" spans="3:3" x14ac:dyDescent="0.25">
      <c r="C285" t="s">
        <v>6277</v>
      </c>
    </row>
    <row r="286" spans="3:3" x14ac:dyDescent="0.25">
      <c r="C286" t="s">
        <v>6278</v>
      </c>
    </row>
    <row r="287" spans="3:3" x14ac:dyDescent="0.25">
      <c r="C287" t="s">
        <v>6279</v>
      </c>
    </row>
    <row r="288" spans="3:3" x14ac:dyDescent="0.25">
      <c r="C288" t="s">
        <v>6280</v>
      </c>
    </row>
    <row r="289" spans="3:3" x14ac:dyDescent="0.25">
      <c r="C289" t="s">
        <v>6281</v>
      </c>
    </row>
    <row r="290" spans="3:3" x14ac:dyDescent="0.25">
      <c r="C290" t="s">
        <v>6282</v>
      </c>
    </row>
    <row r="291" spans="3:3" x14ac:dyDescent="0.25">
      <c r="C291" t="s">
        <v>6283</v>
      </c>
    </row>
    <row r="292" spans="3:3" x14ac:dyDescent="0.25">
      <c r="C292" t="s">
        <v>6284</v>
      </c>
    </row>
    <row r="293" spans="3:3" x14ac:dyDescent="0.25">
      <c r="C293" t="s">
        <v>6285</v>
      </c>
    </row>
    <row r="294" spans="3:3" x14ac:dyDescent="0.25">
      <c r="C294" t="s">
        <v>6286</v>
      </c>
    </row>
    <row r="295" spans="3:3" x14ac:dyDescent="0.25">
      <c r="C295" t="s">
        <v>6287</v>
      </c>
    </row>
    <row r="296" spans="3:3" x14ac:dyDescent="0.25">
      <c r="C296" t="s">
        <v>6288</v>
      </c>
    </row>
    <row r="297" spans="3:3" x14ac:dyDescent="0.25">
      <c r="C297" t="s">
        <v>6289</v>
      </c>
    </row>
    <row r="298" spans="3:3" x14ac:dyDescent="0.25">
      <c r="C298" t="s">
        <v>6290</v>
      </c>
    </row>
    <row r="299" spans="3:3" x14ac:dyDescent="0.25">
      <c r="C299" t="s">
        <v>6291</v>
      </c>
    </row>
    <row r="300" spans="3:3" x14ac:dyDescent="0.25">
      <c r="C300" t="s">
        <v>6292</v>
      </c>
    </row>
    <row r="301" spans="3:3" x14ac:dyDescent="0.25">
      <c r="C301" t="s">
        <v>6293</v>
      </c>
    </row>
    <row r="302" spans="3:3" x14ac:dyDescent="0.25">
      <c r="C302" t="s">
        <v>6294</v>
      </c>
    </row>
    <row r="303" spans="3:3" x14ac:dyDescent="0.25">
      <c r="C303" t="s">
        <v>6295</v>
      </c>
    </row>
    <row r="304" spans="3:3" x14ac:dyDescent="0.25">
      <c r="C304" t="s">
        <v>6296</v>
      </c>
    </row>
    <row r="305" spans="3:3" x14ac:dyDescent="0.25">
      <c r="C305" t="s">
        <v>6297</v>
      </c>
    </row>
    <row r="306" spans="3:3" x14ac:dyDescent="0.25">
      <c r="C306" t="s">
        <v>6298</v>
      </c>
    </row>
    <row r="307" spans="3:3" x14ac:dyDescent="0.25">
      <c r="C307" t="s">
        <v>6299</v>
      </c>
    </row>
    <row r="308" spans="3:3" x14ac:dyDescent="0.25">
      <c r="C308" t="s">
        <v>6300</v>
      </c>
    </row>
    <row r="309" spans="3:3" x14ac:dyDescent="0.25">
      <c r="C309" t="s">
        <v>6301</v>
      </c>
    </row>
    <row r="310" spans="3:3" x14ac:dyDescent="0.25">
      <c r="C310" t="s">
        <v>6302</v>
      </c>
    </row>
    <row r="311" spans="3:3" x14ac:dyDescent="0.25">
      <c r="C311" t="s">
        <v>6303</v>
      </c>
    </row>
    <row r="312" spans="3:3" x14ac:dyDescent="0.25">
      <c r="C312" t="s">
        <v>6304</v>
      </c>
    </row>
    <row r="313" spans="3:3" x14ac:dyDescent="0.25">
      <c r="C313" t="s">
        <v>6305</v>
      </c>
    </row>
    <row r="314" spans="3:3" x14ac:dyDescent="0.25">
      <c r="C314" t="s">
        <v>6306</v>
      </c>
    </row>
    <row r="315" spans="3:3" x14ac:dyDescent="0.25">
      <c r="C315" t="s">
        <v>6307</v>
      </c>
    </row>
    <row r="316" spans="3:3" x14ac:dyDescent="0.25">
      <c r="C316" t="s">
        <v>6308</v>
      </c>
    </row>
    <row r="317" spans="3:3" x14ac:dyDescent="0.25">
      <c r="C317" t="s">
        <v>6309</v>
      </c>
    </row>
    <row r="318" spans="3:3" x14ac:dyDescent="0.25">
      <c r="C318" t="s">
        <v>6310</v>
      </c>
    </row>
    <row r="319" spans="3:3" x14ac:dyDescent="0.25">
      <c r="C319" t="s">
        <v>6311</v>
      </c>
    </row>
    <row r="320" spans="3:3" x14ac:dyDescent="0.25">
      <c r="C320" t="s">
        <v>6312</v>
      </c>
    </row>
    <row r="321" spans="3:3" x14ac:dyDescent="0.25">
      <c r="C321" t="s">
        <v>6313</v>
      </c>
    </row>
    <row r="322" spans="3:3" x14ac:dyDescent="0.25">
      <c r="C322" t="s">
        <v>6314</v>
      </c>
    </row>
    <row r="323" spans="3:3" x14ac:dyDescent="0.25">
      <c r="C323" t="s">
        <v>6315</v>
      </c>
    </row>
    <row r="324" spans="3:3" x14ac:dyDescent="0.25">
      <c r="C324" t="s">
        <v>6316</v>
      </c>
    </row>
    <row r="325" spans="3:3" x14ac:dyDescent="0.25">
      <c r="C325" t="s">
        <v>6317</v>
      </c>
    </row>
    <row r="326" spans="3:3" x14ac:dyDescent="0.25">
      <c r="C326" t="s">
        <v>6318</v>
      </c>
    </row>
    <row r="327" spans="3:3" x14ac:dyDescent="0.25">
      <c r="C327" t="s">
        <v>6319</v>
      </c>
    </row>
    <row r="328" spans="3:3" x14ac:dyDescent="0.25">
      <c r="C328" t="s">
        <v>6320</v>
      </c>
    </row>
    <row r="329" spans="3:3" x14ac:dyDescent="0.25">
      <c r="C329" t="s">
        <v>6321</v>
      </c>
    </row>
    <row r="330" spans="3:3" x14ac:dyDescent="0.25">
      <c r="C330" t="s">
        <v>6322</v>
      </c>
    </row>
    <row r="331" spans="3:3" x14ac:dyDescent="0.25">
      <c r="C331" t="s">
        <v>6323</v>
      </c>
    </row>
    <row r="332" spans="3:3" x14ac:dyDescent="0.25">
      <c r="C332" t="s">
        <v>6324</v>
      </c>
    </row>
    <row r="333" spans="3:3" x14ac:dyDescent="0.25">
      <c r="C333" t="s">
        <v>6325</v>
      </c>
    </row>
    <row r="334" spans="3:3" x14ac:dyDescent="0.25">
      <c r="C334" t="s">
        <v>6326</v>
      </c>
    </row>
    <row r="335" spans="3:3" x14ac:dyDescent="0.25">
      <c r="C335" t="s">
        <v>6327</v>
      </c>
    </row>
    <row r="336" spans="3:3" x14ac:dyDescent="0.25">
      <c r="C336" t="s">
        <v>6328</v>
      </c>
    </row>
    <row r="337" spans="3:3" x14ac:dyDescent="0.25">
      <c r="C337" t="s">
        <v>6329</v>
      </c>
    </row>
    <row r="338" spans="3:3" x14ac:dyDescent="0.25">
      <c r="C338" t="s">
        <v>6330</v>
      </c>
    </row>
    <row r="339" spans="3:3" x14ac:dyDescent="0.25">
      <c r="C339" t="s">
        <v>6331</v>
      </c>
    </row>
    <row r="340" spans="3:3" x14ac:dyDescent="0.25">
      <c r="C340" t="s">
        <v>6332</v>
      </c>
    </row>
    <row r="341" spans="3:3" x14ac:dyDescent="0.25">
      <c r="C341" t="s">
        <v>6333</v>
      </c>
    </row>
    <row r="342" spans="3:3" x14ac:dyDescent="0.25">
      <c r="C342" t="s">
        <v>6334</v>
      </c>
    </row>
    <row r="343" spans="3:3" x14ac:dyDescent="0.25">
      <c r="C343" t="s">
        <v>6335</v>
      </c>
    </row>
    <row r="344" spans="3:3" x14ac:dyDescent="0.25">
      <c r="C344" t="s">
        <v>6336</v>
      </c>
    </row>
    <row r="345" spans="3:3" x14ac:dyDescent="0.25">
      <c r="C345" t="s">
        <v>6337</v>
      </c>
    </row>
    <row r="346" spans="3:3" x14ac:dyDescent="0.25">
      <c r="C346" t="s">
        <v>6338</v>
      </c>
    </row>
    <row r="347" spans="3:3" x14ac:dyDescent="0.25">
      <c r="C347" t="s">
        <v>6339</v>
      </c>
    </row>
    <row r="348" spans="3:3" x14ac:dyDescent="0.25">
      <c r="C348" t="s">
        <v>6340</v>
      </c>
    </row>
    <row r="349" spans="3:3" x14ac:dyDescent="0.25">
      <c r="C349" t="s">
        <v>6341</v>
      </c>
    </row>
    <row r="350" spans="3:3" x14ac:dyDescent="0.25">
      <c r="C350" t="s">
        <v>6342</v>
      </c>
    </row>
    <row r="351" spans="3:3" x14ac:dyDescent="0.25">
      <c r="C351" t="s">
        <v>6343</v>
      </c>
    </row>
    <row r="352" spans="3:3" x14ac:dyDescent="0.25">
      <c r="C352" t="s">
        <v>6344</v>
      </c>
    </row>
    <row r="353" spans="3:3" x14ac:dyDescent="0.25">
      <c r="C353" t="s">
        <v>6345</v>
      </c>
    </row>
    <row r="354" spans="3:3" x14ac:dyDescent="0.25">
      <c r="C354" t="s">
        <v>6346</v>
      </c>
    </row>
    <row r="355" spans="3:3" x14ac:dyDescent="0.25">
      <c r="C355" t="s">
        <v>6347</v>
      </c>
    </row>
    <row r="356" spans="3:3" x14ac:dyDescent="0.25">
      <c r="C356" t="s">
        <v>6348</v>
      </c>
    </row>
    <row r="357" spans="3:3" x14ac:dyDescent="0.25">
      <c r="C357" t="s">
        <v>6349</v>
      </c>
    </row>
    <row r="358" spans="3:3" x14ac:dyDescent="0.25">
      <c r="C358" t="s">
        <v>6350</v>
      </c>
    </row>
    <row r="359" spans="3:3" x14ac:dyDescent="0.25">
      <c r="C359" t="s">
        <v>6351</v>
      </c>
    </row>
    <row r="360" spans="3:3" x14ac:dyDescent="0.25">
      <c r="C360" t="s">
        <v>6352</v>
      </c>
    </row>
    <row r="361" spans="3:3" x14ac:dyDescent="0.25">
      <c r="C361" t="s">
        <v>6353</v>
      </c>
    </row>
    <row r="362" spans="3:3" x14ac:dyDescent="0.25">
      <c r="C362" t="s">
        <v>6354</v>
      </c>
    </row>
    <row r="363" spans="3:3" x14ac:dyDescent="0.25">
      <c r="C363" t="s">
        <v>6355</v>
      </c>
    </row>
    <row r="364" spans="3:3" x14ac:dyDescent="0.25">
      <c r="C364" t="s">
        <v>6356</v>
      </c>
    </row>
    <row r="365" spans="3:3" x14ac:dyDescent="0.25">
      <c r="C365" t="s">
        <v>6357</v>
      </c>
    </row>
    <row r="366" spans="3:3" x14ac:dyDescent="0.25">
      <c r="C366" t="s">
        <v>6358</v>
      </c>
    </row>
    <row r="367" spans="3:3" x14ac:dyDescent="0.25">
      <c r="C367" t="s">
        <v>6359</v>
      </c>
    </row>
    <row r="368" spans="3:3" x14ac:dyDescent="0.25">
      <c r="C368" t="s">
        <v>6360</v>
      </c>
    </row>
    <row r="369" spans="3:3" x14ac:dyDescent="0.25">
      <c r="C369" t="s">
        <v>6361</v>
      </c>
    </row>
    <row r="370" spans="3:3" x14ac:dyDescent="0.25">
      <c r="C370" t="s">
        <v>6362</v>
      </c>
    </row>
    <row r="371" spans="3:3" x14ac:dyDescent="0.25">
      <c r="C371" t="s">
        <v>6363</v>
      </c>
    </row>
    <row r="372" spans="3:3" x14ac:dyDescent="0.25">
      <c r="C372" t="s">
        <v>6364</v>
      </c>
    </row>
    <row r="373" spans="3:3" x14ac:dyDescent="0.25">
      <c r="C373" t="s">
        <v>6365</v>
      </c>
    </row>
    <row r="374" spans="3:3" x14ac:dyDescent="0.25">
      <c r="C374" t="s">
        <v>6366</v>
      </c>
    </row>
    <row r="375" spans="3:3" x14ac:dyDescent="0.25">
      <c r="C375" t="s">
        <v>6367</v>
      </c>
    </row>
    <row r="376" spans="3:3" x14ac:dyDescent="0.25">
      <c r="C376" t="s">
        <v>6368</v>
      </c>
    </row>
    <row r="377" spans="3:3" x14ac:dyDescent="0.25">
      <c r="C377" t="s">
        <v>6369</v>
      </c>
    </row>
    <row r="378" spans="3:3" x14ac:dyDescent="0.25">
      <c r="C378" t="s">
        <v>6370</v>
      </c>
    </row>
    <row r="379" spans="3:3" x14ac:dyDescent="0.25">
      <c r="C379" t="s">
        <v>6371</v>
      </c>
    </row>
    <row r="380" spans="3:3" x14ac:dyDescent="0.25">
      <c r="C380" t="s">
        <v>6372</v>
      </c>
    </row>
    <row r="381" spans="3:3" x14ac:dyDescent="0.25">
      <c r="C381" t="s">
        <v>6373</v>
      </c>
    </row>
    <row r="382" spans="3:3" x14ac:dyDescent="0.25">
      <c r="C382" t="s">
        <v>6374</v>
      </c>
    </row>
    <row r="383" spans="3:3" x14ac:dyDescent="0.25">
      <c r="C383" t="s">
        <v>6375</v>
      </c>
    </row>
    <row r="384" spans="3:3" x14ac:dyDescent="0.25">
      <c r="C384" t="s">
        <v>6376</v>
      </c>
    </row>
    <row r="385" spans="3:3" x14ac:dyDescent="0.25">
      <c r="C385" t="s">
        <v>6377</v>
      </c>
    </row>
    <row r="386" spans="3:3" x14ac:dyDescent="0.25">
      <c r="C386" t="s">
        <v>6378</v>
      </c>
    </row>
    <row r="387" spans="3:3" x14ac:dyDescent="0.25">
      <c r="C387" t="s">
        <v>6379</v>
      </c>
    </row>
    <row r="388" spans="3:3" x14ac:dyDescent="0.25">
      <c r="C388" t="s">
        <v>6380</v>
      </c>
    </row>
    <row r="389" spans="3:3" x14ac:dyDescent="0.25">
      <c r="C389" t="s">
        <v>6381</v>
      </c>
    </row>
    <row r="390" spans="3:3" x14ac:dyDescent="0.25">
      <c r="C390" t="s">
        <v>6382</v>
      </c>
    </row>
    <row r="391" spans="3:3" x14ac:dyDescent="0.25">
      <c r="C391" t="s">
        <v>6383</v>
      </c>
    </row>
    <row r="392" spans="3:3" x14ac:dyDescent="0.25">
      <c r="C392" t="s">
        <v>6384</v>
      </c>
    </row>
    <row r="393" spans="3:3" x14ac:dyDescent="0.25">
      <c r="C393" t="s">
        <v>6385</v>
      </c>
    </row>
    <row r="394" spans="3:3" x14ac:dyDescent="0.25">
      <c r="C394" t="s">
        <v>6386</v>
      </c>
    </row>
    <row r="395" spans="3:3" x14ac:dyDescent="0.25">
      <c r="C395" t="s">
        <v>6387</v>
      </c>
    </row>
    <row r="396" spans="3:3" x14ac:dyDescent="0.25">
      <c r="C396" t="s">
        <v>6388</v>
      </c>
    </row>
    <row r="397" spans="3:3" x14ac:dyDescent="0.25">
      <c r="C397" t="s">
        <v>6389</v>
      </c>
    </row>
    <row r="398" spans="3:3" x14ac:dyDescent="0.25">
      <c r="C398" t="s">
        <v>6390</v>
      </c>
    </row>
    <row r="399" spans="3:3" x14ac:dyDescent="0.25">
      <c r="C399" t="s">
        <v>6391</v>
      </c>
    </row>
    <row r="400" spans="3:3" x14ac:dyDescent="0.25">
      <c r="C400" t="s">
        <v>6392</v>
      </c>
    </row>
    <row r="401" spans="3:3" x14ac:dyDescent="0.25">
      <c r="C401" t="s">
        <v>6393</v>
      </c>
    </row>
    <row r="402" spans="3:3" x14ac:dyDescent="0.25">
      <c r="C402" t="s">
        <v>6394</v>
      </c>
    </row>
    <row r="403" spans="3:3" x14ac:dyDescent="0.25">
      <c r="C403" t="s">
        <v>6395</v>
      </c>
    </row>
    <row r="404" spans="3:3" x14ac:dyDescent="0.25">
      <c r="C404" t="s">
        <v>6396</v>
      </c>
    </row>
    <row r="405" spans="3:3" x14ac:dyDescent="0.25">
      <c r="C405" t="s">
        <v>6397</v>
      </c>
    </row>
    <row r="406" spans="3:3" x14ac:dyDescent="0.25">
      <c r="C406" t="s">
        <v>6398</v>
      </c>
    </row>
    <row r="407" spans="3:3" x14ac:dyDescent="0.25">
      <c r="C407" t="s">
        <v>6399</v>
      </c>
    </row>
    <row r="408" spans="3:3" x14ac:dyDescent="0.25">
      <c r="C408" t="s">
        <v>6400</v>
      </c>
    </row>
    <row r="409" spans="3:3" x14ac:dyDescent="0.25">
      <c r="C409" t="s">
        <v>6401</v>
      </c>
    </row>
    <row r="410" spans="3:3" x14ac:dyDescent="0.25">
      <c r="C410" t="s">
        <v>6402</v>
      </c>
    </row>
    <row r="411" spans="3:3" x14ac:dyDescent="0.25">
      <c r="C411" t="s">
        <v>6403</v>
      </c>
    </row>
    <row r="412" spans="3:3" x14ac:dyDescent="0.25">
      <c r="C412" t="s">
        <v>6404</v>
      </c>
    </row>
    <row r="413" spans="3:3" x14ac:dyDescent="0.25">
      <c r="C413" t="s">
        <v>6405</v>
      </c>
    </row>
    <row r="414" spans="3:3" x14ac:dyDescent="0.25">
      <c r="C414" t="s">
        <v>6406</v>
      </c>
    </row>
    <row r="415" spans="3:3" x14ac:dyDescent="0.25">
      <c r="C415" t="s">
        <v>6407</v>
      </c>
    </row>
    <row r="416" spans="3:3" x14ac:dyDescent="0.25">
      <c r="C416" t="s">
        <v>6408</v>
      </c>
    </row>
    <row r="417" spans="3:3" x14ac:dyDescent="0.25">
      <c r="C417" t="s">
        <v>6409</v>
      </c>
    </row>
    <row r="418" spans="3:3" x14ac:dyDescent="0.25">
      <c r="C418" t="s">
        <v>6410</v>
      </c>
    </row>
    <row r="419" spans="3:3" x14ac:dyDescent="0.25">
      <c r="C419" t="s">
        <v>6411</v>
      </c>
    </row>
    <row r="420" spans="3:3" x14ac:dyDescent="0.25">
      <c r="C420" t="s">
        <v>6412</v>
      </c>
    </row>
    <row r="421" spans="3:3" x14ac:dyDescent="0.25">
      <c r="C421" t="s">
        <v>6413</v>
      </c>
    </row>
    <row r="422" spans="3:3" x14ac:dyDescent="0.25">
      <c r="C422" t="s">
        <v>6414</v>
      </c>
    </row>
    <row r="423" spans="3:3" x14ac:dyDescent="0.25">
      <c r="C423" t="s">
        <v>6415</v>
      </c>
    </row>
    <row r="424" spans="3:3" x14ac:dyDescent="0.25">
      <c r="C424" t="s">
        <v>6416</v>
      </c>
    </row>
    <row r="425" spans="3:3" x14ac:dyDescent="0.25">
      <c r="C425" t="s">
        <v>6417</v>
      </c>
    </row>
    <row r="426" spans="3:3" x14ac:dyDescent="0.25">
      <c r="C426" t="s">
        <v>6418</v>
      </c>
    </row>
    <row r="427" spans="3:3" x14ac:dyDescent="0.25">
      <c r="C427" t="s">
        <v>6419</v>
      </c>
    </row>
    <row r="428" spans="3:3" x14ac:dyDescent="0.25">
      <c r="C428" t="s">
        <v>6420</v>
      </c>
    </row>
    <row r="429" spans="3:3" x14ac:dyDescent="0.25">
      <c r="C429" t="s">
        <v>6421</v>
      </c>
    </row>
    <row r="430" spans="3:3" x14ac:dyDescent="0.25">
      <c r="C430" t="s">
        <v>6422</v>
      </c>
    </row>
    <row r="431" spans="3:3" x14ac:dyDescent="0.25">
      <c r="C431" t="s">
        <v>6423</v>
      </c>
    </row>
    <row r="432" spans="3:3" x14ac:dyDescent="0.25">
      <c r="C432" t="s">
        <v>6424</v>
      </c>
    </row>
    <row r="433" spans="3:3" x14ac:dyDescent="0.25">
      <c r="C433" t="s">
        <v>6425</v>
      </c>
    </row>
    <row r="434" spans="3:3" x14ac:dyDescent="0.25">
      <c r="C434" t="s">
        <v>6426</v>
      </c>
    </row>
    <row r="435" spans="3:3" x14ac:dyDescent="0.25">
      <c r="C435" t="s">
        <v>6427</v>
      </c>
    </row>
    <row r="436" spans="3:3" x14ac:dyDescent="0.25">
      <c r="C436" t="s">
        <v>6428</v>
      </c>
    </row>
    <row r="437" spans="3:3" x14ac:dyDescent="0.25">
      <c r="C437" t="s">
        <v>6429</v>
      </c>
    </row>
    <row r="438" spans="3:3" x14ac:dyDescent="0.25">
      <c r="C438" t="s">
        <v>6430</v>
      </c>
    </row>
    <row r="439" spans="3:3" x14ac:dyDescent="0.25">
      <c r="C439" t="s">
        <v>6431</v>
      </c>
    </row>
    <row r="440" spans="3:3" x14ac:dyDescent="0.25">
      <c r="C440" t="s">
        <v>6432</v>
      </c>
    </row>
    <row r="441" spans="3:3" x14ac:dyDescent="0.25">
      <c r="C441" t="s">
        <v>6433</v>
      </c>
    </row>
    <row r="442" spans="3:3" x14ac:dyDescent="0.25">
      <c r="C442" t="s">
        <v>6434</v>
      </c>
    </row>
    <row r="443" spans="3:3" x14ac:dyDescent="0.25">
      <c r="C443" t="s">
        <v>6435</v>
      </c>
    </row>
    <row r="444" spans="3:3" x14ac:dyDescent="0.25">
      <c r="C444" t="s">
        <v>6436</v>
      </c>
    </row>
    <row r="445" spans="3:3" x14ac:dyDescent="0.25">
      <c r="C445" t="s">
        <v>6437</v>
      </c>
    </row>
    <row r="446" spans="3:3" x14ac:dyDescent="0.25">
      <c r="C446" t="s">
        <v>6438</v>
      </c>
    </row>
    <row r="447" spans="3:3" x14ac:dyDescent="0.25">
      <c r="C447" t="s">
        <v>6439</v>
      </c>
    </row>
    <row r="448" spans="3:3" x14ac:dyDescent="0.25">
      <c r="C448" t="s">
        <v>6440</v>
      </c>
    </row>
    <row r="449" spans="3:3" x14ac:dyDescent="0.25">
      <c r="C449" t="s">
        <v>6441</v>
      </c>
    </row>
    <row r="450" spans="3:3" x14ac:dyDescent="0.25">
      <c r="C450" t="s">
        <v>6442</v>
      </c>
    </row>
    <row r="451" spans="3:3" x14ac:dyDescent="0.25">
      <c r="C451" t="s">
        <v>6443</v>
      </c>
    </row>
    <row r="452" spans="3:3" x14ac:dyDescent="0.25">
      <c r="C452" t="s">
        <v>6444</v>
      </c>
    </row>
    <row r="453" spans="3:3" x14ac:dyDescent="0.25">
      <c r="C453" t="s">
        <v>6445</v>
      </c>
    </row>
    <row r="454" spans="3:3" x14ac:dyDescent="0.25">
      <c r="C454" t="s">
        <v>6446</v>
      </c>
    </row>
    <row r="455" spans="3:3" x14ac:dyDescent="0.25">
      <c r="C455" t="s">
        <v>6447</v>
      </c>
    </row>
    <row r="456" spans="3:3" x14ac:dyDescent="0.25">
      <c r="C456" t="s">
        <v>6448</v>
      </c>
    </row>
    <row r="457" spans="3:3" x14ac:dyDescent="0.25">
      <c r="C457" t="s">
        <v>6449</v>
      </c>
    </row>
    <row r="458" spans="3:3" x14ac:dyDescent="0.25">
      <c r="C458" t="s">
        <v>6450</v>
      </c>
    </row>
    <row r="459" spans="3:3" x14ac:dyDescent="0.25">
      <c r="C459" t="s">
        <v>6451</v>
      </c>
    </row>
    <row r="460" spans="3:3" x14ac:dyDescent="0.25">
      <c r="C460" t="s">
        <v>6452</v>
      </c>
    </row>
    <row r="461" spans="3:3" x14ac:dyDescent="0.25">
      <c r="C461" t="s">
        <v>6453</v>
      </c>
    </row>
    <row r="462" spans="3:3" x14ac:dyDescent="0.25">
      <c r="C462" t="s">
        <v>6454</v>
      </c>
    </row>
    <row r="463" spans="3:3" x14ac:dyDescent="0.25">
      <c r="C463" t="s">
        <v>6455</v>
      </c>
    </row>
    <row r="464" spans="3:3" x14ac:dyDescent="0.25">
      <c r="C464" t="s">
        <v>6456</v>
      </c>
    </row>
    <row r="465" spans="3:3" x14ac:dyDescent="0.25">
      <c r="C465" t="s">
        <v>6457</v>
      </c>
    </row>
    <row r="466" spans="3:3" x14ac:dyDescent="0.25">
      <c r="C466" t="s">
        <v>6458</v>
      </c>
    </row>
    <row r="467" spans="3:3" x14ac:dyDescent="0.25">
      <c r="C467" t="s">
        <v>6459</v>
      </c>
    </row>
    <row r="468" spans="3:3" x14ac:dyDescent="0.25">
      <c r="C468" t="s">
        <v>6460</v>
      </c>
    </row>
    <row r="469" spans="3:3" x14ac:dyDescent="0.25">
      <c r="C469" t="s">
        <v>6461</v>
      </c>
    </row>
    <row r="470" spans="3:3" x14ac:dyDescent="0.25">
      <c r="C470" t="s">
        <v>6462</v>
      </c>
    </row>
    <row r="471" spans="3:3" x14ac:dyDescent="0.25">
      <c r="C471" t="s">
        <v>6463</v>
      </c>
    </row>
    <row r="472" spans="3:3" x14ac:dyDescent="0.25">
      <c r="C472" t="s">
        <v>6464</v>
      </c>
    </row>
    <row r="473" spans="3:3" x14ac:dyDescent="0.25">
      <c r="C473" t="s">
        <v>6465</v>
      </c>
    </row>
    <row r="474" spans="3:3" x14ac:dyDescent="0.25">
      <c r="C474" t="s">
        <v>6466</v>
      </c>
    </row>
    <row r="475" spans="3:3" x14ac:dyDescent="0.25">
      <c r="C475" t="s">
        <v>6467</v>
      </c>
    </row>
    <row r="476" spans="3:3" x14ac:dyDescent="0.25">
      <c r="C476" t="s">
        <v>6468</v>
      </c>
    </row>
    <row r="477" spans="3:3" x14ac:dyDescent="0.25">
      <c r="C477" t="s">
        <v>6469</v>
      </c>
    </row>
    <row r="478" spans="3:3" x14ac:dyDescent="0.25">
      <c r="C478" t="s">
        <v>6470</v>
      </c>
    </row>
    <row r="479" spans="3:3" x14ac:dyDescent="0.25">
      <c r="C479" t="s">
        <v>6471</v>
      </c>
    </row>
    <row r="480" spans="3:3" x14ac:dyDescent="0.25">
      <c r="C480" t="s">
        <v>6472</v>
      </c>
    </row>
    <row r="481" spans="3:3" x14ac:dyDescent="0.25">
      <c r="C481" t="s">
        <v>6473</v>
      </c>
    </row>
    <row r="482" spans="3:3" x14ac:dyDescent="0.25">
      <c r="C482" t="s">
        <v>6474</v>
      </c>
    </row>
    <row r="483" spans="3:3" x14ac:dyDescent="0.25">
      <c r="C483" t="s">
        <v>6475</v>
      </c>
    </row>
    <row r="484" spans="3:3" x14ac:dyDescent="0.25">
      <c r="C484" t="s">
        <v>6476</v>
      </c>
    </row>
    <row r="485" spans="3:3" x14ac:dyDescent="0.25">
      <c r="C485" t="s">
        <v>6477</v>
      </c>
    </row>
    <row r="486" spans="3:3" x14ac:dyDescent="0.25">
      <c r="C486" t="s">
        <v>6478</v>
      </c>
    </row>
    <row r="487" spans="3:3" x14ac:dyDescent="0.25">
      <c r="C487" t="s">
        <v>6479</v>
      </c>
    </row>
    <row r="488" spans="3:3" x14ac:dyDescent="0.25">
      <c r="C488" t="s">
        <v>6480</v>
      </c>
    </row>
    <row r="489" spans="3:3" x14ac:dyDescent="0.25">
      <c r="C489" t="s">
        <v>6481</v>
      </c>
    </row>
    <row r="490" spans="3:3" x14ac:dyDescent="0.25">
      <c r="C490" t="s">
        <v>6482</v>
      </c>
    </row>
    <row r="491" spans="3:3" x14ac:dyDescent="0.25">
      <c r="C491" t="s">
        <v>6483</v>
      </c>
    </row>
    <row r="492" spans="3:3" x14ac:dyDescent="0.25">
      <c r="C492" t="s">
        <v>6484</v>
      </c>
    </row>
    <row r="493" spans="3:3" x14ac:dyDescent="0.25">
      <c r="C493" t="s">
        <v>6485</v>
      </c>
    </row>
    <row r="494" spans="3:3" x14ac:dyDescent="0.25">
      <c r="C494" t="s">
        <v>6486</v>
      </c>
    </row>
    <row r="495" spans="3:3" x14ac:dyDescent="0.25">
      <c r="C495" t="s">
        <v>6487</v>
      </c>
    </row>
    <row r="496" spans="3:3" x14ac:dyDescent="0.25">
      <c r="C496" t="s">
        <v>6488</v>
      </c>
    </row>
    <row r="497" spans="3:3" x14ac:dyDescent="0.25">
      <c r="C497" t="s">
        <v>6489</v>
      </c>
    </row>
    <row r="498" spans="3:3" x14ac:dyDescent="0.25">
      <c r="C498" t="s">
        <v>6490</v>
      </c>
    </row>
    <row r="499" spans="3:3" x14ac:dyDescent="0.25">
      <c r="C499" t="s">
        <v>6491</v>
      </c>
    </row>
    <row r="500" spans="3:3" x14ac:dyDescent="0.25">
      <c r="C500" t="s">
        <v>6492</v>
      </c>
    </row>
    <row r="501" spans="3:3" x14ac:dyDescent="0.25">
      <c r="C501" t="s">
        <v>6493</v>
      </c>
    </row>
    <row r="502" spans="3:3" x14ac:dyDescent="0.25">
      <c r="C502" t="s">
        <v>6494</v>
      </c>
    </row>
    <row r="503" spans="3:3" x14ac:dyDescent="0.25">
      <c r="C503" t="s">
        <v>6495</v>
      </c>
    </row>
    <row r="504" spans="3:3" x14ac:dyDescent="0.25">
      <c r="C504" t="s">
        <v>6496</v>
      </c>
    </row>
    <row r="505" spans="3:3" x14ac:dyDescent="0.25">
      <c r="C505" t="s">
        <v>6497</v>
      </c>
    </row>
    <row r="506" spans="3:3" x14ac:dyDescent="0.25">
      <c r="C506" t="s">
        <v>6498</v>
      </c>
    </row>
    <row r="507" spans="3:3" x14ac:dyDescent="0.25">
      <c r="C507" t="s">
        <v>6499</v>
      </c>
    </row>
    <row r="508" spans="3:3" x14ac:dyDescent="0.25">
      <c r="C508" t="s">
        <v>6500</v>
      </c>
    </row>
    <row r="509" spans="3:3" x14ac:dyDescent="0.25">
      <c r="C509" t="s">
        <v>6501</v>
      </c>
    </row>
    <row r="510" spans="3:3" x14ac:dyDescent="0.25">
      <c r="C510" t="s">
        <v>6502</v>
      </c>
    </row>
    <row r="511" spans="3:3" x14ac:dyDescent="0.25">
      <c r="C511" t="s">
        <v>6503</v>
      </c>
    </row>
    <row r="512" spans="3:3" x14ac:dyDescent="0.25">
      <c r="C512" t="s">
        <v>6504</v>
      </c>
    </row>
    <row r="513" spans="3:3" x14ac:dyDescent="0.25">
      <c r="C513" t="s">
        <v>6505</v>
      </c>
    </row>
    <row r="514" spans="3:3" x14ac:dyDescent="0.25">
      <c r="C514" t="s">
        <v>6506</v>
      </c>
    </row>
    <row r="515" spans="3:3" x14ac:dyDescent="0.25">
      <c r="C515" t="s">
        <v>6507</v>
      </c>
    </row>
    <row r="516" spans="3:3" x14ac:dyDescent="0.25">
      <c r="C516" t="s">
        <v>6508</v>
      </c>
    </row>
    <row r="517" spans="3:3" x14ac:dyDescent="0.25">
      <c r="C517" t="s">
        <v>6509</v>
      </c>
    </row>
    <row r="518" spans="3:3" x14ac:dyDescent="0.25">
      <c r="C518" t="s">
        <v>6510</v>
      </c>
    </row>
    <row r="519" spans="3:3" x14ac:dyDescent="0.25">
      <c r="C519" t="s">
        <v>6511</v>
      </c>
    </row>
    <row r="520" spans="3:3" x14ac:dyDescent="0.25">
      <c r="C520" t="s">
        <v>6512</v>
      </c>
    </row>
    <row r="521" spans="3:3" x14ac:dyDescent="0.25">
      <c r="C521" t="s">
        <v>6513</v>
      </c>
    </row>
    <row r="522" spans="3:3" x14ac:dyDescent="0.25">
      <c r="C522" t="s">
        <v>6514</v>
      </c>
    </row>
    <row r="523" spans="3:3" x14ac:dyDescent="0.25">
      <c r="C523" t="s">
        <v>6515</v>
      </c>
    </row>
    <row r="524" spans="3:3" x14ac:dyDescent="0.25">
      <c r="C524" t="s">
        <v>6516</v>
      </c>
    </row>
    <row r="525" spans="3:3" x14ac:dyDescent="0.25">
      <c r="C525" t="s">
        <v>6517</v>
      </c>
    </row>
    <row r="526" spans="3:3" x14ac:dyDescent="0.25">
      <c r="C526" t="s">
        <v>6518</v>
      </c>
    </row>
    <row r="527" spans="3:3" x14ac:dyDescent="0.25">
      <c r="C527" t="s">
        <v>6519</v>
      </c>
    </row>
    <row r="528" spans="3:3" x14ac:dyDescent="0.25">
      <c r="C528" t="s">
        <v>6520</v>
      </c>
    </row>
    <row r="529" spans="3:3" x14ac:dyDescent="0.25">
      <c r="C529" t="s">
        <v>6521</v>
      </c>
    </row>
    <row r="530" spans="3:3" x14ac:dyDescent="0.25">
      <c r="C530" t="s">
        <v>6522</v>
      </c>
    </row>
    <row r="531" spans="3:3" x14ac:dyDescent="0.25">
      <c r="C531" t="s">
        <v>6523</v>
      </c>
    </row>
    <row r="532" spans="3:3" x14ac:dyDescent="0.25">
      <c r="C532" t="s">
        <v>6524</v>
      </c>
    </row>
    <row r="533" spans="3:3" x14ac:dyDescent="0.25">
      <c r="C533" t="s">
        <v>6525</v>
      </c>
    </row>
    <row r="534" spans="3:3" x14ac:dyDescent="0.25">
      <c r="C534" t="s">
        <v>6526</v>
      </c>
    </row>
    <row r="535" spans="3:3" x14ac:dyDescent="0.25">
      <c r="C535" t="s">
        <v>6527</v>
      </c>
    </row>
    <row r="536" spans="3:3" x14ac:dyDescent="0.25">
      <c r="C536" t="s">
        <v>6528</v>
      </c>
    </row>
    <row r="537" spans="3:3" x14ac:dyDescent="0.25">
      <c r="C537" t="s">
        <v>6529</v>
      </c>
    </row>
    <row r="538" spans="3:3" x14ac:dyDescent="0.25">
      <c r="C538" t="s">
        <v>6530</v>
      </c>
    </row>
    <row r="539" spans="3:3" x14ac:dyDescent="0.25">
      <c r="C539" t="s">
        <v>6531</v>
      </c>
    </row>
    <row r="540" spans="3:3" x14ac:dyDescent="0.25">
      <c r="C540" t="s">
        <v>6532</v>
      </c>
    </row>
    <row r="541" spans="3:3" x14ac:dyDescent="0.25">
      <c r="C541" t="s">
        <v>6533</v>
      </c>
    </row>
    <row r="542" spans="3:3" x14ac:dyDescent="0.25">
      <c r="C542" t="s">
        <v>6534</v>
      </c>
    </row>
    <row r="543" spans="3:3" x14ac:dyDescent="0.25">
      <c r="C543" t="s">
        <v>6535</v>
      </c>
    </row>
    <row r="544" spans="3:3" x14ac:dyDescent="0.25">
      <c r="C544" t="s">
        <v>6536</v>
      </c>
    </row>
    <row r="545" spans="3:3" x14ac:dyDescent="0.25">
      <c r="C545" t="s">
        <v>6537</v>
      </c>
    </row>
    <row r="546" spans="3:3" x14ac:dyDescent="0.25">
      <c r="C546" t="s">
        <v>6538</v>
      </c>
    </row>
    <row r="547" spans="3:3" x14ac:dyDescent="0.25">
      <c r="C547" t="s">
        <v>6539</v>
      </c>
    </row>
    <row r="548" spans="3:3" x14ac:dyDescent="0.25">
      <c r="C548" t="s">
        <v>6540</v>
      </c>
    </row>
    <row r="549" spans="3:3" x14ac:dyDescent="0.25">
      <c r="C549" t="s">
        <v>6541</v>
      </c>
    </row>
    <row r="550" spans="3:3" x14ac:dyDescent="0.25">
      <c r="C550" t="s">
        <v>6542</v>
      </c>
    </row>
    <row r="551" spans="3:3" x14ac:dyDescent="0.25">
      <c r="C551" t="s">
        <v>6543</v>
      </c>
    </row>
    <row r="552" spans="3:3" x14ac:dyDescent="0.25">
      <c r="C552" t="s">
        <v>6544</v>
      </c>
    </row>
    <row r="553" spans="3:3" x14ac:dyDescent="0.25">
      <c r="C553" t="s">
        <v>6545</v>
      </c>
    </row>
    <row r="554" spans="3:3" x14ac:dyDescent="0.25">
      <c r="C554" t="s">
        <v>6546</v>
      </c>
    </row>
    <row r="555" spans="3:3" x14ac:dyDescent="0.25">
      <c r="C555" t="s">
        <v>6547</v>
      </c>
    </row>
    <row r="556" spans="3:3" x14ac:dyDescent="0.25">
      <c r="C556" t="s">
        <v>6548</v>
      </c>
    </row>
    <row r="557" spans="3:3" x14ac:dyDescent="0.25">
      <c r="C557" t="s">
        <v>6549</v>
      </c>
    </row>
    <row r="558" spans="3:3" x14ac:dyDescent="0.25">
      <c r="C558" t="s">
        <v>6550</v>
      </c>
    </row>
    <row r="559" spans="3:3" x14ac:dyDescent="0.25">
      <c r="C559" t="s">
        <v>6551</v>
      </c>
    </row>
    <row r="560" spans="3:3" x14ac:dyDescent="0.25">
      <c r="C560" t="s">
        <v>6552</v>
      </c>
    </row>
    <row r="561" spans="3:3" x14ac:dyDescent="0.25">
      <c r="C561" t="s">
        <v>6553</v>
      </c>
    </row>
    <row r="562" spans="3:3" x14ac:dyDescent="0.25">
      <c r="C562" t="s">
        <v>6554</v>
      </c>
    </row>
    <row r="563" spans="3:3" x14ac:dyDescent="0.25">
      <c r="C563" t="s">
        <v>6555</v>
      </c>
    </row>
    <row r="564" spans="3:3" x14ac:dyDescent="0.25">
      <c r="C564" t="s">
        <v>6556</v>
      </c>
    </row>
    <row r="565" spans="3:3" x14ac:dyDescent="0.25">
      <c r="C565" t="s">
        <v>6557</v>
      </c>
    </row>
    <row r="566" spans="3:3" x14ac:dyDescent="0.25">
      <c r="C566" t="s">
        <v>6558</v>
      </c>
    </row>
    <row r="567" spans="3:3" x14ac:dyDescent="0.25">
      <c r="C567" t="s">
        <v>6559</v>
      </c>
    </row>
    <row r="568" spans="3:3" x14ac:dyDescent="0.25">
      <c r="C568" t="s">
        <v>6560</v>
      </c>
    </row>
    <row r="569" spans="3:3" x14ac:dyDescent="0.25">
      <c r="C569" t="s">
        <v>6561</v>
      </c>
    </row>
    <row r="570" spans="3:3" x14ac:dyDescent="0.25">
      <c r="C570" t="s">
        <v>6562</v>
      </c>
    </row>
    <row r="571" spans="3:3" x14ac:dyDescent="0.25">
      <c r="C571" t="s">
        <v>6563</v>
      </c>
    </row>
    <row r="572" spans="3:3" x14ac:dyDescent="0.25">
      <c r="C572" t="s">
        <v>6564</v>
      </c>
    </row>
    <row r="573" spans="3:3" x14ac:dyDescent="0.25">
      <c r="C573" t="s">
        <v>6565</v>
      </c>
    </row>
    <row r="574" spans="3:3" x14ac:dyDescent="0.25">
      <c r="C574" t="s">
        <v>6566</v>
      </c>
    </row>
    <row r="575" spans="3:3" x14ac:dyDescent="0.25">
      <c r="C575" t="s">
        <v>6567</v>
      </c>
    </row>
    <row r="576" spans="3:3" x14ac:dyDescent="0.25">
      <c r="C576" t="s">
        <v>6568</v>
      </c>
    </row>
    <row r="577" spans="3:3" x14ac:dyDescent="0.25">
      <c r="C577" t="s">
        <v>6569</v>
      </c>
    </row>
    <row r="578" spans="3:3" x14ac:dyDescent="0.25">
      <c r="C578" t="s">
        <v>6570</v>
      </c>
    </row>
    <row r="579" spans="3:3" x14ac:dyDescent="0.25">
      <c r="C579" t="s">
        <v>6571</v>
      </c>
    </row>
    <row r="580" spans="3:3" x14ac:dyDescent="0.25">
      <c r="C580" t="s">
        <v>6572</v>
      </c>
    </row>
    <row r="581" spans="3:3" x14ac:dyDescent="0.25">
      <c r="C581" t="s">
        <v>6573</v>
      </c>
    </row>
    <row r="582" spans="3:3" x14ac:dyDescent="0.25">
      <c r="C582" t="s">
        <v>6574</v>
      </c>
    </row>
    <row r="583" spans="3:3" x14ac:dyDescent="0.25">
      <c r="C583" t="s">
        <v>6575</v>
      </c>
    </row>
    <row r="584" spans="3:3" x14ac:dyDescent="0.25">
      <c r="C584" t="s">
        <v>6576</v>
      </c>
    </row>
    <row r="585" spans="3:3" x14ac:dyDescent="0.25">
      <c r="C585" t="s">
        <v>6577</v>
      </c>
    </row>
    <row r="586" spans="3:3" x14ac:dyDescent="0.25">
      <c r="C586" t="s">
        <v>6578</v>
      </c>
    </row>
    <row r="587" spans="3:3" x14ac:dyDescent="0.25">
      <c r="C587" t="s">
        <v>6579</v>
      </c>
    </row>
    <row r="588" spans="3:3" x14ac:dyDescent="0.25">
      <c r="C588" t="s">
        <v>6580</v>
      </c>
    </row>
    <row r="589" spans="3:3" x14ac:dyDescent="0.25">
      <c r="C589" t="s">
        <v>6581</v>
      </c>
    </row>
    <row r="590" spans="3:3" x14ac:dyDescent="0.25">
      <c r="C590" t="s">
        <v>6582</v>
      </c>
    </row>
    <row r="591" spans="3:3" x14ac:dyDescent="0.25">
      <c r="C591" t="s">
        <v>6583</v>
      </c>
    </row>
    <row r="592" spans="3:3" x14ac:dyDescent="0.25">
      <c r="C592" t="s">
        <v>6584</v>
      </c>
    </row>
    <row r="593" spans="3:3" x14ac:dyDescent="0.25">
      <c r="C593" t="s">
        <v>6585</v>
      </c>
    </row>
    <row r="594" spans="3:3" x14ac:dyDescent="0.25">
      <c r="C594" t="s">
        <v>6586</v>
      </c>
    </row>
    <row r="595" spans="3:3" x14ac:dyDescent="0.25">
      <c r="C595" t="s">
        <v>6587</v>
      </c>
    </row>
    <row r="596" spans="3:3" x14ac:dyDescent="0.25">
      <c r="C596" t="s">
        <v>6588</v>
      </c>
    </row>
    <row r="597" spans="3:3" x14ac:dyDescent="0.25">
      <c r="C597" t="s">
        <v>6589</v>
      </c>
    </row>
    <row r="598" spans="3:3" x14ac:dyDescent="0.25">
      <c r="C598" t="s">
        <v>6590</v>
      </c>
    </row>
    <row r="599" spans="3:3" x14ac:dyDescent="0.25">
      <c r="C599" t="s">
        <v>6591</v>
      </c>
    </row>
    <row r="600" spans="3:3" x14ac:dyDescent="0.25">
      <c r="C600" t="s">
        <v>6592</v>
      </c>
    </row>
    <row r="601" spans="3:3" x14ac:dyDescent="0.25">
      <c r="C601" t="s">
        <v>6593</v>
      </c>
    </row>
    <row r="602" spans="3:3" x14ac:dyDescent="0.25">
      <c r="C602" t="s">
        <v>6594</v>
      </c>
    </row>
    <row r="603" spans="3:3" x14ac:dyDescent="0.25">
      <c r="C603" t="s">
        <v>6595</v>
      </c>
    </row>
    <row r="604" spans="3:3" x14ac:dyDescent="0.25">
      <c r="C604" t="s">
        <v>6596</v>
      </c>
    </row>
    <row r="605" spans="3:3" x14ac:dyDescent="0.25">
      <c r="C605" t="s">
        <v>6597</v>
      </c>
    </row>
    <row r="606" spans="3:3" x14ac:dyDescent="0.25">
      <c r="C606" t="s">
        <v>6598</v>
      </c>
    </row>
    <row r="607" spans="3:3" x14ac:dyDescent="0.25">
      <c r="C607" t="s">
        <v>6599</v>
      </c>
    </row>
    <row r="608" spans="3:3" x14ac:dyDescent="0.25">
      <c r="C608" t="s">
        <v>6600</v>
      </c>
    </row>
    <row r="609" spans="3:3" x14ac:dyDescent="0.25">
      <c r="C609" t="s">
        <v>6601</v>
      </c>
    </row>
    <row r="610" spans="3:3" x14ac:dyDescent="0.25">
      <c r="C610" t="s">
        <v>6602</v>
      </c>
    </row>
    <row r="611" spans="3:3" x14ac:dyDescent="0.25">
      <c r="C611" t="s">
        <v>6603</v>
      </c>
    </row>
    <row r="612" spans="3:3" x14ac:dyDescent="0.25">
      <c r="C612" t="s">
        <v>6604</v>
      </c>
    </row>
    <row r="613" spans="3:3" x14ac:dyDescent="0.25">
      <c r="C613" t="s">
        <v>6605</v>
      </c>
    </row>
    <row r="614" spans="3:3" x14ac:dyDescent="0.25">
      <c r="C614" t="s">
        <v>6606</v>
      </c>
    </row>
    <row r="615" spans="3:3" x14ac:dyDescent="0.25">
      <c r="C615" t="s">
        <v>6607</v>
      </c>
    </row>
    <row r="616" spans="3:3" x14ac:dyDescent="0.25">
      <c r="C616" t="s">
        <v>6608</v>
      </c>
    </row>
    <row r="617" spans="3:3" x14ac:dyDescent="0.25">
      <c r="C617" t="s">
        <v>6609</v>
      </c>
    </row>
    <row r="618" spans="3:3" x14ac:dyDescent="0.25">
      <c r="C618" t="s">
        <v>6610</v>
      </c>
    </row>
    <row r="619" spans="3:3" x14ac:dyDescent="0.25">
      <c r="C619" t="s">
        <v>6611</v>
      </c>
    </row>
    <row r="620" spans="3:3" x14ac:dyDescent="0.25">
      <c r="C620" t="s">
        <v>6612</v>
      </c>
    </row>
    <row r="621" spans="3:3" x14ac:dyDescent="0.25">
      <c r="C621" t="s">
        <v>6613</v>
      </c>
    </row>
    <row r="622" spans="3:3" x14ac:dyDescent="0.25">
      <c r="C622" t="s">
        <v>6614</v>
      </c>
    </row>
    <row r="623" spans="3:3" x14ac:dyDescent="0.25">
      <c r="C623" t="s">
        <v>6615</v>
      </c>
    </row>
    <row r="624" spans="3:3" x14ac:dyDescent="0.25">
      <c r="C624" t="s">
        <v>6616</v>
      </c>
    </row>
    <row r="625" spans="3:3" x14ac:dyDescent="0.25">
      <c r="C625" t="s">
        <v>6617</v>
      </c>
    </row>
    <row r="626" spans="3:3" x14ac:dyDescent="0.25">
      <c r="C626" t="s">
        <v>6618</v>
      </c>
    </row>
    <row r="627" spans="3:3" x14ac:dyDescent="0.25">
      <c r="C627" t="s">
        <v>6619</v>
      </c>
    </row>
    <row r="628" spans="3:3" x14ac:dyDescent="0.25">
      <c r="C628" t="s">
        <v>6620</v>
      </c>
    </row>
    <row r="629" spans="3:3" x14ac:dyDescent="0.25">
      <c r="C629" t="s">
        <v>6621</v>
      </c>
    </row>
    <row r="630" spans="3:3" x14ac:dyDescent="0.25">
      <c r="C630" t="s">
        <v>6622</v>
      </c>
    </row>
    <row r="631" spans="3:3" x14ac:dyDescent="0.25">
      <c r="C631" t="s">
        <v>6623</v>
      </c>
    </row>
    <row r="632" spans="3:3" x14ac:dyDescent="0.25">
      <c r="C632" t="s">
        <v>6624</v>
      </c>
    </row>
    <row r="633" spans="3:3" x14ac:dyDescent="0.25">
      <c r="C633" t="s">
        <v>6625</v>
      </c>
    </row>
    <row r="634" spans="3:3" x14ac:dyDescent="0.25">
      <c r="C634" t="s">
        <v>6626</v>
      </c>
    </row>
    <row r="635" spans="3:3" x14ac:dyDescent="0.25">
      <c r="C635" t="s">
        <v>6627</v>
      </c>
    </row>
    <row r="636" spans="3:3" x14ac:dyDescent="0.25">
      <c r="C636" t="s">
        <v>6628</v>
      </c>
    </row>
    <row r="637" spans="3:3" x14ac:dyDescent="0.25">
      <c r="C637" t="s">
        <v>6629</v>
      </c>
    </row>
    <row r="638" spans="3:3" x14ac:dyDescent="0.25">
      <c r="C638" t="s">
        <v>6630</v>
      </c>
    </row>
    <row r="639" spans="3:3" x14ac:dyDescent="0.25">
      <c r="C639" t="s">
        <v>6631</v>
      </c>
    </row>
    <row r="640" spans="3:3" x14ac:dyDescent="0.25">
      <c r="C640" t="s">
        <v>6632</v>
      </c>
    </row>
    <row r="641" spans="3:3" x14ac:dyDescent="0.25">
      <c r="C641" t="s">
        <v>6633</v>
      </c>
    </row>
    <row r="642" spans="3:3" x14ac:dyDescent="0.25">
      <c r="C642" t="s">
        <v>6634</v>
      </c>
    </row>
    <row r="643" spans="3:3" x14ac:dyDescent="0.25">
      <c r="C643" t="s">
        <v>6635</v>
      </c>
    </row>
    <row r="644" spans="3:3" x14ac:dyDescent="0.25">
      <c r="C644" t="s">
        <v>6636</v>
      </c>
    </row>
    <row r="645" spans="3:3" x14ac:dyDescent="0.25">
      <c r="C645" t="s">
        <v>6637</v>
      </c>
    </row>
    <row r="646" spans="3:3" x14ac:dyDescent="0.25">
      <c r="C646" t="s">
        <v>6638</v>
      </c>
    </row>
    <row r="647" spans="3:3" x14ac:dyDescent="0.25">
      <c r="C647" t="s">
        <v>6639</v>
      </c>
    </row>
    <row r="648" spans="3:3" x14ac:dyDescent="0.25">
      <c r="C648" t="s">
        <v>6640</v>
      </c>
    </row>
    <row r="649" spans="3:3" x14ac:dyDescent="0.25">
      <c r="C649" t="s">
        <v>6641</v>
      </c>
    </row>
    <row r="650" spans="3:3" x14ac:dyDescent="0.25">
      <c r="C650" t="s">
        <v>6642</v>
      </c>
    </row>
    <row r="651" spans="3:3" x14ac:dyDescent="0.25">
      <c r="C651" t="s">
        <v>6643</v>
      </c>
    </row>
    <row r="652" spans="3:3" x14ac:dyDescent="0.25">
      <c r="C652" t="s">
        <v>6644</v>
      </c>
    </row>
    <row r="653" spans="3:3" x14ac:dyDescent="0.25">
      <c r="C653" t="s">
        <v>6645</v>
      </c>
    </row>
    <row r="654" spans="3:3" x14ac:dyDescent="0.25">
      <c r="C654" t="s">
        <v>6646</v>
      </c>
    </row>
    <row r="655" spans="3:3" x14ac:dyDescent="0.25">
      <c r="C655" t="s">
        <v>6647</v>
      </c>
    </row>
    <row r="656" spans="3:3" x14ac:dyDescent="0.25">
      <c r="C656" t="s">
        <v>6648</v>
      </c>
    </row>
    <row r="657" spans="3:3" x14ac:dyDescent="0.25">
      <c r="C657" t="s">
        <v>6649</v>
      </c>
    </row>
    <row r="658" spans="3:3" x14ac:dyDescent="0.25">
      <c r="C658" t="s">
        <v>6650</v>
      </c>
    </row>
    <row r="659" spans="3:3" x14ac:dyDescent="0.25">
      <c r="C659" t="s">
        <v>6651</v>
      </c>
    </row>
    <row r="660" spans="3:3" x14ac:dyDescent="0.25">
      <c r="C660" t="s">
        <v>6652</v>
      </c>
    </row>
    <row r="661" spans="3:3" x14ac:dyDescent="0.25">
      <c r="C661" t="s">
        <v>6653</v>
      </c>
    </row>
    <row r="662" spans="3:3" x14ac:dyDescent="0.25">
      <c r="C662" t="s">
        <v>6654</v>
      </c>
    </row>
    <row r="663" spans="3:3" x14ac:dyDescent="0.25">
      <c r="C663" t="s">
        <v>6655</v>
      </c>
    </row>
    <row r="664" spans="3:3" x14ac:dyDescent="0.25">
      <c r="C664" t="s">
        <v>6656</v>
      </c>
    </row>
    <row r="665" spans="3:3" x14ac:dyDescent="0.25">
      <c r="C665" t="s">
        <v>6657</v>
      </c>
    </row>
    <row r="666" spans="3:3" x14ac:dyDescent="0.25">
      <c r="C666" t="s">
        <v>6658</v>
      </c>
    </row>
    <row r="667" spans="3:3" x14ac:dyDescent="0.25">
      <c r="C667" t="s">
        <v>6659</v>
      </c>
    </row>
    <row r="668" spans="3:3" x14ac:dyDescent="0.25">
      <c r="C668" t="s">
        <v>6660</v>
      </c>
    </row>
    <row r="669" spans="3:3" x14ac:dyDescent="0.25">
      <c r="C669" t="s">
        <v>6661</v>
      </c>
    </row>
    <row r="670" spans="3:3" x14ac:dyDescent="0.25">
      <c r="C670" t="s">
        <v>6662</v>
      </c>
    </row>
    <row r="671" spans="3:3" x14ac:dyDescent="0.25">
      <c r="C671" t="s">
        <v>6663</v>
      </c>
    </row>
    <row r="672" spans="3:3" x14ac:dyDescent="0.25">
      <c r="C672" t="s">
        <v>6664</v>
      </c>
    </row>
    <row r="673" spans="3:3" x14ac:dyDescent="0.25">
      <c r="C673" t="s">
        <v>6665</v>
      </c>
    </row>
    <row r="674" spans="3:3" x14ac:dyDescent="0.25">
      <c r="C674" t="s">
        <v>6666</v>
      </c>
    </row>
    <row r="675" spans="3:3" x14ac:dyDescent="0.25">
      <c r="C675" t="s">
        <v>6667</v>
      </c>
    </row>
    <row r="676" spans="3:3" x14ac:dyDescent="0.25">
      <c r="C676" t="s">
        <v>6668</v>
      </c>
    </row>
    <row r="677" spans="3:3" x14ac:dyDescent="0.25">
      <c r="C677" t="s">
        <v>6669</v>
      </c>
    </row>
    <row r="678" spans="3:3" x14ac:dyDescent="0.25">
      <c r="C678" t="s">
        <v>6670</v>
      </c>
    </row>
    <row r="679" spans="3:3" x14ac:dyDescent="0.25">
      <c r="C679" t="s">
        <v>6671</v>
      </c>
    </row>
    <row r="680" spans="3:3" x14ac:dyDescent="0.25">
      <c r="C680" t="s">
        <v>6672</v>
      </c>
    </row>
    <row r="681" spans="3:3" x14ac:dyDescent="0.25">
      <c r="C681" t="s">
        <v>6673</v>
      </c>
    </row>
    <row r="682" spans="3:3" x14ac:dyDescent="0.25">
      <c r="C682" t="s">
        <v>6674</v>
      </c>
    </row>
    <row r="683" spans="3:3" x14ac:dyDescent="0.25">
      <c r="C683" t="s">
        <v>6675</v>
      </c>
    </row>
    <row r="684" spans="3:3" x14ac:dyDescent="0.25">
      <c r="C684" t="s">
        <v>6676</v>
      </c>
    </row>
    <row r="685" spans="3:3" x14ac:dyDescent="0.25">
      <c r="C685" t="s">
        <v>6677</v>
      </c>
    </row>
    <row r="686" spans="3:3" x14ac:dyDescent="0.25">
      <c r="C686" t="s">
        <v>6678</v>
      </c>
    </row>
    <row r="687" spans="3:3" x14ac:dyDescent="0.25">
      <c r="C687" t="s">
        <v>6679</v>
      </c>
    </row>
    <row r="688" spans="3:3" x14ac:dyDescent="0.25">
      <c r="C688" t="s">
        <v>6680</v>
      </c>
    </row>
    <row r="689" spans="3:3" x14ac:dyDescent="0.25">
      <c r="C689" t="s">
        <v>6681</v>
      </c>
    </row>
    <row r="690" spans="3:3" x14ac:dyDescent="0.25">
      <c r="C690" t="s">
        <v>6682</v>
      </c>
    </row>
    <row r="691" spans="3:3" x14ac:dyDescent="0.25">
      <c r="C691" t="s">
        <v>6683</v>
      </c>
    </row>
    <row r="692" spans="3:3" x14ac:dyDescent="0.25">
      <c r="C692" t="s">
        <v>6684</v>
      </c>
    </row>
    <row r="693" spans="3:3" x14ac:dyDescent="0.25">
      <c r="C693" t="s">
        <v>6685</v>
      </c>
    </row>
    <row r="694" spans="3:3" x14ac:dyDescent="0.25">
      <c r="C694" t="s">
        <v>6686</v>
      </c>
    </row>
    <row r="695" spans="3:3" x14ac:dyDescent="0.25">
      <c r="C695" t="s">
        <v>6687</v>
      </c>
    </row>
    <row r="696" spans="3:3" x14ac:dyDescent="0.25">
      <c r="C696" t="s">
        <v>6688</v>
      </c>
    </row>
    <row r="697" spans="3:3" x14ac:dyDescent="0.25">
      <c r="C697" t="s">
        <v>6689</v>
      </c>
    </row>
    <row r="698" spans="3:3" x14ac:dyDescent="0.25">
      <c r="C698" t="s">
        <v>6690</v>
      </c>
    </row>
    <row r="699" spans="3:3" x14ac:dyDescent="0.25">
      <c r="C699" t="s">
        <v>6691</v>
      </c>
    </row>
    <row r="700" spans="3:3" x14ac:dyDescent="0.25">
      <c r="C700" t="s">
        <v>6692</v>
      </c>
    </row>
    <row r="701" spans="3:3" x14ac:dyDescent="0.25">
      <c r="C701" t="s">
        <v>6693</v>
      </c>
    </row>
    <row r="702" spans="3:3" x14ac:dyDescent="0.25">
      <c r="C702" t="s">
        <v>6694</v>
      </c>
    </row>
    <row r="703" spans="3:3" x14ac:dyDescent="0.25">
      <c r="C703" t="s">
        <v>6695</v>
      </c>
    </row>
    <row r="704" spans="3:3" x14ac:dyDescent="0.25">
      <c r="C704" t="s">
        <v>6696</v>
      </c>
    </row>
    <row r="705" spans="3:3" x14ac:dyDescent="0.25">
      <c r="C705" t="s">
        <v>6697</v>
      </c>
    </row>
    <row r="706" spans="3:3" x14ac:dyDescent="0.25">
      <c r="C706" t="s">
        <v>6698</v>
      </c>
    </row>
    <row r="707" spans="3:3" x14ac:dyDescent="0.25">
      <c r="C707" t="s">
        <v>6699</v>
      </c>
    </row>
    <row r="708" spans="3:3" x14ac:dyDescent="0.25">
      <c r="C708" t="s">
        <v>6700</v>
      </c>
    </row>
    <row r="709" spans="3:3" x14ac:dyDescent="0.25">
      <c r="C709" t="s">
        <v>6701</v>
      </c>
    </row>
    <row r="710" spans="3:3" x14ac:dyDescent="0.25">
      <c r="C710" t="s">
        <v>6702</v>
      </c>
    </row>
    <row r="711" spans="3:3" x14ac:dyDescent="0.25">
      <c r="C711" t="s">
        <v>6703</v>
      </c>
    </row>
    <row r="712" spans="3:3" x14ac:dyDescent="0.25">
      <c r="C712" t="s">
        <v>6704</v>
      </c>
    </row>
    <row r="713" spans="3:3" x14ac:dyDescent="0.25">
      <c r="C713" t="s">
        <v>6705</v>
      </c>
    </row>
    <row r="714" spans="3:3" x14ac:dyDescent="0.25">
      <c r="C714" t="s">
        <v>6706</v>
      </c>
    </row>
    <row r="715" spans="3:3" x14ac:dyDescent="0.25">
      <c r="C715" t="s">
        <v>6707</v>
      </c>
    </row>
    <row r="716" spans="3:3" x14ac:dyDescent="0.25">
      <c r="C716" t="s">
        <v>6708</v>
      </c>
    </row>
    <row r="717" spans="3:3" x14ac:dyDescent="0.25">
      <c r="C717" t="s">
        <v>6709</v>
      </c>
    </row>
    <row r="718" spans="3:3" x14ac:dyDescent="0.25">
      <c r="C718" t="s">
        <v>6710</v>
      </c>
    </row>
    <row r="719" spans="3:3" x14ac:dyDescent="0.25">
      <c r="C719" t="s">
        <v>6711</v>
      </c>
    </row>
    <row r="720" spans="3:3" x14ac:dyDescent="0.25">
      <c r="C720" t="s">
        <v>6712</v>
      </c>
    </row>
    <row r="721" spans="3:3" x14ac:dyDescent="0.25">
      <c r="C721" t="s">
        <v>6713</v>
      </c>
    </row>
    <row r="722" spans="3:3" x14ac:dyDescent="0.25">
      <c r="C722" t="s">
        <v>6714</v>
      </c>
    </row>
    <row r="723" spans="3:3" x14ac:dyDescent="0.25">
      <c r="C723" t="s">
        <v>6715</v>
      </c>
    </row>
    <row r="724" spans="3:3" x14ac:dyDescent="0.25">
      <c r="C724" t="s">
        <v>6716</v>
      </c>
    </row>
    <row r="725" spans="3:3" x14ac:dyDescent="0.25">
      <c r="C725" t="s">
        <v>6717</v>
      </c>
    </row>
    <row r="726" spans="3:3" x14ac:dyDescent="0.25">
      <c r="C726" t="s">
        <v>6718</v>
      </c>
    </row>
    <row r="727" spans="3:3" x14ac:dyDescent="0.25">
      <c r="C727" t="s">
        <v>6719</v>
      </c>
    </row>
    <row r="728" spans="3:3" x14ac:dyDescent="0.25">
      <c r="C728" t="s">
        <v>6720</v>
      </c>
    </row>
    <row r="729" spans="3:3" x14ac:dyDescent="0.25">
      <c r="C729" t="s">
        <v>6721</v>
      </c>
    </row>
    <row r="730" spans="3:3" x14ac:dyDescent="0.25">
      <c r="C730" t="s">
        <v>6722</v>
      </c>
    </row>
    <row r="731" spans="3:3" x14ac:dyDescent="0.25">
      <c r="C731" t="s">
        <v>6723</v>
      </c>
    </row>
    <row r="732" spans="3:3" x14ac:dyDescent="0.25">
      <c r="C732" t="s">
        <v>6724</v>
      </c>
    </row>
    <row r="733" spans="3:3" x14ac:dyDescent="0.25">
      <c r="C733" t="s">
        <v>6725</v>
      </c>
    </row>
    <row r="734" spans="3:3" x14ac:dyDescent="0.25">
      <c r="C734" t="s">
        <v>6726</v>
      </c>
    </row>
    <row r="735" spans="3:3" x14ac:dyDescent="0.25">
      <c r="C735" t="s">
        <v>6727</v>
      </c>
    </row>
    <row r="736" spans="3:3" x14ac:dyDescent="0.25">
      <c r="C736" t="s">
        <v>6728</v>
      </c>
    </row>
    <row r="737" spans="3:3" x14ac:dyDescent="0.25">
      <c r="C737" t="s">
        <v>6729</v>
      </c>
    </row>
    <row r="738" spans="3:3" x14ac:dyDescent="0.25">
      <c r="C738" t="s">
        <v>6730</v>
      </c>
    </row>
    <row r="739" spans="3:3" x14ac:dyDescent="0.25">
      <c r="C739" t="s">
        <v>6731</v>
      </c>
    </row>
    <row r="740" spans="3:3" x14ac:dyDescent="0.25">
      <c r="C740" t="s">
        <v>6732</v>
      </c>
    </row>
    <row r="741" spans="3:3" x14ac:dyDescent="0.25">
      <c r="C741" t="s">
        <v>6733</v>
      </c>
    </row>
    <row r="742" spans="3:3" x14ac:dyDescent="0.25">
      <c r="C742" t="s">
        <v>6734</v>
      </c>
    </row>
    <row r="743" spans="3:3" x14ac:dyDescent="0.25">
      <c r="C743" t="s">
        <v>6735</v>
      </c>
    </row>
    <row r="744" spans="3:3" x14ac:dyDescent="0.25">
      <c r="C744" t="s">
        <v>6736</v>
      </c>
    </row>
    <row r="745" spans="3:3" x14ac:dyDescent="0.25">
      <c r="C745" t="s">
        <v>6737</v>
      </c>
    </row>
    <row r="746" spans="3:3" x14ac:dyDescent="0.25">
      <c r="C746" t="s">
        <v>6738</v>
      </c>
    </row>
    <row r="747" spans="3:3" x14ac:dyDescent="0.25">
      <c r="C747" t="s">
        <v>6739</v>
      </c>
    </row>
    <row r="748" spans="3:3" x14ac:dyDescent="0.25">
      <c r="C748" t="s">
        <v>6740</v>
      </c>
    </row>
    <row r="749" spans="3:3" x14ac:dyDescent="0.25">
      <c r="C749" t="s">
        <v>6741</v>
      </c>
    </row>
    <row r="750" spans="3:3" x14ac:dyDescent="0.25">
      <c r="C750" t="s">
        <v>6742</v>
      </c>
    </row>
    <row r="751" spans="3:3" x14ac:dyDescent="0.25">
      <c r="C751" t="s">
        <v>6743</v>
      </c>
    </row>
    <row r="752" spans="3:3" x14ac:dyDescent="0.25">
      <c r="C752" t="s">
        <v>6744</v>
      </c>
    </row>
    <row r="753" spans="3:3" x14ac:dyDescent="0.25">
      <c r="C753" t="s">
        <v>6745</v>
      </c>
    </row>
    <row r="754" spans="3:3" x14ac:dyDescent="0.25">
      <c r="C754" t="s">
        <v>6746</v>
      </c>
    </row>
    <row r="755" spans="3:3" x14ac:dyDescent="0.25">
      <c r="C755" t="s">
        <v>6747</v>
      </c>
    </row>
    <row r="756" spans="3:3" x14ac:dyDescent="0.25">
      <c r="C756" t="s">
        <v>6748</v>
      </c>
    </row>
    <row r="757" spans="3:3" x14ac:dyDescent="0.25">
      <c r="C757" t="s">
        <v>6749</v>
      </c>
    </row>
    <row r="758" spans="3:3" x14ac:dyDescent="0.25">
      <c r="C758" t="s">
        <v>6750</v>
      </c>
    </row>
    <row r="759" spans="3:3" x14ac:dyDescent="0.25">
      <c r="C759" t="s">
        <v>6751</v>
      </c>
    </row>
    <row r="760" spans="3:3" x14ac:dyDescent="0.25">
      <c r="C760" t="s">
        <v>6752</v>
      </c>
    </row>
    <row r="761" spans="3:3" x14ac:dyDescent="0.25">
      <c r="C761" t="s">
        <v>6753</v>
      </c>
    </row>
    <row r="762" spans="3:3" x14ac:dyDescent="0.25">
      <c r="C762" t="s">
        <v>6754</v>
      </c>
    </row>
    <row r="763" spans="3:3" x14ac:dyDescent="0.25">
      <c r="C763" t="s">
        <v>6755</v>
      </c>
    </row>
    <row r="764" spans="3:3" x14ac:dyDescent="0.25">
      <c r="C764" t="s">
        <v>6756</v>
      </c>
    </row>
    <row r="765" spans="3:3" x14ac:dyDescent="0.25">
      <c r="C765" t="s">
        <v>6757</v>
      </c>
    </row>
    <row r="766" spans="3:3" x14ac:dyDescent="0.25">
      <c r="C766" t="s">
        <v>6758</v>
      </c>
    </row>
    <row r="767" spans="3:3" x14ac:dyDescent="0.25">
      <c r="C767" t="s">
        <v>6759</v>
      </c>
    </row>
    <row r="768" spans="3:3" x14ac:dyDescent="0.25">
      <c r="C768" t="s">
        <v>6760</v>
      </c>
    </row>
    <row r="769" spans="3:3" x14ac:dyDescent="0.25">
      <c r="C769" t="s">
        <v>6761</v>
      </c>
    </row>
    <row r="770" spans="3:3" x14ac:dyDescent="0.25">
      <c r="C770" t="s">
        <v>6762</v>
      </c>
    </row>
    <row r="771" spans="3:3" x14ac:dyDescent="0.25">
      <c r="C771" t="s">
        <v>6763</v>
      </c>
    </row>
    <row r="772" spans="3:3" x14ac:dyDescent="0.25">
      <c r="C772" t="s">
        <v>6764</v>
      </c>
    </row>
    <row r="773" spans="3:3" x14ac:dyDescent="0.25">
      <c r="C773" t="s">
        <v>6765</v>
      </c>
    </row>
    <row r="774" spans="3:3" x14ac:dyDescent="0.25">
      <c r="C774" t="s">
        <v>6766</v>
      </c>
    </row>
    <row r="775" spans="3:3" x14ac:dyDescent="0.25">
      <c r="C775" t="s">
        <v>6767</v>
      </c>
    </row>
    <row r="776" spans="3:3" x14ac:dyDescent="0.25">
      <c r="C776" t="s">
        <v>6768</v>
      </c>
    </row>
    <row r="777" spans="3:3" x14ac:dyDescent="0.25">
      <c r="C777" t="s">
        <v>6769</v>
      </c>
    </row>
    <row r="778" spans="3:3" x14ac:dyDescent="0.25">
      <c r="C778" t="s">
        <v>6770</v>
      </c>
    </row>
    <row r="779" spans="3:3" x14ac:dyDescent="0.25">
      <c r="C779" t="s">
        <v>6771</v>
      </c>
    </row>
    <row r="780" spans="3:3" x14ac:dyDescent="0.25">
      <c r="C780" t="s">
        <v>6772</v>
      </c>
    </row>
    <row r="781" spans="3:3" x14ac:dyDescent="0.25">
      <c r="C781" t="s">
        <v>6773</v>
      </c>
    </row>
    <row r="782" spans="3:3" x14ac:dyDescent="0.25">
      <c r="C782" t="s">
        <v>6774</v>
      </c>
    </row>
    <row r="783" spans="3:3" x14ac:dyDescent="0.25">
      <c r="C783" t="s">
        <v>6775</v>
      </c>
    </row>
    <row r="784" spans="3:3" x14ac:dyDescent="0.25">
      <c r="C784" t="s">
        <v>6776</v>
      </c>
    </row>
    <row r="785" spans="3:3" x14ac:dyDescent="0.25">
      <c r="C785" t="s">
        <v>6777</v>
      </c>
    </row>
    <row r="786" spans="3:3" x14ac:dyDescent="0.25">
      <c r="C786" t="s">
        <v>6778</v>
      </c>
    </row>
    <row r="787" spans="3:3" x14ac:dyDescent="0.25">
      <c r="C787" t="s">
        <v>6779</v>
      </c>
    </row>
    <row r="788" spans="3:3" x14ac:dyDescent="0.25">
      <c r="C788" t="s">
        <v>6780</v>
      </c>
    </row>
    <row r="789" spans="3:3" x14ac:dyDescent="0.25">
      <c r="C789" t="s">
        <v>6781</v>
      </c>
    </row>
    <row r="790" spans="3:3" x14ac:dyDescent="0.25">
      <c r="C790" t="s">
        <v>6782</v>
      </c>
    </row>
    <row r="791" spans="3:3" x14ac:dyDescent="0.25">
      <c r="C791" t="s">
        <v>6783</v>
      </c>
    </row>
    <row r="792" spans="3:3" x14ac:dyDescent="0.25">
      <c r="C792" t="s">
        <v>6784</v>
      </c>
    </row>
    <row r="793" spans="3:3" x14ac:dyDescent="0.25">
      <c r="C793" t="s">
        <v>6785</v>
      </c>
    </row>
    <row r="794" spans="3:3" x14ac:dyDescent="0.25">
      <c r="C794" t="s">
        <v>6786</v>
      </c>
    </row>
    <row r="795" spans="3:3" x14ac:dyDescent="0.25">
      <c r="C795" t="s">
        <v>6787</v>
      </c>
    </row>
    <row r="796" spans="3:3" x14ac:dyDescent="0.25">
      <c r="C796" t="s">
        <v>6788</v>
      </c>
    </row>
    <row r="797" spans="3:3" x14ac:dyDescent="0.25">
      <c r="C797" t="s">
        <v>6789</v>
      </c>
    </row>
    <row r="798" spans="3:3" x14ac:dyDescent="0.25">
      <c r="C798" t="s">
        <v>6790</v>
      </c>
    </row>
    <row r="799" spans="3:3" x14ac:dyDescent="0.25">
      <c r="C799" t="s">
        <v>6791</v>
      </c>
    </row>
    <row r="800" spans="3:3" x14ac:dyDescent="0.25">
      <c r="C800" t="s">
        <v>6792</v>
      </c>
    </row>
    <row r="801" spans="3:3" x14ac:dyDescent="0.25">
      <c r="C801" t="s">
        <v>6793</v>
      </c>
    </row>
    <row r="802" spans="3:3" x14ac:dyDescent="0.25">
      <c r="C802" t="s">
        <v>6794</v>
      </c>
    </row>
    <row r="803" spans="3:3" x14ac:dyDescent="0.25">
      <c r="C803" t="s">
        <v>6795</v>
      </c>
    </row>
    <row r="804" spans="3:3" x14ac:dyDescent="0.25">
      <c r="C804" t="s">
        <v>6796</v>
      </c>
    </row>
    <row r="805" spans="3:3" x14ac:dyDescent="0.25">
      <c r="C805" t="s">
        <v>6797</v>
      </c>
    </row>
    <row r="806" spans="3:3" x14ac:dyDescent="0.25">
      <c r="C806" t="s">
        <v>6798</v>
      </c>
    </row>
    <row r="807" spans="3:3" x14ac:dyDescent="0.25">
      <c r="C807" t="s">
        <v>6799</v>
      </c>
    </row>
    <row r="808" spans="3:3" x14ac:dyDescent="0.25">
      <c r="C808" t="s">
        <v>6800</v>
      </c>
    </row>
    <row r="809" spans="3:3" x14ac:dyDescent="0.25">
      <c r="C809" t="s">
        <v>6801</v>
      </c>
    </row>
    <row r="810" spans="3:3" x14ac:dyDescent="0.25">
      <c r="C810" t="s">
        <v>6802</v>
      </c>
    </row>
    <row r="811" spans="3:3" x14ac:dyDescent="0.25">
      <c r="C811" t="s">
        <v>6803</v>
      </c>
    </row>
    <row r="812" spans="3:3" x14ac:dyDescent="0.25">
      <c r="C812" t="s">
        <v>6804</v>
      </c>
    </row>
    <row r="813" spans="3:3" x14ac:dyDescent="0.25">
      <c r="C813" t="s">
        <v>6805</v>
      </c>
    </row>
    <row r="814" spans="3:3" x14ac:dyDescent="0.25">
      <c r="C814" t="s">
        <v>6806</v>
      </c>
    </row>
    <row r="815" spans="3:3" x14ac:dyDescent="0.25">
      <c r="C815" t="s">
        <v>6807</v>
      </c>
    </row>
    <row r="816" spans="3:3" x14ac:dyDescent="0.25">
      <c r="C816" t="s">
        <v>6808</v>
      </c>
    </row>
    <row r="817" spans="3:3" x14ac:dyDescent="0.25">
      <c r="C817" t="s">
        <v>6809</v>
      </c>
    </row>
    <row r="818" spans="3:3" x14ac:dyDescent="0.25">
      <c r="C818" t="s">
        <v>6810</v>
      </c>
    </row>
    <row r="819" spans="3:3" x14ac:dyDescent="0.25">
      <c r="C819" t="s">
        <v>6811</v>
      </c>
    </row>
    <row r="820" spans="3:3" x14ac:dyDescent="0.25">
      <c r="C820" t="s">
        <v>6812</v>
      </c>
    </row>
    <row r="821" spans="3:3" x14ac:dyDescent="0.25">
      <c r="C821" t="s">
        <v>6813</v>
      </c>
    </row>
    <row r="822" spans="3:3" x14ac:dyDescent="0.25">
      <c r="C822" t="s">
        <v>6814</v>
      </c>
    </row>
    <row r="823" spans="3:3" x14ac:dyDescent="0.25">
      <c r="C823" t="s">
        <v>6815</v>
      </c>
    </row>
    <row r="824" spans="3:3" x14ac:dyDescent="0.25">
      <c r="C824" t="s">
        <v>6816</v>
      </c>
    </row>
    <row r="825" spans="3:3" x14ac:dyDescent="0.25">
      <c r="C825" t="s">
        <v>6817</v>
      </c>
    </row>
    <row r="826" spans="3:3" x14ac:dyDescent="0.25">
      <c r="C826" t="s">
        <v>6818</v>
      </c>
    </row>
    <row r="827" spans="3:3" x14ac:dyDescent="0.25">
      <c r="C827" t="s">
        <v>6819</v>
      </c>
    </row>
    <row r="828" spans="3:3" x14ac:dyDescent="0.25">
      <c r="C828" t="s">
        <v>6820</v>
      </c>
    </row>
    <row r="829" spans="3:3" x14ac:dyDescent="0.25">
      <c r="C829" t="s">
        <v>6821</v>
      </c>
    </row>
    <row r="830" spans="3:3" x14ac:dyDescent="0.25">
      <c r="C830" t="s">
        <v>6822</v>
      </c>
    </row>
    <row r="831" spans="3:3" x14ac:dyDescent="0.25">
      <c r="C831" t="s">
        <v>6823</v>
      </c>
    </row>
    <row r="832" spans="3:3" x14ac:dyDescent="0.25">
      <c r="C832" t="s">
        <v>6824</v>
      </c>
    </row>
    <row r="833" spans="3:3" x14ac:dyDescent="0.25">
      <c r="C833" t="s">
        <v>6825</v>
      </c>
    </row>
    <row r="834" spans="3:3" x14ac:dyDescent="0.25">
      <c r="C834" t="s">
        <v>6826</v>
      </c>
    </row>
    <row r="835" spans="3:3" x14ac:dyDescent="0.25">
      <c r="C835" t="s">
        <v>6827</v>
      </c>
    </row>
    <row r="836" spans="3:3" x14ac:dyDescent="0.25">
      <c r="C836" t="s">
        <v>6828</v>
      </c>
    </row>
    <row r="837" spans="3:3" x14ac:dyDescent="0.25">
      <c r="C837" t="s">
        <v>6829</v>
      </c>
    </row>
    <row r="838" spans="3:3" x14ac:dyDescent="0.25">
      <c r="C838" t="s">
        <v>6830</v>
      </c>
    </row>
    <row r="839" spans="3:3" x14ac:dyDescent="0.25">
      <c r="C839" t="s">
        <v>6831</v>
      </c>
    </row>
    <row r="840" spans="3:3" x14ac:dyDescent="0.25">
      <c r="C840" t="s">
        <v>6832</v>
      </c>
    </row>
    <row r="841" spans="3:3" x14ac:dyDescent="0.25">
      <c r="C841" t="s">
        <v>6833</v>
      </c>
    </row>
    <row r="842" spans="3:3" x14ac:dyDescent="0.25">
      <c r="C842" t="s">
        <v>6834</v>
      </c>
    </row>
    <row r="843" spans="3:3" x14ac:dyDescent="0.25">
      <c r="C843" t="s">
        <v>6835</v>
      </c>
    </row>
    <row r="844" spans="3:3" x14ac:dyDescent="0.25">
      <c r="C844" t="s">
        <v>6836</v>
      </c>
    </row>
    <row r="845" spans="3:3" x14ac:dyDescent="0.25">
      <c r="C845" t="s">
        <v>6837</v>
      </c>
    </row>
    <row r="846" spans="3:3" x14ac:dyDescent="0.25">
      <c r="C846" t="s">
        <v>6838</v>
      </c>
    </row>
    <row r="847" spans="3:3" x14ac:dyDescent="0.25">
      <c r="C847" t="s">
        <v>6839</v>
      </c>
    </row>
    <row r="848" spans="3:3" x14ac:dyDescent="0.25">
      <c r="C848" t="s">
        <v>6840</v>
      </c>
    </row>
    <row r="849" spans="3:3" x14ac:dyDescent="0.25">
      <c r="C849" t="s">
        <v>6841</v>
      </c>
    </row>
    <row r="850" spans="3:3" x14ac:dyDescent="0.25">
      <c r="C850" t="s">
        <v>6842</v>
      </c>
    </row>
    <row r="851" spans="3:3" x14ac:dyDescent="0.25">
      <c r="C851" t="s">
        <v>6843</v>
      </c>
    </row>
    <row r="852" spans="3:3" x14ac:dyDescent="0.25">
      <c r="C852" t="s">
        <v>6844</v>
      </c>
    </row>
    <row r="853" spans="3:3" x14ac:dyDescent="0.25">
      <c r="C853" t="s">
        <v>6845</v>
      </c>
    </row>
    <row r="854" spans="3:3" x14ac:dyDescent="0.25">
      <c r="C854" t="s">
        <v>6846</v>
      </c>
    </row>
    <row r="855" spans="3:3" x14ac:dyDescent="0.25">
      <c r="C855" t="s">
        <v>6847</v>
      </c>
    </row>
    <row r="856" spans="3:3" x14ac:dyDescent="0.25">
      <c r="C856" t="s">
        <v>6848</v>
      </c>
    </row>
    <row r="857" spans="3:3" x14ac:dyDescent="0.25">
      <c r="C857" t="s">
        <v>6849</v>
      </c>
    </row>
    <row r="858" spans="3:3" x14ac:dyDescent="0.25">
      <c r="C858" t="s">
        <v>6850</v>
      </c>
    </row>
    <row r="859" spans="3:3" x14ac:dyDescent="0.25">
      <c r="C859" t="s">
        <v>6851</v>
      </c>
    </row>
    <row r="860" spans="3:3" x14ac:dyDescent="0.25">
      <c r="C860" t="s">
        <v>6852</v>
      </c>
    </row>
    <row r="861" spans="3:3" x14ac:dyDescent="0.25">
      <c r="C861" t="s">
        <v>6853</v>
      </c>
    </row>
    <row r="862" spans="3:3" x14ac:dyDescent="0.25">
      <c r="C862" t="s">
        <v>6854</v>
      </c>
    </row>
    <row r="863" spans="3:3" x14ac:dyDescent="0.25">
      <c r="C863" t="s">
        <v>6855</v>
      </c>
    </row>
    <row r="864" spans="3:3" x14ac:dyDescent="0.25">
      <c r="C864" t="s">
        <v>6856</v>
      </c>
    </row>
    <row r="865" spans="3:3" x14ac:dyDescent="0.25">
      <c r="C865" t="s">
        <v>6857</v>
      </c>
    </row>
    <row r="866" spans="3:3" x14ac:dyDescent="0.25">
      <c r="C866" t="s">
        <v>6858</v>
      </c>
    </row>
    <row r="867" spans="3:3" x14ac:dyDescent="0.25">
      <c r="C867" t="s">
        <v>6859</v>
      </c>
    </row>
    <row r="868" spans="3:3" x14ac:dyDescent="0.25">
      <c r="C868" t="s">
        <v>6860</v>
      </c>
    </row>
    <row r="869" spans="3:3" x14ac:dyDescent="0.25">
      <c r="C869" t="s">
        <v>6861</v>
      </c>
    </row>
    <row r="870" spans="3:3" x14ac:dyDescent="0.25">
      <c r="C870" t="s">
        <v>6862</v>
      </c>
    </row>
    <row r="871" spans="3:3" x14ac:dyDescent="0.25">
      <c r="C871" t="s">
        <v>6863</v>
      </c>
    </row>
    <row r="872" spans="3:3" x14ac:dyDescent="0.25">
      <c r="C872" t="s">
        <v>6864</v>
      </c>
    </row>
    <row r="873" spans="3:3" x14ac:dyDescent="0.25">
      <c r="C873" t="s">
        <v>6865</v>
      </c>
    </row>
    <row r="874" spans="3:3" x14ac:dyDescent="0.25">
      <c r="C874" t="s">
        <v>6866</v>
      </c>
    </row>
    <row r="875" spans="3:3" x14ac:dyDescent="0.25">
      <c r="C875" t="s">
        <v>6867</v>
      </c>
    </row>
    <row r="876" spans="3:3" x14ac:dyDescent="0.25">
      <c r="C876" t="s">
        <v>6868</v>
      </c>
    </row>
    <row r="877" spans="3:3" x14ac:dyDescent="0.25">
      <c r="C877" t="s">
        <v>6869</v>
      </c>
    </row>
    <row r="878" spans="3:3" x14ac:dyDescent="0.25">
      <c r="C878" t="s">
        <v>6870</v>
      </c>
    </row>
    <row r="879" spans="3:3" x14ac:dyDescent="0.25">
      <c r="C879" t="s">
        <v>6871</v>
      </c>
    </row>
    <row r="880" spans="3:3" x14ac:dyDescent="0.25">
      <c r="C880" t="s">
        <v>6872</v>
      </c>
    </row>
    <row r="881" spans="3:3" x14ac:dyDescent="0.25">
      <c r="C881" t="s">
        <v>6873</v>
      </c>
    </row>
    <row r="882" spans="3:3" x14ac:dyDescent="0.25">
      <c r="C882" t="s">
        <v>6874</v>
      </c>
    </row>
    <row r="883" spans="3:3" x14ac:dyDescent="0.25">
      <c r="C883" t="s">
        <v>6875</v>
      </c>
    </row>
    <row r="884" spans="3:3" x14ac:dyDescent="0.25">
      <c r="C884" t="s">
        <v>6876</v>
      </c>
    </row>
    <row r="885" spans="3:3" x14ac:dyDescent="0.25">
      <c r="C885" t="s">
        <v>6877</v>
      </c>
    </row>
    <row r="886" spans="3:3" x14ac:dyDescent="0.25">
      <c r="C886" t="s">
        <v>6878</v>
      </c>
    </row>
    <row r="887" spans="3:3" x14ac:dyDescent="0.25">
      <c r="C887" t="s">
        <v>6879</v>
      </c>
    </row>
    <row r="888" spans="3:3" x14ac:dyDescent="0.25">
      <c r="C888" t="s">
        <v>6880</v>
      </c>
    </row>
    <row r="889" spans="3:3" x14ac:dyDescent="0.25">
      <c r="C889" t="s">
        <v>6881</v>
      </c>
    </row>
    <row r="890" spans="3:3" x14ac:dyDescent="0.25">
      <c r="C890" t="s">
        <v>6882</v>
      </c>
    </row>
    <row r="891" spans="3:3" x14ac:dyDescent="0.25">
      <c r="C891" t="s">
        <v>6883</v>
      </c>
    </row>
    <row r="892" spans="3:3" x14ac:dyDescent="0.25">
      <c r="C892" t="s">
        <v>6884</v>
      </c>
    </row>
    <row r="893" spans="3:3" x14ac:dyDescent="0.25">
      <c r="C893" t="s">
        <v>6885</v>
      </c>
    </row>
    <row r="894" spans="3:3" x14ac:dyDescent="0.25">
      <c r="C894" t="s">
        <v>6886</v>
      </c>
    </row>
    <row r="895" spans="3:3" x14ac:dyDescent="0.25">
      <c r="C895" t="s">
        <v>6887</v>
      </c>
    </row>
    <row r="896" spans="3:3" x14ac:dyDescent="0.25">
      <c r="C896" t="s">
        <v>6888</v>
      </c>
    </row>
    <row r="897" spans="3:3" x14ac:dyDescent="0.25">
      <c r="C897" t="s">
        <v>6889</v>
      </c>
    </row>
    <row r="898" spans="3:3" x14ac:dyDescent="0.25">
      <c r="C898" t="s">
        <v>6890</v>
      </c>
    </row>
    <row r="899" spans="3:3" x14ac:dyDescent="0.25">
      <c r="C899" t="s">
        <v>6891</v>
      </c>
    </row>
    <row r="900" spans="3:3" x14ac:dyDescent="0.25">
      <c r="C900" t="s">
        <v>6892</v>
      </c>
    </row>
    <row r="901" spans="3:3" x14ac:dyDescent="0.25">
      <c r="C901" t="s">
        <v>6893</v>
      </c>
    </row>
    <row r="902" spans="3:3" x14ac:dyDescent="0.25">
      <c r="C902" t="s">
        <v>6894</v>
      </c>
    </row>
    <row r="903" spans="3:3" x14ac:dyDescent="0.25">
      <c r="C903" t="s">
        <v>6895</v>
      </c>
    </row>
    <row r="904" spans="3:3" x14ac:dyDescent="0.25">
      <c r="C904" t="s">
        <v>6896</v>
      </c>
    </row>
    <row r="905" spans="3:3" x14ac:dyDescent="0.25">
      <c r="C905" t="s">
        <v>6897</v>
      </c>
    </row>
    <row r="906" spans="3:3" x14ac:dyDescent="0.25">
      <c r="C906" t="s">
        <v>6898</v>
      </c>
    </row>
    <row r="907" spans="3:3" x14ac:dyDescent="0.25">
      <c r="C907" t="s">
        <v>6899</v>
      </c>
    </row>
    <row r="908" spans="3:3" x14ac:dyDescent="0.25">
      <c r="C908" t="s">
        <v>6900</v>
      </c>
    </row>
    <row r="909" spans="3:3" x14ac:dyDescent="0.25">
      <c r="C909" t="s">
        <v>6901</v>
      </c>
    </row>
    <row r="910" spans="3:3" x14ac:dyDescent="0.25">
      <c r="C910" t="s">
        <v>6902</v>
      </c>
    </row>
    <row r="911" spans="3:3" x14ac:dyDescent="0.25">
      <c r="C911" t="s">
        <v>6903</v>
      </c>
    </row>
    <row r="912" spans="3:3" x14ac:dyDescent="0.25">
      <c r="C912" t="s">
        <v>6904</v>
      </c>
    </row>
    <row r="913" spans="3:3" x14ac:dyDescent="0.25">
      <c r="C913" t="s">
        <v>6905</v>
      </c>
    </row>
    <row r="914" spans="3:3" x14ac:dyDescent="0.25">
      <c r="C914" t="s">
        <v>6906</v>
      </c>
    </row>
    <row r="915" spans="3:3" x14ac:dyDescent="0.25">
      <c r="C915" t="s">
        <v>6907</v>
      </c>
    </row>
    <row r="916" spans="3:3" x14ac:dyDescent="0.25">
      <c r="C916" t="s">
        <v>6908</v>
      </c>
    </row>
    <row r="917" spans="3:3" x14ac:dyDescent="0.25">
      <c r="C917" t="s">
        <v>6909</v>
      </c>
    </row>
    <row r="918" spans="3:3" x14ac:dyDescent="0.25">
      <c r="C918" t="s">
        <v>6910</v>
      </c>
    </row>
    <row r="919" spans="3:3" x14ac:dyDescent="0.25">
      <c r="C919" t="s">
        <v>6911</v>
      </c>
    </row>
    <row r="920" spans="3:3" x14ac:dyDescent="0.25">
      <c r="C920" t="s">
        <v>6912</v>
      </c>
    </row>
    <row r="921" spans="3:3" x14ac:dyDescent="0.25">
      <c r="C921" t="s">
        <v>6913</v>
      </c>
    </row>
    <row r="922" spans="3:3" x14ac:dyDescent="0.25">
      <c r="C922" t="s">
        <v>6914</v>
      </c>
    </row>
    <row r="923" spans="3:3" x14ac:dyDescent="0.25">
      <c r="C923" t="s">
        <v>6915</v>
      </c>
    </row>
    <row r="924" spans="3:3" x14ac:dyDescent="0.25">
      <c r="C924" t="s">
        <v>6916</v>
      </c>
    </row>
    <row r="925" spans="3:3" x14ac:dyDescent="0.25">
      <c r="C925" t="s">
        <v>6917</v>
      </c>
    </row>
    <row r="926" spans="3:3" x14ac:dyDescent="0.25">
      <c r="C926" t="s">
        <v>6918</v>
      </c>
    </row>
    <row r="927" spans="3:3" x14ac:dyDescent="0.25">
      <c r="C927" t="s">
        <v>6919</v>
      </c>
    </row>
    <row r="928" spans="3:3" x14ac:dyDescent="0.25">
      <c r="C928" t="s">
        <v>6920</v>
      </c>
    </row>
    <row r="929" spans="3:3" x14ac:dyDescent="0.25">
      <c r="C929" t="s">
        <v>6921</v>
      </c>
    </row>
    <row r="930" spans="3:3" x14ac:dyDescent="0.25">
      <c r="C930" t="s">
        <v>6922</v>
      </c>
    </row>
    <row r="931" spans="3:3" x14ac:dyDescent="0.25">
      <c r="C931" t="s">
        <v>6923</v>
      </c>
    </row>
    <row r="932" spans="3:3" x14ac:dyDescent="0.25">
      <c r="C932" t="s">
        <v>6924</v>
      </c>
    </row>
    <row r="933" spans="3:3" x14ac:dyDescent="0.25">
      <c r="C933" t="s">
        <v>6925</v>
      </c>
    </row>
    <row r="934" spans="3:3" x14ac:dyDescent="0.25">
      <c r="C934" t="s">
        <v>6926</v>
      </c>
    </row>
    <row r="935" spans="3:3" x14ac:dyDescent="0.25">
      <c r="C935" t="s">
        <v>6927</v>
      </c>
    </row>
    <row r="936" spans="3:3" x14ac:dyDescent="0.25">
      <c r="C936" t="s">
        <v>6928</v>
      </c>
    </row>
    <row r="937" spans="3:3" x14ac:dyDescent="0.25">
      <c r="C937" t="s">
        <v>6929</v>
      </c>
    </row>
    <row r="938" spans="3:3" x14ac:dyDescent="0.25">
      <c r="C938" t="s">
        <v>6930</v>
      </c>
    </row>
    <row r="939" spans="3:3" x14ac:dyDescent="0.25">
      <c r="C939" t="s">
        <v>6931</v>
      </c>
    </row>
    <row r="940" spans="3:3" x14ac:dyDescent="0.25">
      <c r="C940" t="s">
        <v>6932</v>
      </c>
    </row>
    <row r="941" spans="3:3" x14ac:dyDescent="0.25">
      <c r="C941" t="s">
        <v>6933</v>
      </c>
    </row>
    <row r="942" spans="3:3" x14ac:dyDescent="0.25">
      <c r="C942" t="s">
        <v>6934</v>
      </c>
    </row>
    <row r="943" spans="3:3" x14ac:dyDescent="0.25">
      <c r="C943" t="s">
        <v>6935</v>
      </c>
    </row>
    <row r="944" spans="3:3" x14ac:dyDescent="0.25">
      <c r="C944" t="s">
        <v>6936</v>
      </c>
    </row>
    <row r="945" spans="3:3" x14ac:dyDescent="0.25">
      <c r="C945" t="s">
        <v>6937</v>
      </c>
    </row>
    <row r="946" spans="3:3" x14ac:dyDescent="0.25">
      <c r="C946" t="s">
        <v>6938</v>
      </c>
    </row>
    <row r="947" spans="3:3" x14ac:dyDescent="0.25">
      <c r="C947" t="s">
        <v>6939</v>
      </c>
    </row>
    <row r="948" spans="3:3" x14ac:dyDescent="0.25">
      <c r="C948" t="s">
        <v>6940</v>
      </c>
    </row>
    <row r="949" spans="3:3" x14ac:dyDescent="0.25">
      <c r="C949" t="s">
        <v>6941</v>
      </c>
    </row>
    <row r="950" spans="3:3" x14ac:dyDescent="0.25">
      <c r="C950" t="s">
        <v>6942</v>
      </c>
    </row>
    <row r="951" spans="3:3" x14ac:dyDescent="0.25">
      <c r="C951" t="s">
        <v>6943</v>
      </c>
    </row>
    <row r="952" spans="3:3" x14ac:dyDescent="0.25">
      <c r="C952" t="s">
        <v>6944</v>
      </c>
    </row>
    <row r="953" spans="3:3" x14ac:dyDescent="0.25">
      <c r="C953" t="s">
        <v>6945</v>
      </c>
    </row>
    <row r="954" spans="3:3" x14ac:dyDescent="0.25">
      <c r="C954" t="s">
        <v>6946</v>
      </c>
    </row>
    <row r="955" spans="3:3" x14ac:dyDescent="0.25">
      <c r="C955" t="s">
        <v>6947</v>
      </c>
    </row>
    <row r="956" spans="3:3" x14ac:dyDescent="0.25">
      <c r="C956" t="s">
        <v>6948</v>
      </c>
    </row>
    <row r="957" spans="3:3" x14ac:dyDescent="0.25">
      <c r="C957" t="s">
        <v>6949</v>
      </c>
    </row>
    <row r="958" spans="3:3" x14ac:dyDescent="0.25">
      <c r="C958" t="s">
        <v>6950</v>
      </c>
    </row>
    <row r="959" spans="3:3" x14ac:dyDescent="0.25">
      <c r="C959" t="s">
        <v>6951</v>
      </c>
    </row>
    <row r="960" spans="3:3" x14ac:dyDescent="0.25">
      <c r="C960" t="s">
        <v>6952</v>
      </c>
    </row>
    <row r="961" spans="3:3" x14ac:dyDescent="0.25">
      <c r="C961" t="s">
        <v>6953</v>
      </c>
    </row>
    <row r="962" spans="3:3" x14ac:dyDescent="0.25">
      <c r="C962" t="s">
        <v>6954</v>
      </c>
    </row>
    <row r="963" spans="3:3" x14ac:dyDescent="0.25">
      <c r="C963" t="s">
        <v>6955</v>
      </c>
    </row>
    <row r="964" spans="3:3" x14ac:dyDescent="0.25">
      <c r="C964" t="s">
        <v>6956</v>
      </c>
    </row>
    <row r="965" spans="3:3" x14ac:dyDescent="0.25">
      <c r="C965" t="s">
        <v>6957</v>
      </c>
    </row>
    <row r="966" spans="3:3" x14ac:dyDescent="0.25">
      <c r="C966" t="s">
        <v>6958</v>
      </c>
    </row>
    <row r="967" spans="3:3" x14ac:dyDescent="0.25">
      <c r="C967" t="s">
        <v>6959</v>
      </c>
    </row>
    <row r="968" spans="3:3" x14ac:dyDescent="0.25">
      <c r="C968" t="s">
        <v>6960</v>
      </c>
    </row>
    <row r="969" spans="3:3" x14ac:dyDescent="0.25">
      <c r="C969" t="s">
        <v>6961</v>
      </c>
    </row>
    <row r="970" spans="3:3" x14ac:dyDescent="0.25">
      <c r="C970" t="s">
        <v>6962</v>
      </c>
    </row>
    <row r="971" spans="3:3" x14ac:dyDescent="0.25">
      <c r="C971" t="s">
        <v>6963</v>
      </c>
    </row>
    <row r="972" spans="3:3" x14ac:dyDescent="0.25">
      <c r="C972" t="s">
        <v>6964</v>
      </c>
    </row>
    <row r="973" spans="3:3" x14ac:dyDescent="0.25">
      <c r="C973" t="s">
        <v>6965</v>
      </c>
    </row>
    <row r="974" spans="3:3" x14ac:dyDescent="0.25">
      <c r="C974" t="s">
        <v>6966</v>
      </c>
    </row>
    <row r="975" spans="3:3" x14ac:dyDescent="0.25">
      <c r="C975" t="s">
        <v>6967</v>
      </c>
    </row>
    <row r="976" spans="3:3" x14ac:dyDescent="0.25">
      <c r="C976" t="s">
        <v>6968</v>
      </c>
    </row>
    <row r="977" spans="3:3" x14ac:dyDescent="0.25">
      <c r="C977" t="s">
        <v>6969</v>
      </c>
    </row>
    <row r="978" spans="3:3" x14ac:dyDescent="0.25">
      <c r="C978" t="s">
        <v>6970</v>
      </c>
    </row>
    <row r="979" spans="3:3" x14ac:dyDescent="0.25">
      <c r="C979" t="s">
        <v>6971</v>
      </c>
    </row>
    <row r="980" spans="3:3" x14ac:dyDescent="0.25">
      <c r="C980" t="s">
        <v>6972</v>
      </c>
    </row>
    <row r="981" spans="3:3" x14ac:dyDescent="0.25">
      <c r="C981" t="s">
        <v>6973</v>
      </c>
    </row>
    <row r="982" spans="3:3" x14ac:dyDescent="0.25">
      <c r="C982" t="s">
        <v>6974</v>
      </c>
    </row>
    <row r="983" spans="3:3" x14ac:dyDescent="0.25">
      <c r="C983" t="s">
        <v>6975</v>
      </c>
    </row>
    <row r="984" spans="3:3" x14ac:dyDescent="0.25">
      <c r="C984" t="s">
        <v>6976</v>
      </c>
    </row>
    <row r="985" spans="3:3" x14ac:dyDescent="0.25">
      <c r="C985" t="s">
        <v>6977</v>
      </c>
    </row>
    <row r="986" spans="3:3" x14ac:dyDescent="0.25">
      <c r="C986" t="s">
        <v>6978</v>
      </c>
    </row>
    <row r="987" spans="3:3" x14ac:dyDescent="0.25">
      <c r="C987" t="s">
        <v>6979</v>
      </c>
    </row>
    <row r="988" spans="3:3" x14ac:dyDescent="0.25">
      <c r="C988" t="s">
        <v>6980</v>
      </c>
    </row>
    <row r="989" spans="3:3" x14ac:dyDescent="0.25">
      <c r="C989" t="s">
        <v>6981</v>
      </c>
    </row>
    <row r="990" spans="3:3" x14ac:dyDescent="0.25">
      <c r="C990" t="s">
        <v>6982</v>
      </c>
    </row>
    <row r="991" spans="3:3" x14ac:dyDescent="0.25">
      <c r="C991" t="s">
        <v>6983</v>
      </c>
    </row>
    <row r="992" spans="3:3" x14ac:dyDescent="0.25">
      <c r="C992" t="s">
        <v>6984</v>
      </c>
    </row>
    <row r="993" spans="3:3" x14ac:dyDescent="0.25">
      <c r="C993" t="s">
        <v>6985</v>
      </c>
    </row>
    <row r="994" spans="3:3" x14ac:dyDescent="0.25">
      <c r="C994" t="s">
        <v>6986</v>
      </c>
    </row>
    <row r="995" spans="3:3" x14ac:dyDescent="0.25">
      <c r="C995" t="s">
        <v>6987</v>
      </c>
    </row>
    <row r="996" spans="3:3" x14ac:dyDescent="0.25">
      <c r="C996" t="s">
        <v>6988</v>
      </c>
    </row>
    <row r="997" spans="3:3" x14ac:dyDescent="0.25">
      <c r="C997" t="s">
        <v>6989</v>
      </c>
    </row>
    <row r="998" spans="3:3" x14ac:dyDescent="0.25">
      <c r="C998" t="s">
        <v>6990</v>
      </c>
    </row>
    <row r="999" spans="3:3" x14ac:dyDescent="0.25">
      <c r="C999" t="s">
        <v>6991</v>
      </c>
    </row>
    <row r="1000" spans="3:3" x14ac:dyDescent="0.25">
      <c r="C1000" t="s">
        <v>6992</v>
      </c>
    </row>
    <row r="1001" spans="3:3" x14ac:dyDescent="0.25">
      <c r="C1001" t="s">
        <v>6993</v>
      </c>
    </row>
    <row r="1002" spans="3:3" x14ac:dyDescent="0.25">
      <c r="C1002" t="s">
        <v>6994</v>
      </c>
    </row>
    <row r="1003" spans="3:3" x14ac:dyDescent="0.25">
      <c r="C1003" t="s">
        <v>6995</v>
      </c>
    </row>
    <row r="1004" spans="3:3" x14ac:dyDescent="0.25">
      <c r="C1004" t="s">
        <v>6996</v>
      </c>
    </row>
    <row r="1005" spans="3:3" x14ac:dyDescent="0.25">
      <c r="C1005" t="s">
        <v>6997</v>
      </c>
    </row>
    <row r="1006" spans="3:3" x14ac:dyDescent="0.25">
      <c r="C1006" t="s">
        <v>6998</v>
      </c>
    </row>
    <row r="1007" spans="3:3" x14ac:dyDescent="0.25">
      <c r="C1007" t="s">
        <v>6999</v>
      </c>
    </row>
    <row r="1008" spans="3:3" x14ac:dyDescent="0.25">
      <c r="C1008" t="s">
        <v>7000</v>
      </c>
    </row>
    <row r="1009" spans="3:3" x14ac:dyDescent="0.25">
      <c r="C1009" t="s">
        <v>7001</v>
      </c>
    </row>
    <row r="1010" spans="3:3" x14ac:dyDescent="0.25">
      <c r="C1010" t="s">
        <v>7002</v>
      </c>
    </row>
    <row r="1011" spans="3:3" x14ac:dyDescent="0.25">
      <c r="C1011" t="s">
        <v>7003</v>
      </c>
    </row>
    <row r="1012" spans="3:3" x14ac:dyDescent="0.25">
      <c r="C1012" t="s">
        <v>7004</v>
      </c>
    </row>
    <row r="1013" spans="3:3" x14ac:dyDescent="0.25">
      <c r="C1013" t="s">
        <v>7005</v>
      </c>
    </row>
    <row r="1014" spans="3:3" x14ac:dyDescent="0.25">
      <c r="C1014" t="s">
        <v>7006</v>
      </c>
    </row>
    <row r="1015" spans="3:3" x14ac:dyDescent="0.25">
      <c r="C1015" t="s">
        <v>7007</v>
      </c>
    </row>
    <row r="1016" spans="3:3" x14ac:dyDescent="0.25">
      <c r="C1016" t="s">
        <v>7008</v>
      </c>
    </row>
    <row r="1017" spans="3:3" x14ac:dyDescent="0.25">
      <c r="C1017" t="s">
        <v>7009</v>
      </c>
    </row>
    <row r="1018" spans="3:3" x14ac:dyDescent="0.25">
      <c r="C1018" t="s">
        <v>7010</v>
      </c>
    </row>
    <row r="1019" spans="3:3" x14ac:dyDescent="0.25">
      <c r="C1019" t="s">
        <v>7011</v>
      </c>
    </row>
    <row r="1020" spans="3:3" x14ac:dyDescent="0.25">
      <c r="C1020" t="s">
        <v>7012</v>
      </c>
    </row>
    <row r="1021" spans="3:3" x14ac:dyDescent="0.25">
      <c r="C1021" t="s">
        <v>7013</v>
      </c>
    </row>
    <row r="1022" spans="3:3" x14ac:dyDescent="0.25">
      <c r="C1022" t="s">
        <v>7014</v>
      </c>
    </row>
    <row r="1023" spans="3:3" x14ac:dyDescent="0.25">
      <c r="C1023" t="s">
        <v>7015</v>
      </c>
    </row>
    <row r="1024" spans="3:3" x14ac:dyDescent="0.25">
      <c r="C1024" t="s">
        <v>7016</v>
      </c>
    </row>
    <row r="1025" spans="3:3" x14ac:dyDescent="0.25">
      <c r="C1025" t="s">
        <v>7017</v>
      </c>
    </row>
    <row r="1026" spans="3:3" x14ac:dyDescent="0.25">
      <c r="C1026" t="s">
        <v>7018</v>
      </c>
    </row>
    <row r="1027" spans="3:3" x14ac:dyDescent="0.25">
      <c r="C1027" t="s">
        <v>7019</v>
      </c>
    </row>
    <row r="1028" spans="3:3" x14ac:dyDescent="0.25">
      <c r="C1028" t="s">
        <v>7020</v>
      </c>
    </row>
    <row r="1029" spans="3:3" x14ac:dyDescent="0.25">
      <c r="C1029" t="s">
        <v>7021</v>
      </c>
    </row>
    <row r="1030" spans="3:3" x14ac:dyDescent="0.25">
      <c r="C1030" t="s">
        <v>7022</v>
      </c>
    </row>
    <row r="1031" spans="3:3" x14ac:dyDescent="0.25">
      <c r="C1031" t="s">
        <v>7023</v>
      </c>
    </row>
    <row r="1032" spans="3:3" x14ac:dyDescent="0.25">
      <c r="C1032" t="s">
        <v>7024</v>
      </c>
    </row>
    <row r="1033" spans="3:3" x14ac:dyDescent="0.25">
      <c r="C1033" t="s">
        <v>7025</v>
      </c>
    </row>
    <row r="1034" spans="3:3" x14ac:dyDescent="0.25">
      <c r="C1034" t="s">
        <v>7026</v>
      </c>
    </row>
    <row r="1035" spans="3:3" x14ac:dyDescent="0.25">
      <c r="C1035" t="s">
        <v>7027</v>
      </c>
    </row>
    <row r="1036" spans="3:3" x14ac:dyDescent="0.25">
      <c r="C1036" t="s">
        <v>7028</v>
      </c>
    </row>
    <row r="1037" spans="3:3" x14ac:dyDescent="0.25">
      <c r="C1037" t="s">
        <v>7029</v>
      </c>
    </row>
    <row r="1038" spans="3:3" x14ac:dyDescent="0.25">
      <c r="C1038" t="s">
        <v>7030</v>
      </c>
    </row>
    <row r="1039" spans="3:3" x14ac:dyDescent="0.25">
      <c r="C1039" t="s">
        <v>7031</v>
      </c>
    </row>
    <row r="1040" spans="3:3" x14ac:dyDescent="0.25">
      <c r="C1040" t="s">
        <v>7032</v>
      </c>
    </row>
    <row r="1041" spans="3:3" x14ac:dyDescent="0.25">
      <c r="C1041" t="s">
        <v>7033</v>
      </c>
    </row>
    <row r="1042" spans="3:3" x14ac:dyDescent="0.25">
      <c r="C1042" t="s">
        <v>7034</v>
      </c>
    </row>
    <row r="1043" spans="3:3" x14ac:dyDescent="0.25">
      <c r="C1043" t="s">
        <v>7035</v>
      </c>
    </row>
    <row r="1044" spans="3:3" x14ac:dyDescent="0.25">
      <c r="C1044" t="s">
        <v>7036</v>
      </c>
    </row>
    <row r="1045" spans="3:3" x14ac:dyDescent="0.25">
      <c r="C1045" t="s">
        <v>7037</v>
      </c>
    </row>
    <row r="1046" spans="3:3" x14ac:dyDescent="0.25">
      <c r="C1046" t="s">
        <v>7038</v>
      </c>
    </row>
    <row r="1047" spans="3:3" x14ac:dyDescent="0.25">
      <c r="C1047" t="s">
        <v>7039</v>
      </c>
    </row>
    <row r="1048" spans="3:3" x14ac:dyDescent="0.25">
      <c r="C1048" t="s">
        <v>7040</v>
      </c>
    </row>
    <row r="1049" spans="3:3" x14ac:dyDescent="0.25">
      <c r="C1049" t="s">
        <v>7041</v>
      </c>
    </row>
    <row r="1050" spans="3:3" x14ac:dyDescent="0.25">
      <c r="C1050" t="s">
        <v>7042</v>
      </c>
    </row>
    <row r="1051" spans="3:3" x14ac:dyDescent="0.25">
      <c r="C1051" t="s">
        <v>7043</v>
      </c>
    </row>
    <row r="1052" spans="3:3" x14ac:dyDescent="0.25">
      <c r="C1052" t="s">
        <v>7044</v>
      </c>
    </row>
    <row r="1053" spans="3:3" x14ac:dyDescent="0.25">
      <c r="C1053" t="s">
        <v>7045</v>
      </c>
    </row>
    <row r="1054" spans="3:3" x14ac:dyDescent="0.25">
      <c r="C1054" t="s">
        <v>7046</v>
      </c>
    </row>
    <row r="1055" spans="3:3" x14ac:dyDescent="0.25">
      <c r="C1055" t="s">
        <v>7047</v>
      </c>
    </row>
    <row r="1056" spans="3:3" x14ac:dyDescent="0.25">
      <c r="C1056" t="s">
        <v>7048</v>
      </c>
    </row>
    <row r="1057" spans="3:3" x14ac:dyDescent="0.25">
      <c r="C1057" t="s">
        <v>7049</v>
      </c>
    </row>
    <row r="1058" spans="3:3" x14ac:dyDescent="0.25">
      <c r="C1058" t="s">
        <v>7050</v>
      </c>
    </row>
    <row r="1059" spans="3:3" x14ac:dyDescent="0.25">
      <c r="C1059" t="s">
        <v>7051</v>
      </c>
    </row>
    <row r="1060" spans="3:3" x14ac:dyDescent="0.25">
      <c r="C1060" t="s">
        <v>7052</v>
      </c>
    </row>
    <row r="1061" spans="3:3" x14ac:dyDescent="0.25">
      <c r="C1061" t="s">
        <v>7053</v>
      </c>
    </row>
    <row r="1062" spans="3:3" x14ac:dyDescent="0.25">
      <c r="C1062" t="s">
        <v>7054</v>
      </c>
    </row>
    <row r="1063" spans="3:3" x14ac:dyDescent="0.25">
      <c r="C1063" t="s">
        <v>7055</v>
      </c>
    </row>
    <row r="1064" spans="3:3" x14ac:dyDescent="0.25">
      <c r="C1064" t="s">
        <v>7056</v>
      </c>
    </row>
    <row r="1065" spans="3:3" x14ac:dyDescent="0.25">
      <c r="C1065" t="s">
        <v>7057</v>
      </c>
    </row>
    <row r="1066" spans="3:3" x14ac:dyDescent="0.25">
      <c r="C1066" t="s">
        <v>7058</v>
      </c>
    </row>
    <row r="1067" spans="3:3" x14ac:dyDescent="0.25">
      <c r="C1067" t="s">
        <v>7059</v>
      </c>
    </row>
    <row r="1068" spans="3:3" x14ac:dyDescent="0.25">
      <c r="C1068" t="s">
        <v>7060</v>
      </c>
    </row>
    <row r="1069" spans="3:3" x14ac:dyDescent="0.25">
      <c r="C1069" t="s">
        <v>7061</v>
      </c>
    </row>
    <row r="1070" spans="3:3" x14ac:dyDescent="0.25">
      <c r="C1070" t="s">
        <v>7062</v>
      </c>
    </row>
    <row r="1071" spans="3:3" x14ac:dyDescent="0.25">
      <c r="C1071" t="s">
        <v>7063</v>
      </c>
    </row>
    <row r="1072" spans="3:3" x14ac:dyDescent="0.25">
      <c r="C1072" t="s">
        <v>7064</v>
      </c>
    </row>
    <row r="1073" spans="3:3" x14ac:dyDescent="0.25">
      <c r="C1073" t="s">
        <v>7065</v>
      </c>
    </row>
    <row r="1074" spans="3:3" x14ac:dyDescent="0.25">
      <c r="C1074" t="s">
        <v>7066</v>
      </c>
    </row>
    <row r="1075" spans="3:3" x14ac:dyDescent="0.25">
      <c r="C1075" t="s">
        <v>7067</v>
      </c>
    </row>
    <row r="1076" spans="3:3" x14ac:dyDescent="0.25">
      <c r="C1076" t="s">
        <v>7068</v>
      </c>
    </row>
    <row r="1077" spans="3:3" x14ac:dyDescent="0.25">
      <c r="C1077" t="s">
        <v>7069</v>
      </c>
    </row>
    <row r="1078" spans="3:3" x14ac:dyDescent="0.25">
      <c r="C1078" t="s">
        <v>7070</v>
      </c>
    </row>
    <row r="1079" spans="3:3" x14ac:dyDescent="0.25">
      <c r="C1079" t="s">
        <v>7071</v>
      </c>
    </row>
    <row r="1080" spans="3:3" x14ac:dyDescent="0.25">
      <c r="C1080" t="s">
        <v>7072</v>
      </c>
    </row>
    <row r="1081" spans="3:3" x14ac:dyDescent="0.25">
      <c r="C1081" t="s">
        <v>7073</v>
      </c>
    </row>
    <row r="1082" spans="3:3" x14ac:dyDescent="0.25">
      <c r="C1082" t="s">
        <v>7074</v>
      </c>
    </row>
    <row r="1083" spans="3:3" x14ac:dyDescent="0.25">
      <c r="C1083" t="s">
        <v>7075</v>
      </c>
    </row>
    <row r="1084" spans="3:3" x14ac:dyDescent="0.25">
      <c r="C1084" t="s">
        <v>7076</v>
      </c>
    </row>
    <row r="1085" spans="3:3" x14ac:dyDescent="0.25">
      <c r="C1085" t="s">
        <v>7077</v>
      </c>
    </row>
    <row r="1086" spans="3:3" x14ac:dyDescent="0.25">
      <c r="C1086" t="s">
        <v>7078</v>
      </c>
    </row>
    <row r="1087" spans="3:3" x14ac:dyDescent="0.25">
      <c r="C1087" t="s">
        <v>7079</v>
      </c>
    </row>
    <row r="1088" spans="3:3" x14ac:dyDescent="0.25">
      <c r="C1088" t="s">
        <v>7080</v>
      </c>
    </row>
    <row r="1089" spans="3:3" x14ac:dyDescent="0.25">
      <c r="C1089" t="s">
        <v>7081</v>
      </c>
    </row>
    <row r="1090" spans="3:3" x14ac:dyDescent="0.25">
      <c r="C1090" t="s">
        <v>7082</v>
      </c>
    </row>
    <row r="1091" spans="3:3" x14ac:dyDescent="0.25">
      <c r="C1091" t="s">
        <v>7083</v>
      </c>
    </row>
    <row r="1092" spans="3:3" x14ac:dyDescent="0.25">
      <c r="C1092" t="s">
        <v>7084</v>
      </c>
    </row>
    <row r="1093" spans="3:3" x14ac:dyDescent="0.25">
      <c r="C1093" t="s">
        <v>7085</v>
      </c>
    </row>
    <row r="1094" spans="3:3" x14ac:dyDescent="0.25">
      <c r="C1094" t="s">
        <v>7086</v>
      </c>
    </row>
    <row r="1095" spans="3:3" x14ac:dyDescent="0.25">
      <c r="C1095" t="s">
        <v>7087</v>
      </c>
    </row>
    <row r="1096" spans="3:3" x14ac:dyDescent="0.25">
      <c r="C1096" t="s">
        <v>7088</v>
      </c>
    </row>
    <row r="1097" spans="3:3" x14ac:dyDescent="0.25">
      <c r="C1097" t="s">
        <v>7089</v>
      </c>
    </row>
    <row r="1098" spans="3:3" x14ac:dyDescent="0.25">
      <c r="C1098" t="s">
        <v>7090</v>
      </c>
    </row>
    <row r="1099" spans="3:3" x14ac:dyDescent="0.25">
      <c r="C1099" t="s">
        <v>7091</v>
      </c>
    </row>
    <row r="1100" spans="3:3" x14ac:dyDescent="0.25">
      <c r="C1100" t="s">
        <v>7092</v>
      </c>
    </row>
    <row r="1101" spans="3:3" x14ac:dyDescent="0.25">
      <c r="C1101" t="s">
        <v>7093</v>
      </c>
    </row>
    <row r="1102" spans="3:3" x14ac:dyDescent="0.25">
      <c r="C1102" t="s">
        <v>7094</v>
      </c>
    </row>
    <row r="1103" spans="3:3" x14ac:dyDescent="0.25">
      <c r="C1103" t="s">
        <v>7095</v>
      </c>
    </row>
    <row r="1104" spans="3:3" x14ac:dyDescent="0.25">
      <c r="C1104" t="s">
        <v>7096</v>
      </c>
    </row>
    <row r="1105" spans="3:3" x14ac:dyDescent="0.25">
      <c r="C1105" t="s">
        <v>7097</v>
      </c>
    </row>
    <row r="1106" spans="3:3" x14ac:dyDescent="0.25">
      <c r="C1106" t="s">
        <v>7098</v>
      </c>
    </row>
    <row r="1107" spans="3:3" x14ac:dyDescent="0.25">
      <c r="C1107" t="s">
        <v>7099</v>
      </c>
    </row>
    <row r="1108" spans="3:3" x14ac:dyDescent="0.25">
      <c r="C1108" t="s">
        <v>7100</v>
      </c>
    </row>
    <row r="1109" spans="3:3" x14ac:dyDescent="0.25">
      <c r="C1109" t="s">
        <v>7101</v>
      </c>
    </row>
    <row r="1110" spans="3:3" x14ac:dyDescent="0.25">
      <c r="C1110" t="s">
        <v>7102</v>
      </c>
    </row>
    <row r="1111" spans="3:3" x14ac:dyDescent="0.25">
      <c r="C1111" t="s">
        <v>7103</v>
      </c>
    </row>
    <row r="1112" spans="3:3" x14ac:dyDescent="0.25">
      <c r="C1112" t="s">
        <v>7104</v>
      </c>
    </row>
    <row r="1113" spans="3:3" x14ac:dyDescent="0.25">
      <c r="C1113" t="s">
        <v>7105</v>
      </c>
    </row>
    <row r="1114" spans="3:3" x14ac:dyDescent="0.25">
      <c r="C1114" t="s">
        <v>7106</v>
      </c>
    </row>
    <row r="1115" spans="3:3" x14ac:dyDescent="0.25">
      <c r="C1115" t="s">
        <v>7107</v>
      </c>
    </row>
    <row r="1116" spans="3:3" x14ac:dyDescent="0.25">
      <c r="C1116" t="s">
        <v>7108</v>
      </c>
    </row>
    <row r="1117" spans="3:3" x14ac:dyDescent="0.25">
      <c r="C1117" t="s">
        <v>7109</v>
      </c>
    </row>
    <row r="1118" spans="3:3" x14ac:dyDescent="0.25">
      <c r="C1118" t="s">
        <v>7110</v>
      </c>
    </row>
    <row r="1119" spans="3:3" x14ac:dyDescent="0.25">
      <c r="C1119" t="s">
        <v>7111</v>
      </c>
    </row>
    <row r="1120" spans="3:3" x14ac:dyDescent="0.25">
      <c r="C1120" t="s">
        <v>7112</v>
      </c>
    </row>
    <row r="1121" spans="3:3" x14ac:dyDescent="0.25">
      <c r="C1121" t="s">
        <v>7113</v>
      </c>
    </row>
    <row r="1122" spans="3:3" x14ac:dyDescent="0.25">
      <c r="C1122" t="s">
        <v>7114</v>
      </c>
    </row>
    <row r="1123" spans="3:3" x14ac:dyDescent="0.25">
      <c r="C1123" t="s">
        <v>7115</v>
      </c>
    </row>
    <row r="1124" spans="3:3" x14ac:dyDescent="0.25">
      <c r="C1124" t="s">
        <v>7116</v>
      </c>
    </row>
    <row r="1125" spans="3:3" x14ac:dyDescent="0.25">
      <c r="C1125" t="s">
        <v>7117</v>
      </c>
    </row>
    <row r="1126" spans="3:3" x14ac:dyDescent="0.25">
      <c r="C1126" t="s">
        <v>7118</v>
      </c>
    </row>
    <row r="1127" spans="3:3" x14ac:dyDescent="0.25">
      <c r="C1127" t="s">
        <v>7119</v>
      </c>
    </row>
    <row r="1128" spans="3:3" x14ac:dyDescent="0.25">
      <c r="C1128" t="s">
        <v>7120</v>
      </c>
    </row>
    <row r="1129" spans="3:3" x14ac:dyDescent="0.25">
      <c r="C1129" t="s">
        <v>7121</v>
      </c>
    </row>
    <row r="1130" spans="3:3" x14ac:dyDescent="0.25">
      <c r="C1130" t="s">
        <v>7122</v>
      </c>
    </row>
    <row r="1131" spans="3:3" x14ac:dyDescent="0.25">
      <c r="C1131" t="s">
        <v>7123</v>
      </c>
    </row>
    <row r="1132" spans="3:3" x14ac:dyDescent="0.25">
      <c r="C1132" t="s">
        <v>7124</v>
      </c>
    </row>
    <row r="1133" spans="3:3" x14ac:dyDescent="0.25">
      <c r="C1133" t="s">
        <v>7125</v>
      </c>
    </row>
    <row r="1134" spans="3:3" x14ac:dyDescent="0.25">
      <c r="C1134" t="s">
        <v>7126</v>
      </c>
    </row>
    <row r="1135" spans="3:3" x14ac:dyDescent="0.25">
      <c r="C1135" t="s">
        <v>7127</v>
      </c>
    </row>
    <row r="1136" spans="3:3" x14ac:dyDescent="0.25">
      <c r="C1136" t="s">
        <v>7128</v>
      </c>
    </row>
    <row r="1137" spans="3:3" x14ac:dyDescent="0.25">
      <c r="C1137" t="s">
        <v>7129</v>
      </c>
    </row>
    <row r="1138" spans="3:3" x14ac:dyDescent="0.25">
      <c r="C1138" t="s">
        <v>7130</v>
      </c>
    </row>
    <row r="1139" spans="3:3" x14ac:dyDescent="0.25">
      <c r="C1139" t="s">
        <v>7131</v>
      </c>
    </row>
    <row r="1140" spans="3:3" x14ac:dyDescent="0.25">
      <c r="C1140" t="s">
        <v>7132</v>
      </c>
    </row>
    <row r="1141" spans="3:3" x14ac:dyDescent="0.25">
      <c r="C1141" t="s">
        <v>7133</v>
      </c>
    </row>
    <row r="1142" spans="3:3" x14ac:dyDescent="0.25">
      <c r="C1142" t="s">
        <v>7134</v>
      </c>
    </row>
    <row r="1143" spans="3:3" x14ac:dyDescent="0.25">
      <c r="C1143" t="s">
        <v>7135</v>
      </c>
    </row>
    <row r="1144" spans="3:3" x14ac:dyDescent="0.25">
      <c r="C1144" t="s">
        <v>7136</v>
      </c>
    </row>
    <row r="1145" spans="3:3" x14ac:dyDescent="0.25">
      <c r="C1145" t="s">
        <v>7137</v>
      </c>
    </row>
    <row r="1146" spans="3:3" x14ac:dyDescent="0.25">
      <c r="C1146" t="s">
        <v>7138</v>
      </c>
    </row>
    <row r="1147" spans="3:3" x14ac:dyDescent="0.25">
      <c r="C1147" t="s">
        <v>7139</v>
      </c>
    </row>
    <row r="1148" spans="3:3" x14ac:dyDescent="0.25">
      <c r="C1148" t="s">
        <v>7140</v>
      </c>
    </row>
    <row r="1149" spans="3:3" x14ac:dyDescent="0.25">
      <c r="C1149" t="s">
        <v>7141</v>
      </c>
    </row>
    <row r="1150" spans="3:3" x14ac:dyDescent="0.25">
      <c r="C1150" t="s">
        <v>7142</v>
      </c>
    </row>
    <row r="1151" spans="3:3" x14ac:dyDescent="0.25">
      <c r="C1151" t="s">
        <v>7143</v>
      </c>
    </row>
    <row r="1152" spans="3:3" x14ac:dyDescent="0.25">
      <c r="C1152" t="s">
        <v>7144</v>
      </c>
    </row>
    <row r="1153" spans="3:3" x14ac:dyDescent="0.25">
      <c r="C1153" t="s">
        <v>7145</v>
      </c>
    </row>
    <row r="1154" spans="3:3" x14ac:dyDescent="0.25">
      <c r="C1154" t="s">
        <v>7146</v>
      </c>
    </row>
    <row r="1155" spans="3:3" x14ac:dyDescent="0.25">
      <c r="C1155" t="s">
        <v>7147</v>
      </c>
    </row>
    <row r="1156" spans="3:3" x14ac:dyDescent="0.25">
      <c r="C1156" t="s">
        <v>7148</v>
      </c>
    </row>
    <row r="1157" spans="3:3" x14ac:dyDescent="0.25">
      <c r="C1157" t="s">
        <v>7149</v>
      </c>
    </row>
    <row r="1158" spans="3:3" x14ac:dyDescent="0.25">
      <c r="C1158" t="s">
        <v>7150</v>
      </c>
    </row>
    <row r="1159" spans="3:3" x14ac:dyDescent="0.25">
      <c r="C1159" t="s">
        <v>7151</v>
      </c>
    </row>
    <row r="1160" spans="3:3" x14ac:dyDescent="0.25">
      <c r="C1160" t="s">
        <v>7152</v>
      </c>
    </row>
    <row r="1161" spans="3:3" x14ac:dyDescent="0.25">
      <c r="C1161" t="s">
        <v>7153</v>
      </c>
    </row>
    <row r="1162" spans="3:3" x14ac:dyDescent="0.25">
      <c r="C1162" t="s">
        <v>7154</v>
      </c>
    </row>
    <row r="1163" spans="3:3" x14ac:dyDescent="0.25">
      <c r="C1163" t="s">
        <v>7155</v>
      </c>
    </row>
    <row r="1164" spans="3:3" x14ac:dyDescent="0.25">
      <c r="C1164" t="s">
        <v>7156</v>
      </c>
    </row>
    <row r="1165" spans="3:3" x14ac:dyDescent="0.25">
      <c r="C1165" t="s">
        <v>7157</v>
      </c>
    </row>
    <row r="1166" spans="3:3" x14ac:dyDescent="0.25">
      <c r="C1166" t="s">
        <v>7158</v>
      </c>
    </row>
    <row r="1167" spans="3:3" x14ac:dyDescent="0.25">
      <c r="C1167" t="s">
        <v>7159</v>
      </c>
    </row>
    <row r="1168" spans="3:3" x14ac:dyDescent="0.25">
      <c r="C1168" t="s">
        <v>7160</v>
      </c>
    </row>
    <row r="1169" spans="3:3" x14ac:dyDescent="0.25">
      <c r="C1169" t="s">
        <v>7161</v>
      </c>
    </row>
    <row r="1170" spans="3:3" x14ac:dyDescent="0.25">
      <c r="C1170" t="s">
        <v>7162</v>
      </c>
    </row>
    <row r="1171" spans="3:3" x14ac:dyDescent="0.25">
      <c r="C1171" t="s">
        <v>7163</v>
      </c>
    </row>
    <row r="1172" spans="3:3" x14ac:dyDescent="0.25">
      <c r="C1172" t="s">
        <v>7164</v>
      </c>
    </row>
    <row r="1173" spans="3:3" x14ac:dyDescent="0.25">
      <c r="C1173" t="s">
        <v>7165</v>
      </c>
    </row>
    <row r="1174" spans="3:3" x14ac:dyDescent="0.25">
      <c r="C1174" t="s">
        <v>7166</v>
      </c>
    </row>
    <row r="1175" spans="3:3" x14ac:dyDescent="0.25">
      <c r="C1175" t="s">
        <v>7167</v>
      </c>
    </row>
    <row r="1176" spans="3:3" x14ac:dyDescent="0.25">
      <c r="C1176" t="s">
        <v>7168</v>
      </c>
    </row>
    <row r="1177" spans="3:3" x14ac:dyDescent="0.25">
      <c r="C1177" t="s">
        <v>7169</v>
      </c>
    </row>
    <row r="1178" spans="3:3" x14ac:dyDescent="0.25">
      <c r="C1178" t="s">
        <v>7170</v>
      </c>
    </row>
    <row r="1179" spans="3:3" x14ac:dyDescent="0.25">
      <c r="C1179" t="s">
        <v>7171</v>
      </c>
    </row>
    <row r="1180" spans="3:3" x14ac:dyDescent="0.25">
      <c r="C1180" t="s">
        <v>7172</v>
      </c>
    </row>
    <row r="1181" spans="3:3" x14ac:dyDescent="0.25">
      <c r="C1181" t="s">
        <v>7173</v>
      </c>
    </row>
    <row r="1182" spans="3:3" x14ac:dyDescent="0.25">
      <c r="C1182" t="s">
        <v>7174</v>
      </c>
    </row>
    <row r="1183" spans="3:3" x14ac:dyDescent="0.25">
      <c r="C1183" t="s">
        <v>7175</v>
      </c>
    </row>
    <row r="1184" spans="3:3" x14ac:dyDescent="0.25">
      <c r="C1184" t="s">
        <v>7176</v>
      </c>
    </row>
    <row r="1185" spans="3:3" x14ac:dyDescent="0.25">
      <c r="C1185" t="s">
        <v>7177</v>
      </c>
    </row>
    <row r="1186" spans="3:3" x14ac:dyDescent="0.25">
      <c r="C1186" t="s">
        <v>7178</v>
      </c>
    </row>
    <row r="1187" spans="3:3" x14ac:dyDescent="0.25">
      <c r="C1187" t="s">
        <v>7179</v>
      </c>
    </row>
    <row r="1188" spans="3:3" x14ac:dyDescent="0.25">
      <c r="C1188" t="s">
        <v>7180</v>
      </c>
    </row>
    <row r="1189" spans="3:3" x14ac:dyDescent="0.25">
      <c r="C1189" t="s">
        <v>7181</v>
      </c>
    </row>
    <row r="1190" spans="3:3" x14ac:dyDescent="0.25">
      <c r="C1190" t="s">
        <v>7182</v>
      </c>
    </row>
    <row r="1191" spans="3:3" x14ac:dyDescent="0.25">
      <c r="C1191" t="s">
        <v>7183</v>
      </c>
    </row>
    <row r="1192" spans="3:3" x14ac:dyDescent="0.25">
      <c r="C1192" t="s">
        <v>7184</v>
      </c>
    </row>
    <row r="1193" spans="3:3" x14ac:dyDescent="0.25">
      <c r="C1193" t="s">
        <v>7185</v>
      </c>
    </row>
    <row r="1194" spans="3:3" x14ac:dyDescent="0.25">
      <c r="C1194" t="s">
        <v>7186</v>
      </c>
    </row>
    <row r="1195" spans="3:3" x14ac:dyDescent="0.25">
      <c r="C1195" t="s">
        <v>7187</v>
      </c>
    </row>
    <row r="1196" spans="3:3" x14ac:dyDescent="0.25">
      <c r="C1196" t="s">
        <v>7188</v>
      </c>
    </row>
    <row r="1197" spans="3:3" x14ac:dyDescent="0.25">
      <c r="C1197" t="s">
        <v>7189</v>
      </c>
    </row>
    <row r="1198" spans="3:3" x14ac:dyDescent="0.25">
      <c r="C1198" t="s">
        <v>7190</v>
      </c>
    </row>
    <row r="1199" spans="3:3" x14ac:dyDescent="0.25">
      <c r="C1199" t="s">
        <v>7191</v>
      </c>
    </row>
    <row r="1200" spans="3:3" x14ac:dyDescent="0.25">
      <c r="C1200" t="s">
        <v>7192</v>
      </c>
    </row>
    <row r="1201" spans="3:3" x14ac:dyDescent="0.25">
      <c r="C1201" t="s">
        <v>7193</v>
      </c>
    </row>
    <row r="1202" spans="3:3" x14ac:dyDescent="0.25">
      <c r="C1202" t="s">
        <v>7194</v>
      </c>
    </row>
    <row r="1203" spans="3:3" x14ac:dyDescent="0.25">
      <c r="C1203" t="s">
        <v>7195</v>
      </c>
    </row>
    <row r="1204" spans="3:3" x14ac:dyDescent="0.25">
      <c r="C1204" t="s">
        <v>7196</v>
      </c>
    </row>
    <row r="1205" spans="3:3" x14ac:dyDescent="0.25">
      <c r="C1205" t="s">
        <v>7197</v>
      </c>
    </row>
    <row r="1206" spans="3:3" x14ac:dyDescent="0.25">
      <c r="C1206" t="s">
        <v>7198</v>
      </c>
    </row>
    <row r="1207" spans="3:3" x14ac:dyDescent="0.25">
      <c r="C1207" t="s">
        <v>7199</v>
      </c>
    </row>
    <row r="1208" spans="3:3" x14ac:dyDescent="0.25">
      <c r="C1208" t="s">
        <v>7200</v>
      </c>
    </row>
    <row r="1209" spans="3:3" x14ac:dyDescent="0.25">
      <c r="C1209" t="s">
        <v>7201</v>
      </c>
    </row>
    <row r="1210" spans="3:3" x14ac:dyDescent="0.25">
      <c r="C1210" t="s">
        <v>7202</v>
      </c>
    </row>
    <row r="1211" spans="3:3" x14ac:dyDescent="0.25">
      <c r="C1211" t="s">
        <v>7203</v>
      </c>
    </row>
    <row r="1212" spans="3:3" x14ac:dyDescent="0.25">
      <c r="C1212" t="s">
        <v>7204</v>
      </c>
    </row>
    <row r="1213" spans="3:3" x14ac:dyDescent="0.25">
      <c r="C1213" t="s">
        <v>7205</v>
      </c>
    </row>
    <row r="1214" spans="3:3" x14ac:dyDescent="0.25">
      <c r="C1214" t="s">
        <v>7206</v>
      </c>
    </row>
    <row r="1215" spans="3:3" x14ac:dyDescent="0.25">
      <c r="C1215" t="s">
        <v>7207</v>
      </c>
    </row>
    <row r="1216" spans="3:3" x14ac:dyDescent="0.25">
      <c r="C1216" t="s">
        <v>7208</v>
      </c>
    </row>
    <row r="1217" spans="3:3" x14ac:dyDescent="0.25">
      <c r="C1217" t="s">
        <v>7209</v>
      </c>
    </row>
    <row r="1218" spans="3:3" x14ac:dyDescent="0.25">
      <c r="C1218" t="s">
        <v>7210</v>
      </c>
    </row>
    <row r="1219" spans="3:3" x14ac:dyDescent="0.25">
      <c r="C1219" t="s">
        <v>7211</v>
      </c>
    </row>
    <row r="1220" spans="3:3" x14ac:dyDescent="0.25">
      <c r="C1220" t="s">
        <v>7212</v>
      </c>
    </row>
    <row r="1221" spans="3:3" x14ac:dyDescent="0.25">
      <c r="C1221" t="s">
        <v>7213</v>
      </c>
    </row>
    <row r="1222" spans="3:3" x14ac:dyDescent="0.25">
      <c r="C1222" t="s">
        <v>7214</v>
      </c>
    </row>
    <row r="1223" spans="3:3" x14ac:dyDescent="0.25">
      <c r="C1223" t="s">
        <v>7215</v>
      </c>
    </row>
    <row r="1224" spans="3:3" x14ac:dyDescent="0.25">
      <c r="C1224" t="s">
        <v>7216</v>
      </c>
    </row>
    <row r="1225" spans="3:3" x14ac:dyDescent="0.25">
      <c r="C1225" t="s">
        <v>7217</v>
      </c>
    </row>
    <row r="1226" spans="3:3" x14ac:dyDescent="0.25">
      <c r="C1226" t="s">
        <v>7218</v>
      </c>
    </row>
    <row r="1227" spans="3:3" x14ac:dyDescent="0.25">
      <c r="C1227" t="s">
        <v>7219</v>
      </c>
    </row>
    <row r="1228" spans="3:3" x14ac:dyDescent="0.25">
      <c r="C1228" t="s">
        <v>7220</v>
      </c>
    </row>
    <row r="1229" spans="3:3" x14ac:dyDescent="0.25">
      <c r="C1229" t="s">
        <v>7221</v>
      </c>
    </row>
    <row r="1230" spans="3:3" x14ac:dyDescent="0.25">
      <c r="C1230" t="s">
        <v>7222</v>
      </c>
    </row>
    <row r="1231" spans="3:3" x14ac:dyDescent="0.25">
      <c r="C1231" t="s">
        <v>7223</v>
      </c>
    </row>
    <row r="1232" spans="3:3" x14ac:dyDescent="0.25">
      <c r="C1232" t="s">
        <v>7224</v>
      </c>
    </row>
    <row r="1233" spans="3:3" x14ac:dyDescent="0.25">
      <c r="C1233" t="s">
        <v>7225</v>
      </c>
    </row>
    <row r="1234" spans="3:3" x14ac:dyDescent="0.25">
      <c r="C1234" t="s">
        <v>7226</v>
      </c>
    </row>
    <row r="1235" spans="3:3" x14ac:dyDescent="0.25">
      <c r="C1235" t="s">
        <v>7227</v>
      </c>
    </row>
    <row r="1236" spans="3:3" x14ac:dyDescent="0.25">
      <c r="C1236" t="s">
        <v>7228</v>
      </c>
    </row>
    <row r="1237" spans="3:3" x14ac:dyDescent="0.25">
      <c r="C1237" t="s">
        <v>7229</v>
      </c>
    </row>
    <row r="1238" spans="3:3" x14ac:dyDescent="0.25">
      <c r="C1238" t="s">
        <v>7230</v>
      </c>
    </row>
    <row r="1239" spans="3:3" x14ac:dyDescent="0.25">
      <c r="C1239" t="s">
        <v>7231</v>
      </c>
    </row>
    <row r="1240" spans="3:3" x14ac:dyDescent="0.25">
      <c r="C1240" t="s">
        <v>7232</v>
      </c>
    </row>
    <row r="1241" spans="3:3" x14ac:dyDescent="0.25">
      <c r="C1241" t="s">
        <v>7233</v>
      </c>
    </row>
    <row r="1242" spans="3:3" x14ac:dyDescent="0.25">
      <c r="C1242" t="s">
        <v>7234</v>
      </c>
    </row>
    <row r="1243" spans="3:3" x14ac:dyDescent="0.25">
      <c r="C1243" t="s">
        <v>7235</v>
      </c>
    </row>
    <row r="1244" spans="3:3" x14ac:dyDescent="0.25">
      <c r="C1244" t="s">
        <v>7236</v>
      </c>
    </row>
    <row r="1245" spans="3:3" x14ac:dyDescent="0.25">
      <c r="C1245" t="s">
        <v>7237</v>
      </c>
    </row>
    <row r="1246" spans="3:3" x14ac:dyDescent="0.25">
      <c r="C1246" t="s">
        <v>7238</v>
      </c>
    </row>
    <row r="1247" spans="3:3" x14ac:dyDescent="0.25">
      <c r="C1247" t="s">
        <v>7239</v>
      </c>
    </row>
    <row r="1248" spans="3:3" x14ac:dyDescent="0.25">
      <c r="C1248" t="s">
        <v>7240</v>
      </c>
    </row>
    <row r="1249" spans="3:3" x14ac:dyDescent="0.25">
      <c r="C1249" t="s">
        <v>7241</v>
      </c>
    </row>
    <row r="1250" spans="3:3" x14ac:dyDescent="0.25">
      <c r="C1250" t="s">
        <v>7242</v>
      </c>
    </row>
    <row r="1251" spans="3:3" x14ac:dyDescent="0.25">
      <c r="C1251" t="s">
        <v>7243</v>
      </c>
    </row>
    <row r="1252" spans="3:3" x14ac:dyDescent="0.25">
      <c r="C1252" t="s">
        <v>7244</v>
      </c>
    </row>
    <row r="1253" spans="3:3" x14ac:dyDescent="0.25">
      <c r="C1253" t="s">
        <v>7245</v>
      </c>
    </row>
    <row r="1254" spans="3:3" x14ac:dyDescent="0.25">
      <c r="C1254" t="s">
        <v>7246</v>
      </c>
    </row>
    <row r="1255" spans="3:3" x14ac:dyDescent="0.25">
      <c r="C1255" t="s">
        <v>7247</v>
      </c>
    </row>
    <row r="1256" spans="3:3" x14ac:dyDescent="0.25">
      <c r="C1256" t="s">
        <v>7248</v>
      </c>
    </row>
    <row r="1257" spans="3:3" x14ac:dyDescent="0.25">
      <c r="C1257" t="s">
        <v>7249</v>
      </c>
    </row>
    <row r="1258" spans="3:3" x14ac:dyDescent="0.25">
      <c r="C1258" t="s">
        <v>7250</v>
      </c>
    </row>
    <row r="1259" spans="3:3" x14ac:dyDescent="0.25">
      <c r="C1259" t="s">
        <v>7251</v>
      </c>
    </row>
    <row r="1260" spans="3:3" x14ac:dyDescent="0.25">
      <c r="C1260" t="s">
        <v>7252</v>
      </c>
    </row>
    <row r="1261" spans="3:3" x14ac:dyDescent="0.25">
      <c r="C1261" t="s">
        <v>7253</v>
      </c>
    </row>
    <row r="1262" spans="3:3" x14ac:dyDescent="0.25">
      <c r="C1262" t="s">
        <v>7254</v>
      </c>
    </row>
    <row r="1263" spans="3:3" x14ac:dyDescent="0.25">
      <c r="C1263" t="s">
        <v>7255</v>
      </c>
    </row>
    <row r="1264" spans="3:3" x14ac:dyDescent="0.25">
      <c r="C1264" t="s">
        <v>7256</v>
      </c>
    </row>
    <row r="1265" spans="3:3" x14ac:dyDescent="0.25">
      <c r="C1265" t="s">
        <v>7257</v>
      </c>
    </row>
    <row r="1266" spans="3:3" x14ac:dyDescent="0.25">
      <c r="C1266" t="s">
        <v>7258</v>
      </c>
    </row>
    <row r="1267" spans="3:3" x14ac:dyDescent="0.25">
      <c r="C1267" t="s">
        <v>7259</v>
      </c>
    </row>
    <row r="1268" spans="3:3" x14ac:dyDescent="0.25">
      <c r="C1268" t="s">
        <v>7260</v>
      </c>
    </row>
    <row r="1269" spans="3:3" x14ac:dyDescent="0.25">
      <c r="C1269" t="s">
        <v>7261</v>
      </c>
    </row>
    <row r="1270" spans="3:3" x14ac:dyDescent="0.25">
      <c r="C1270" t="s">
        <v>7262</v>
      </c>
    </row>
    <row r="1271" spans="3:3" x14ac:dyDescent="0.25">
      <c r="C1271" t="s">
        <v>7263</v>
      </c>
    </row>
    <row r="1272" spans="3:3" x14ac:dyDescent="0.25">
      <c r="C1272" t="s">
        <v>7264</v>
      </c>
    </row>
    <row r="1273" spans="3:3" x14ac:dyDescent="0.25">
      <c r="C1273" t="s">
        <v>7265</v>
      </c>
    </row>
    <row r="1274" spans="3:3" x14ac:dyDescent="0.25">
      <c r="C1274" t="s">
        <v>7266</v>
      </c>
    </row>
    <row r="1275" spans="3:3" x14ac:dyDescent="0.25">
      <c r="C1275" t="s">
        <v>7267</v>
      </c>
    </row>
    <row r="1276" spans="3:3" x14ac:dyDescent="0.25">
      <c r="C1276" t="s">
        <v>7268</v>
      </c>
    </row>
    <row r="1277" spans="3:3" x14ac:dyDescent="0.25">
      <c r="C1277" t="s">
        <v>7269</v>
      </c>
    </row>
    <row r="1278" spans="3:3" x14ac:dyDescent="0.25">
      <c r="C1278" t="s">
        <v>7270</v>
      </c>
    </row>
    <row r="1279" spans="3:3" x14ac:dyDescent="0.25">
      <c r="C1279" t="s">
        <v>7271</v>
      </c>
    </row>
    <row r="1280" spans="3:3" x14ac:dyDescent="0.25">
      <c r="C1280" t="s">
        <v>7272</v>
      </c>
    </row>
    <row r="1281" spans="3:3" x14ac:dyDescent="0.25">
      <c r="C1281" t="s">
        <v>7273</v>
      </c>
    </row>
    <row r="1282" spans="3:3" x14ac:dyDescent="0.25">
      <c r="C1282" t="s">
        <v>7274</v>
      </c>
    </row>
    <row r="1283" spans="3:3" x14ac:dyDescent="0.25">
      <c r="C1283" t="s">
        <v>7275</v>
      </c>
    </row>
    <row r="1284" spans="3:3" x14ac:dyDescent="0.25">
      <c r="C1284" t="s">
        <v>7276</v>
      </c>
    </row>
    <row r="1285" spans="3:3" x14ac:dyDescent="0.25">
      <c r="C1285" t="s">
        <v>7277</v>
      </c>
    </row>
    <row r="1286" spans="3:3" x14ac:dyDescent="0.25">
      <c r="C1286" t="s">
        <v>7278</v>
      </c>
    </row>
    <row r="1287" spans="3:3" x14ac:dyDescent="0.25">
      <c r="C1287" t="s">
        <v>7279</v>
      </c>
    </row>
    <row r="1288" spans="3:3" x14ac:dyDescent="0.25">
      <c r="C1288" t="s">
        <v>7280</v>
      </c>
    </row>
    <row r="1289" spans="3:3" x14ac:dyDescent="0.25">
      <c r="C1289" t="s">
        <v>7281</v>
      </c>
    </row>
    <row r="1290" spans="3:3" x14ac:dyDescent="0.25">
      <c r="C1290" t="s">
        <v>7282</v>
      </c>
    </row>
    <row r="1291" spans="3:3" x14ac:dyDescent="0.25">
      <c r="C1291" t="s">
        <v>7283</v>
      </c>
    </row>
    <row r="1292" spans="3:3" x14ac:dyDescent="0.25">
      <c r="C1292" t="s">
        <v>7284</v>
      </c>
    </row>
    <row r="1293" spans="3:3" x14ac:dyDescent="0.25">
      <c r="C1293" t="s">
        <v>7285</v>
      </c>
    </row>
    <row r="1294" spans="3:3" x14ac:dyDescent="0.25">
      <c r="C1294" t="s">
        <v>7286</v>
      </c>
    </row>
    <row r="1295" spans="3:3" x14ac:dyDescent="0.25">
      <c r="C1295" t="s">
        <v>7287</v>
      </c>
    </row>
    <row r="1296" spans="3:3" x14ac:dyDescent="0.25">
      <c r="C1296" t="s">
        <v>7288</v>
      </c>
    </row>
    <row r="1297" spans="3:3" x14ac:dyDescent="0.25">
      <c r="C1297" t="s">
        <v>7289</v>
      </c>
    </row>
    <row r="1298" spans="3:3" x14ac:dyDescent="0.25">
      <c r="C1298" t="s">
        <v>7290</v>
      </c>
    </row>
    <row r="1299" spans="3:3" x14ac:dyDescent="0.25">
      <c r="C1299" t="s">
        <v>7291</v>
      </c>
    </row>
    <row r="1300" spans="3:3" x14ac:dyDescent="0.25">
      <c r="C1300" t="s">
        <v>7292</v>
      </c>
    </row>
    <row r="1301" spans="3:3" x14ac:dyDescent="0.25">
      <c r="C1301" t="s">
        <v>7293</v>
      </c>
    </row>
    <row r="1302" spans="3:3" x14ac:dyDescent="0.25">
      <c r="C1302" t="s">
        <v>7294</v>
      </c>
    </row>
    <row r="1303" spans="3:3" x14ac:dyDescent="0.25">
      <c r="C1303" t="s">
        <v>7295</v>
      </c>
    </row>
    <row r="1304" spans="3:3" x14ac:dyDescent="0.25">
      <c r="C1304" t="s">
        <v>7296</v>
      </c>
    </row>
    <row r="1305" spans="3:3" x14ac:dyDescent="0.25">
      <c r="C1305" t="s">
        <v>7297</v>
      </c>
    </row>
    <row r="1306" spans="3:3" x14ac:dyDescent="0.25">
      <c r="C1306" t="s">
        <v>7298</v>
      </c>
    </row>
    <row r="1307" spans="3:3" x14ac:dyDescent="0.25">
      <c r="C1307" t="s">
        <v>7299</v>
      </c>
    </row>
    <row r="1308" spans="3:3" x14ac:dyDescent="0.25">
      <c r="C1308" t="s">
        <v>7300</v>
      </c>
    </row>
    <row r="1309" spans="3:3" x14ac:dyDescent="0.25">
      <c r="C1309" t="s">
        <v>7301</v>
      </c>
    </row>
    <row r="1310" spans="3:3" x14ac:dyDescent="0.25">
      <c r="C1310" t="s">
        <v>7302</v>
      </c>
    </row>
    <row r="1311" spans="3:3" x14ac:dyDescent="0.25">
      <c r="C1311" t="s">
        <v>7303</v>
      </c>
    </row>
    <row r="1312" spans="3:3" x14ac:dyDescent="0.25">
      <c r="C1312" t="s">
        <v>7304</v>
      </c>
    </row>
    <row r="1313" spans="3:3" x14ac:dyDescent="0.25">
      <c r="C1313" t="s">
        <v>7305</v>
      </c>
    </row>
    <row r="1314" spans="3:3" x14ac:dyDescent="0.25">
      <c r="C1314" t="s">
        <v>7306</v>
      </c>
    </row>
    <row r="1315" spans="3:3" x14ac:dyDescent="0.25">
      <c r="C1315" t="s">
        <v>7307</v>
      </c>
    </row>
    <row r="1316" spans="3:3" x14ac:dyDescent="0.25">
      <c r="C1316" t="s">
        <v>7308</v>
      </c>
    </row>
    <row r="1317" spans="3:3" x14ac:dyDescent="0.25">
      <c r="C1317" t="s">
        <v>7309</v>
      </c>
    </row>
    <row r="1318" spans="3:3" x14ac:dyDescent="0.25">
      <c r="C1318" t="s">
        <v>7310</v>
      </c>
    </row>
    <row r="1319" spans="3:3" x14ac:dyDescent="0.25">
      <c r="C1319" t="s">
        <v>7311</v>
      </c>
    </row>
    <row r="1320" spans="3:3" x14ac:dyDescent="0.25">
      <c r="C1320" t="s">
        <v>7312</v>
      </c>
    </row>
    <row r="1321" spans="3:3" x14ac:dyDescent="0.25">
      <c r="C1321" t="s">
        <v>7313</v>
      </c>
    </row>
    <row r="1322" spans="3:3" x14ac:dyDescent="0.25">
      <c r="C1322" t="s">
        <v>7314</v>
      </c>
    </row>
    <row r="1323" spans="3:3" x14ac:dyDescent="0.25">
      <c r="C1323" t="s">
        <v>7315</v>
      </c>
    </row>
    <row r="1324" spans="3:3" x14ac:dyDescent="0.25">
      <c r="C1324" t="s">
        <v>7316</v>
      </c>
    </row>
    <row r="1325" spans="3:3" x14ac:dyDescent="0.25">
      <c r="C1325" t="s">
        <v>7317</v>
      </c>
    </row>
    <row r="1326" spans="3:3" x14ac:dyDescent="0.25">
      <c r="C1326" t="s">
        <v>7318</v>
      </c>
    </row>
    <row r="1327" spans="3:3" x14ac:dyDescent="0.25">
      <c r="C1327" t="s">
        <v>7319</v>
      </c>
    </row>
    <row r="1328" spans="3:3" x14ac:dyDescent="0.25">
      <c r="C1328" t="s">
        <v>7320</v>
      </c>
    </row>
    <row r="1329" spans="3:3" x14ac:dyDescent="0.25">
      <c r="C1329" t="s">
        <v>7321</v>
      </c>
    </row>
    <row r="1330" spans="3:3" x14ac:dyDescent="0.25">
      <c r="C1330" t="s">
        <v>7322</v>
      </c>
    </row>
    <row r="1331" spans="3:3" x14ac:dyDescent="0.25">
      <c r="C1331" t="s">
        <v>7323</v>
      </c>
    </row>
    <row r="1332" spans="3:3" x14ac:dyDescent="0.25">
      <c r="C1332" t="s">
        <v>7324</v>
      </c>
    </row>
    <row r="1333" spans="3:3" x14ac:dyDescent="0.25">
      <c r="C1333" t="s">
        <v>7325</v>
      </c>
    </row>
    <row r="1334" spans="3:3" x14ac:dyDescent="0.25">
      <c r="C1334" t="s">
        <v>7326</v>
      </c>
    </row>
    <row r="1335" spans="3:3" x14ac:dyDescent="0.25">
      <c r="C1335" t="s">
        <v>7327</v>
      </c>
    </row>
    <row r="1336" spans="3:3" x14ac:dyDescent="0.25">
      <c r="C1336" t="s">
        <v>7328</v>
      </c>
    </row>
    <row r="1337" spans="3:3" x14ac:dyDescent="0.25">
      <c r="C1337" t="s">
        <v>7329</v>
      </c>
    </row>
    <row r="1338" spans="3:3" x14ac:dyDescent="0.25">
      <c r="C1338" t="s">
        <v>7330</v>
      </c>
    </row>
    <row r="1339" spans="3:3" x14ac:dyDescent="0.25">
      <c r="C1339" t="s">
        <v>7331</v>
      </c>
    </row>
    <row r="1340" spans="3:3" x14ac:dyDescent="0.25">
      <c r="C1340" t="s">
        <v>7332</v>
      </c>
    </row>
    <row r="1341" spans="3:3" x14ac:dyDescent="0.25">
      <c r="C1341" t="s">
        <v>7333</v>
      </c>
    </row>
    <row r="1342" spans="3:3" x14ac:dyDescent="0.25">
      <c r="C1342" t="s">
        <v>7334</v>
      </c>
    </row>
    <row r="1343" spans="3:3" x14ac:dyDescent="0.25">
      <c r="C1343" t="s">
        <v>7335</v>
      </c>
    </row>
    <row r="1344" spans="3:3" x14ac:dyDescent="0.25">
      <c r="C1344" t="s">
        <v>7336</v>
      </c>
    </row>
    <row r="1345" spans="3:3" x14ac:dyDescent="0.25">
      <c r="C1345" t="s">
        <v>7337</v>
      </c>
    </row>
    <row r="1346" spans="3:3" x14ac:dyDescent="0.25">
      <c r="C1346" t="s">
        <v>7338</v>
      </c>
    </row>
    <row r="1347" spans="3:3" x14ac:dyDescent="0.25">
      <c r="C1347" t="s">
        <v>7339</v>
      </c>
    </row>
    <row r="1348" spans="3:3" x14ac:dyDescent="0.25">
      <c r="C1348" t="s">
        <v>7340</v>
      </c>
    </row>
    <row r="1349" spans="3:3" x14ac:dyDescent="0.25">
      <c r="C1349" t="s">
        <v>7341</v>
      </c>
    </row>
    <row r="1350" spans="3:3" x14ac:dyDescent="0.25">
      <c r="C1350" t="s">
        <v>7342</v>
      </c>
    </row>
    <row r="1351" spans="3:3" x14ac:dyDescent="0.25">
      <c r="C1351" t="s">
        <v>7343</v>
      </c>
    </row>
    <row r="1352" spans="3:3" x14ac:dyDescent="0.25">
      <c r="C1352" t="s">
        <v>7344</v>
      </c>
    </row>
    <row r="1353" spans="3:3" x14ac:dyDescent="0.25">
      <c r="C1353" t="s">
        <v>7345</v>
      </c>
    </row>
    <row r="1354" spans="3:3" x14ac:dyDescent="0.25">
      <c r="C1354" t="s">
        <v>7346</v>
      </c>
    </row>
    <row r="1355" spans="3:3" x14ac:dyDescent="0.25">
      <c r="C1355" t="s">
        <v>7347</v>
      </c>
    </row>
    <row r="1356" spans="3:3" x14ac:dyDescent="0.25">
      <c r="C1356" t="s">
        <v>7348</v>
      </c>
    </row>
    <row r="1357" spans="3:3" x14ac:dyDescent="0.25">
      <c r="C1357" t="s">
        <v>7349</v>
      </c>
    </row>
    <row r="1358" spans="3:3" x14ac:dyDescent="0.25">
      <c r="C1358" t="s">
        <v>7350</v>
      </c>
    </row>
    <row r="1359" spans="3:3" x14ac:dyDescent="0.25">
      <c r="C1359" t="s">
        <v>7351</v>
      </c>
    </row>
    <row r="1360" spans="3:3" x14ac:dyDescent="0.25">
      <c r="C1360" t="s">
        <v>7352</v>
      </c>
    </row>
    <row r="1361" spans="3:3" x14ac:dyDescent="0.25">
      <c r="C1361" t="s">
        <v>7353</v>
      </c>
    </row>
    <row r="1362" spans="3:3" x14ac:dyDescent="0.25">
      <c r="C1362" t="s">
        <v>7354</v>
      </c>
    </row>
    <row r="1363" spans="3:3" x14ac:dyDescent="0.25">
      <c r="C1363" t="s">
        <v>7355</v>
      </c>
    </row>
    <row r="1364" spans="3:3" x14ac:dyDescent="0.25">
      <c r="C1364" t="s">
        <v>7356</v>
      </c>
    </row>
    <row r="1365" spans="3:3" x14ac:dyDescent="0.25">
      <c r="C1365" t="s">
        <v>7357</v>
      </c>
    </row>
    <row r="1366" spans="3:3" x14ac:dyDescent="0.25">
      <c r="C1366" t="s">
        <v>7358</v>
      </c>
    </row>
    <row r="1367" spans="3:3" x14ac:dyDescent="0.25">
      <c r="C1367" t="s">
        <v>7359</v>
      </c>
    </row>
    <row r="1368" spans="3:3" x14ac:dyDescent="0.25">
      <c r="C1368" t="s">
        <v>7360</v>
      </c>
    </row>
    <row r="1369" spans="3:3" x14ac:dyDescent="0.25">
      <c r="C1369" t="s">
        <v>7361</v>
      </c>
    </row>
    <row r="1370" spans="3:3" x14ac:dyDescent="0.25">
      <c r="C1370" t="s">
        <v>7362</v>
      </c>
    </row>
    <row r="1371" spans="3:3" x14ac:dyDescent="0.25">
      <c r="C1371" t="s">
        <v>7363</v>
      </c>
    </row>
    <row r="1372" spans="3:3" x14ac:dyDescent="0.25">
      <c r="C1372" t="s">
        <v>7364</v>
      </c>
    </row>
    <row r="1373" spans="3:3" x14ac:dyDescent="0.25">
      <c r="C1373" t="s">
        <v>7365</v>
      </c>
    </row>
    <row r="1374" spans="3:3" x14ac:dyDescent="0.25">
      <c r="C1374" t="s">
        <v>7366</v>
      </c>
    </row>
    <row r="1375" spans="3:3" x14ac:dyDescent="0.25">
      <c r="C1375" t="s">
        <v>7367</v>
      </c>
    </row>
    <row r="1376" spans="3:3" x14ac:dyDescent="0.25">
      <c r="C1376" t="s">
        <v>7368</v>
      </c>
    </row>
    <row r="1377" spans="3:3" x14ac:dyDescent="0.25">
      <c r="C1377" t="s">
        <v>7369</v>
      </c>
    </row>
    <row r="1378" spans="3:3" x14ac:dyDescent="0.25">
      <c r="C1378" t="s">
        <v>7370</v>
      </c>
    </row>
    <row r="1379" spans="3:3" x14ac:dyDescent="0.25">
      <c r="C1379" t="s">
        <v>7371</v>
      </c>
    </row>
    <row r="1380" spans="3:3" x14ac:dyDescent="0.25">
      <c r="C1380" t="s">
        <v>7372</v>
      </c>
    </row>
    <row r="1381" spans="3:3" x14ac:dyDescent="0.25">
      <c r="C1381" t="s">
        <v>7373</v>
      </c>
    </row>
    <row r="1382" spans="3:3" x14ac:dyDescent="0.25">
      <c r="C1382" t="s">
        <v>7374</v>
      </c>
    </row>
    <row r="1383" spans="3:3" x14ac:dyDescent="0.25">
      <c r="C1383" t="s">
        <v>7375</v>
      </c>
    </row>
    <row r="1384" spans="3:3" x14ac:dyDescent="0.25">
      <c r="C1384" t="s">
        <v>7376</v>
      </c>
    </row>
    <row r="1385" spans="3:3" x14ac:dyDescent="0.25">
      <c r="C1385" t="s">
        <v>7377</v>
      </c>
    </row>
    <row r="1386" spans="3:3" x14ac:dyDescent="0.25">
      <c r="C1386" t="s">
        <v>7378</v>
      </c>
    </row>
    <row r="1387" spans="3:3" x14ac:dyDescent="0.25">
      <c r="C1387" t="s">
        <v>7379</v>
      </c>
    </row>
    <row r="1388" spans="3:3" x14ac:dyDescent="0.25">
      <c r="C1388" t="s">
        <v>7380</v>
      </c>
    </row>
    <row r="1389" spans="3:3" x14ac:dyDescent="0.25">
      <c r="C1389" t="s">
        <v>7381</v>
      </c>
    </row>
    <row r="1390" spans="3:3" x14ac:dyDescent="0.25">
      <c r="C1390" t="s">
        <v>7382</v>
      </c>
    </row>
    <row r="1391" spans="3:3" x14ac:dyDescent="0.25">
      <c r="C1391" t="s">
        <v>7383</v>
      </c>
    </row>
    <row r="1392" spans="3:3" x14ac:dyDescent="0.25">
      <c r="C1392" t="s">
        <v>7384</v>
      </c>
    </row>
    <row r="1393" spans="3:3" x14ac:dyDescent="0.25">
      <c r="C1393" t="s">
        <v>7385</v>
      </c>
    </row>
    <row r="1394" spans="3:3" x14ac:dyDescent="0.25">
      <c r="C1394" t="s">
        <v>7386</v>
      </c>
    </row>
    <row r="1395" spans="3:3" x14ac:dyDescent="0.25">
      <c r="C1395" t="s">
        <v>7387</v>
      </c>
    </row>
    <row r="1396" spans="3:3" x14ac:dyDescent="0.25">
      <c r="C1396" t="s">
        <v>7388</v>
      </c>
    </row>
    <row r="1397" spans="3:3" x14ac:dyDescent="0.25">
      <c r="C1397" t="s">
        <v>7389</v>
      </c>
    </row>
    <row r="1398" spans="3:3" x14ac:dyDescent="0.25">
      <c r="C1398" t="s">
        <v>7390</v>
      </c>
    </row>
    <row r="1399" spans="3:3" x14ac:dyDescent="0.25">
      <c r="C1399" t="s">
        <v>7391</v>
      </c>
    </row>
    <row r="1400" spans="3:3" x14ac:dyDescent="0.25">
      <c r="C1400" t="s">
        <v>7392</v>
      </c>
    </row>
    <row r="1401" spans="3:3" x14ac:dyDescent="0.25">
      <c r="C1401" t="s">
        <v>7393</v>
      </c>
    </row>
    <row r="1402" spans="3:3" x14ac:dyDescent="0.25">
      <c r="C1402" t="s">
        <v>7394</v>
      </c>
    </row>
    <row r="1403" spans="3:3" x14ac:dyDescent="0.25">
      <c r="C1403" t="s">
        <v>7395</v>
      </c>
    </row>
    <row r="1404" spans="3:3" x14ac:dyDescent="0.25">
      <c r="C1404" t="s">
        <v>7396</v>
      </c>
    </row>
    <row r="1405" spans="3:3" x14ac:dyDescent="0.25">
      <c r="C1405" t="s">
        <v>7397</v>
      </c>
    </row>
    <row r="1406" spans="3:3" x14ac:dyDescent="0.25">
      <c r="C1406" t="s">
        <v>7398</v>
      </c>
    </row>
    <row r="1407" spans="3:3" x14ac:dyDescent="0.25">
      <c r="C1407" t="s">
        <v>7399</v>
      </c>
    </row>
    <row r="1408" spans="3:3" x14ac:dyDescent="0.25">
      <c r="C1408" t="s">
        <v>7400</v>
      </c>
    </row>
    <row r="1409" spans="3:3" x14ac:dyDescent="0.25">
      <c r="C1409" t="s">
        <v>7401</v>
      </c>
    </row>
    <row r="1410" spans="3:3" x14ac:dyDescent="0.25">
      <c r="C1410" t="s">
        <v>7402</v>
      </c>
    </row>
    <row r="1411" spans="3:3" x14ac:dyDescent="0.25">
      <c r="C1411" t="s">
        <v>7403</v>
      </c>
    </row>
    <row r="1412" spans="3:3" x14ac:dyDescent="0.25">
      <c r="C1412" t="s">
        <v>7404</v>
      </c>
    </row>
    <row r="1413" spans="3:3" x14ac:dyDescent="0.25">
      <c r="C1413" t="s">
        <v>7405</v>
      </c>
    </row>
    <row r="1414" spans="3:3" x14ac:dyDescent="0.25">
      <c r="C1414" t="s">
        <v>7406</v>
      </c>
    </row>
    <row r="1415" spans="3:3" x14ac:dyDescent="0.25">
      <c r="C1415" t="s">
        <v>7407</v>
      </c>
    </row>
    <row r="1416" spans="3:3" x14ac:dyDescent="0.25">
      <c r="C1416" t="s">
        <v>7408</v>
      </c>
    </row>
    <row r="1417" spans="3:3" x14ac:dyDescent="0.25">
      <c r="C1417" t="s">
        <v>7409</v>
      </c>
    </row>
    <row r="1418" spans="3:3" x14ac:dyDescent="0.25">
      <c r="C1418" t="s">
        <v>7410</v>
      </c>
    </row>
    <row r="1419" spans="3:3" x14ac:dyDescent="0.25">
      <c r="C1419" t="s">
        <v>7411</v>
      </c>
    </row>
    <row r="1420" spans="3:3" x14ac:dyDescent="0.25">
      <c r="C1420" t="s">
        <v>7412</v>
      </c>
    </row>
    <row r="1421" spans="3:3" x14ac:dyDescent="0.25">
      <c r="C1421" t="s">
        <v>7413</v>
      </c>
    </row>
    <row r="1422" spans="3:3" x14ac:dyDescent="0.25">
      <c r="C1422" t="s">
        <v>7414</v>
      </c>
    </row>
    <row r="1423" spans="3:3" x14ac:dyDescent="0.25">
      <c r="C1423" t="s">
        <v>7415</v>
      </c>
    </row>
    <row r="1424" spans="3:3" x14ac:dyDescent="0.25">
      <c r="C1424" t="s">
        <v>7416</v>
      </c>
    </row>
    <row r="1425" spans="3:3" x14ac:dyDescent="0.25">
      <c r="C1425" t="s">
        <v>7417</v>
      </c>
    </row>
    <row r="1426" spans="3:3" x14ac:dyDescent="0.25">
      <c r="C1426" t="s">
        <v>7418</v>
      </c>
    </row>
    <row r="1427" spans="3:3" x14ac:dyDescent="0.25">
      <c r="C1427" t="s">
        <v>7419</v>
      </c>
    </row>
    <row r="1428" spans="3:3" x14ac:dyDescent="0.25">
      <c r="C1428" t="s">
        <v>7420</v>
      </c>
    </row>
    <row r="1429" spans="3:3" x14ac:dyDescent="0.25">
      <c r="C1429" t="s">
        <v>7421</v>
      </c>
    </row>
    <row r="1430" spans="3:3" x14ac:dyDescent="0.25">
      <c r="C1430" t="s">
        <v>7422</v>
      </c>
    </row>
    <row r="1431" spans="3:3" x14ac:dyDescent="0.25">
      <c r="C1431" t="s">
        <v>7423</v>
      </c>
    </row>
    <row r="1432" spans="3:3" x14ac:dyDescent="0.25">
      <c r="C1432" t="s">
        <v>7424</v>
      </c>
    </row>
    <row r="1433" spans="3:3" x14ac:dyDescent="0.25">
      <c r="C1433" t="s">
        <v>7425</v>
      </c>
    </row>
    <row r="1434" spans="3:3" x14ac:dyDescent="0.25">
      <c r="C1434" t="s">
        <v>7426</v>
      </c>
    </row>
    <row r="1435" spans="3:3" x14ac:dyDescent="0.25">
      <c r="C1435" t="s">
        <v>7427</v>
      </c>
    </row>
    <row r="1436" spans="3:3" x14ac:dyDescent="0.25">
      <c r="C1436" t="s">
        <v>7428</v>
      </c>
    </row>
    <row r="1437" spans="3:3" x14ac:dyDescent="0.25">
      <c r="C1437" t="s">
        <v>7429</v>
      </c>
    </row>
    <row r="1438" spans="3:3" x14ac:dyDescent="0.25">
      <c r="C1438" t="s">
        <v>7430</v>
      </c>
    </row>
    <row r="1439" spans="3:3" x14ac:dyDescent="0.25">
      <c r="C1439" t="s">
        <v>7431</v>
      </c>
    </row>
    <row r="1440" spans="3:3" x14ac:dyDescent="0.25">
      <c r="C1440" t="s">
        <v>7432</v>
      </c>
    </row>
    <row r="1441" spans="3:3" x14ac:dyDescent="0.25">
      <c r="C1441" t="s">
        <v>7433</v>
      </c>
    </row>
    <row r="1442" spans="3:3" x14ac:dyDescent="0.25">
      <c r="C1442" t="s">
        <v>7434</v>
      </c>
    </row>
    <row r="1443" spans="3:3" x14ac:dyDescent="0.25">
      <c r="C1443" t="s">
        <v>7435</v>
      </c>
    </row>
    <row r="1444" spans="3:3" x14ac:dyDescent="0.25">
      <c r="C1444" t="s">
        <v>7436</v>
      </c>
    </row>
    <row r="1445" spans="3:3" x14ac:dyDescent="0.25">
      <c r="C1445" t="s">
        <v>7437</v>
      </c>
    </row>
    <row r="1446" spans="3:3" x14ac:dyDescent="0.25">
      <c r="C1446" t="s">
        <v>7438</v>
      </c>
    </row>
    <row r="1447" spans="3:3" x14ac:dyDescent="0.25">
      <c r="C1447" t="s">
        <v>7439</v>
      </c>
    </row>
    <row r="1448" spans="3:3" x14ac:dyDescent="0.25">
      <c r="C1448" t="s">
        <v>7440</v>
      </c>
    </row>
    <row r="1449" spans="3:3" x14ac:dyDescent="0.25">
      <c r="C1449" t="s">
        <v>7441</v>
      </c>
    </row>
    <row r="1450" spans="3:3" x14ac:dyDescent="0.25">
      <c r="C1450" t="s">
        <v>7442</v>
      </c>
    </row>
    <row r="1451" spans="3:3" x14ac:dyDescent="0.25">
      <c r="C1451" t="s">
        <v>7443</v>
      </c>
    </row>
    <row r="1452" spans="3:3" x14ac:dyDescent="0.25">
      <c r="C1452" t="s">
        <v>7444</v>
      </c>
    </row>
    <row r="1453" spans="3:3" x14ac:dyDescent="0.25">
      <c r="C1453" t="s">
        <v>7445</v>
      </c>
    </row>
    <row r="1454" spans="3:3" x14ac:dyDescent="0.25">
      <c r="C1454" t="s">
        <v>7446</v>
      </c>
    </row>
    <row r="1455" spans="3:3" x14ac:dyDescent="0.25">
      <c r="C1455" t="s">
        <v>7447</v>
      </c>
    </row>
    <row r="1456" spans="3:3" x14ac:dyDescent="0.25">
      <c r="C1456" t="s">
        <v>7448</v>
      </c>
    </row>
    <row r="1457" spans="3:3" x14ac:dyDescent="0.25">
      <c r="C1457" t="s">
        <v>7449</v>
      </c>
    </row>
    <row r="1458" spans="3:3" x14ac:dyDescent="0.25">
      <c r="C1458" t="s">
        <v>7450</v>
      </c>
    </row>
    <row r="1459" spans="3:3" x14ac:dyDescent="0.25">
      <c r="C1459" t="s">
        <v>7451</v>
      </c>
    </row>
    <row r="1460" spans="3:3" x14ac:dyDescent="0.25">
      <c r="C1460" t="s">
        <v>7452</v>
      </c>
    </row>
    <row r="1461" spans="3:3" x14ac:dyDescent="0.25">
      <c r="C1461" t="s">
        <v>7453</v>
      </c>
    </row>
    <row r="1462" spans="3:3" x14ac:dyDescent="0.25">
      <c r="C1462" t="s">
        <v>7454</v>
      </c>
    </row>
    <row r="1463" spans="3:3" x14ac:dyDescent="0.25">
      <c r="C1463" t="s">
        <v>7455</v>
      </c>
    </row>
    <row r="1464" spans="3:3" x14ac:dyDescent="0.25">
      <c r="C1464" t="s">
        <v>7456</v>
      </c>
    </row>
    <row r="1465" spans="3:3" x14ac:dyDescent="0.25">
      <c r="C1465" t="s">
        <v>7457</v>
      </c>
    </row>
    <row r="1466" spans="3:3" x14ac:dyDescent="0.25">
      <c r="C1466" t="s">
        <v>7458</v>
      </c>
    </row>
    <row r="1467" spans="3:3" x14ac:dyDescent="0.25">
      <c r="C1467" t="s">
        <v>7459</v>
      </c>
    </row>
    <row r="1468" spans="3:3" x14ac:dyDescent="0.25">
      <c r="C1468" t="s">
        <v>7460</v>
      </c>
    </row>
    <row r="1469" spans="3:3" x14ac:dyDescent="0.25">
      <c r="C1469" t="s">
        <v>7461</v>
      </c>
    </row>
    <row r="1470" spans="3:3" x14ac:dyDescent="0.25">
      <c r="C1470" t="s">
        <v>7462</v>
      </c>
    </row>
    <row r="1471" spans="3:3" x14ac:dyDescent="0.25">
      <c r="C1471" t="s">
        <v>7463</v>
      </c>
    </row>
    <row r="1472" spans="3:3" x14ac:dyDescent="0.25">
      <c r="C1472" t="s">
        <v>7464</v>
      </c>
    </row>
    <row r="1473" spans="3:3" x14ac:dyDescent="0.25">
      <c r="C1473" t="s">
        <v>7465</v>
      </c>
    </row>
    <row r="1474" spans="3:3" x14ac:dyDescent="0.25">
      <c r="C1474" t="s">
        <v>7466</v>
      </c>
    </row>
    <row r="1475" spans="3:3" x14ac:dyDescent="0.25">
      <c r="C1475" t="s">
        <v>7467</v>
      </c>
    </row>
    <row r="1476" spans="3:3" x14ac:dyDescent="0.25">
      <c r="C1476" t="s">
        <v>7468</v>
      </c>
    </row>
    <row r="1477" spans="3:3" x14ac:dyDescent="0.25">
      <c r="C1477" t="s">
        <v>7469</v>
      </c>
    </row>
    <row r="1478" spans="3:3" x14ac:dyDescent="0.25">
      <c r="C1478" t="s">
        <v>7470</v>
      </c>
    </row>
    <row r="1479" spans="3:3" x14ac:dyDescent="0.25">
      <c r="C1479" t="s">
        <v>7471</v>
      </c>
    </row>
    <row r="1480" spans="3:3" x14ac:dyDescent="0.25">
      <c r="C1480" t="s">
        <v>7472</v>
      </c>
    </row>
    <row r="1481" spans="3:3" x14ac:dyDescent="0.25">
      <c r="C1481" t="s">
        <v>7473</v>
      </c>
    </row>
    <row r="1482" spans="3:3" x14ac:dyDescent="0.25">
      <c r="C1482" t="s">
        <v>7474</v>
      </c>
    </row>
    <row r="1483" spans="3:3" x14ac:dyDescent="0.25">
      <c r="C1483" t="s">
        <v>7475</v>
      </c>
    </row>
    <row r="1484" spans="3:3" x14ac:dyDescent="0.25">
      <c r="C1484" t="s">
        <v>7476</v>
      </c>
    </row>
    <row r="1485" spans="3:3" x14ac:dyDescent="0.25">
      <c r="C1485" t="s">
        <v>7477</v>
      </c>
    </row>
    <row r="1486" spans="3:3" x14ac:dyDescent="0.25">
      <c r="C1486" t="s">
        <v>7478</v>
      </c>
    </row>
    <row r="1487" spans="3:3" x14ac:dyDescent="0.25">
      <c r="C1487" t="s">
        <v>7479</v>
      </c>
    </row>
    <row r="1488" spans="3:3" x14ac:dyDescent="0.25">
      <c r="C1488" t="s">
        <v>7480</v>
      </c>
    </row>
    <row r="1489" spans="3:3" x14ac:dyDescent="0.25">
      <c r="C1489" t="s">
        <v>7481</v>
      </c>
    </row>
    <row r="1490" spans="3:3" x14ac:dyDescent="0.25">
      <c r="C1490" t="s">
        <v>7482</v>
      </c>
    </row>
    <row r="1491" spans="3:3" x14ac:dyDescent="0.25">
      <c r="C1491" t="s">
        <v>7483</v>
      </c>
    </row>
    <row r="1492" spans="3:3" x14ac:dyDescent="0.25">
      <c r="C1492" t="s">
        <v>7484</v>
      </c>
    </row>
    <row r="1493" spans="3:3" x14ac:dyDescent="0.25">
      <c r="C1493" t="s">
        <v>7485</v>
      </c>
    </row>
    <row r="1494" spans="3:3" x14ac:dyDescent="0.25">
      <c r="C1494" t="s">
        <v>7486</v>
      </c>
    </row>
    <row r="1495" spans="3:3" x14ac:dyDescent="0.25">
      <c r="C1495" t="s">
        <v>7487</v>
      </c>
    </row>
    <row r="1496" spans="3:3" x14ac:dyDescent="0.25">
      <c r="C1496" t="s">
        <v>7488</v>
      </c>
    </row>
    <row r="1497" spans="3:3" x14ac:dyDescent="0.25">
      <c r="C1497" t="s">
        <v>7489</v>
      </c>
    </row>
    <row r="1498" spans="3:3" x14ac:dyDescent="0.25">
      <c r="C1498" t="s">
        <v>7490</v>
      </c>
    </row>
    <row r="1499" spans="3:3" x14ac:dyDescent="0.25">
      <c r="C1499" t="s">
        <v>7491</v>
      </c>
    </row>
    <row r="1500" spans="3:3" x14ac:dyDescent="0.25">
      <c r="C1500" t="s">
        <v>7492</v>
      </c>
    </row>
    <row r="1501" spans="3:3" x14ac:dyDescent="0.25">
      <c r="C1501" t="s">
        <v>7493</v>
      </c>
    </row>
    <row r="1502" spans="3:3" x14ac:dyDescent="0.25">
      <c r="C1502" t="s">
        <v>7494</v>
      </c>
    </row>
    <row r="1503" spans="3:3" x14ac:dyDescent="0.25">
      <c r="C1503" t="s">
        <v>7495</v>
      </c>
    </row>
    <row r="1504" spans="3:3" x14ac:dyDescent="0.25">
      <c r="C1504" t="s">
        <v>7496</v>
      </c>
    </row>
    <row r="1505" spans="3:3" x14ac:dyDescent="0.25">
      <c r="C1505" t="s">
        <v>7497</v>
      </c>
    </row>
    <row r="1506" spans="3:3" x14ac:dyDescent="0.25">
      <c r="C1506" t="s">
        <v>7498</v>
      </c>
    </row>
    <row r="1507" spans="3:3" x14ac:dyDescent="0.25">
      <c r="C1507" t="s">
        <v>7499</v>
      </c>
    </row>
    <row r="1508" spans="3:3" x14ac:dyDescent="0.25">
      <c r="C1508" t="s">
        <v>7500</v>
      </c>
    </row>
    <row r="1509" spans="3:3" x14ac:dyDescent="0.25">
      <c r="C1509" t="s">
        <v>7501</v>
      </c>
    </row>
    <row r="1510" spans="3:3" x14ac:dyDescent="0.25">
      <c r="C1510" t="s">
        <v>7502</v>
      </c>
    </row>
    <row r="1511" spans="3:3" x14ac:dyDescent="0.25">
      <c r="C1511" t="s">
        <v>7503</v>
      </c>
    </row>
    <row r="1512" spans="3:3" x14ac:dyDescent="0.25">
      <c r="C1512" t="s">
        <v>7504</v>
      </c>
    </row>
    <row r="1513" spans="3:3" x14ac:dyDescent="0.25">
      <c r="C1513" t="s">
        <v>7505</v>
      </c>
    </row>
    <row r="1514" spans="3:3" x14ac:dyDescent="0.25">
      <c r="C1514" t="s">
        <v>7506</v>
      </c>
    </row>
    <row r="1515" spans="3:3" x14ac:dyDescent="0.25">
      <c r="C1515" t="s">
        <v>7507</v>
      </c>
    </row>
    <row r="1516" spans="3:3" x14ac:dyDescent="0.25">
      <c r="C1516" t="s">
        <v>7508</v>
      </c>
    </row>
    <row r="1517" spans="3:3" x14ac:dyDescent="0.25">
      <c r="C1517" t="s">
        <v>7509</v>
      </c>
    </row>
    <row r="1518" spans="3:3" x14ac:dyDescent="0.25">
      <c r="C1518" t="s">
        <v>7510</v>
      </c>
    </row>
    <row r="1519" spans="3:3" x14ac:dyDescent="0.25">
      <c r="C1519" t="s">
        <v>7511</v>
      </c>
    </row>
    <row r="1520" spans="3:3" x14ac:dyDescent="0.25">
      <c r="C1520" t="s">
        <v>7512</v>
      </c>
    </row>
    <row r="1521" spans="3:3" x14ac:dyDescent="0.25">
      <c r="C1521" t="s">
        <v>7513</v>
      </c>
    </row>
    <row r="1522" spans="3:3" x14ac:dyDescent="0.25">
      <c r="C1522" t="s">
        <v>7514</v>
      </c>
    </row>
    <row r="1523" spans="3:3" x14ac:dyDescent="0.25">
      <c r="C1523" t="s">
        <v>7515</v>
      </c>
    </row>
    <row r="1524" spans="3:3" x14ac:dyDescent="0.25">
      <c r="C1524" t="s">
        <v>7516</v>
      </c>
    </row>
    <row r="1525" spans="3:3" x14ac:dyDescent="0.25">
      <c r="C1525" t="s">
        <v>7517</v>
      </c>
    </row>
    <row r="1526" spans="3:3" x14ac:dyDescent="0.25">
      <c r="C1526" t="s">
        <v>7518</v>
      </c>
    </row>
    <row r="1527" spans="3:3" x14ac:dyDescent="0.25">
      <c r="C1527" t="s">
        <v>7519</v>
      </c>
    </row>
    <row r="1528" spans="3:3" x14ac:dyDescent="0.25">
      <c r="C1528" t="s">
        <v>7520</v>
      </c>
    </row>
    <row r="1529" spans="3:3" x14ac:dyDescent="0.25">
      <c r="C1529" t="s">
        <v>7521</v>
      </c>
    </row>
    <row r="1530" spans="3:3" x14ac:dyDescent="0.25">
      <c r="C1530" t="s">
        <v>7522</v>
      </c>
    </row>
    <row r="1531" spans="3:3" x14ac:dyDescent="0.25">
      <c r="C1531" t="s">
        <v>7523</v>
      </c>
    </row>
    <row r="1532" spans="3:3" x14ac:dyDescent="0.25">
      <c r="C1532" t="s">
        <v>7524</v>
      </c>
    </row>
    <row r="1533" spans="3:3" x14ac:dyDescent="0.25">
      <c r="C1533" t="s">
        <v>7525</v>
      </c>
    </row>
    <row r="1534" spans="3:3" x14ac:dyDescent="0.25">
      <c r="C1534" t="s">
        <v>7526</v>
      </c>
    </row>
    <row r="1535" spans="3:3" x14ac:dyDescent="0.25">
      <c r="C1535" t="s">
        <v>7527</v>
      </c>
    </row>
    <row r="1536" spans="3:3" x14ac:dyDescent="0.25">
      <c r="C1536" t="s">
        <v>7528</v>
      </c>
    </row>
    <row r="1537" spans="3:3" x14ac:dyDescent="0.25">
      <c r="C1537" t="s">
        <v>7529</v>
      </c>
    </row>
    <row r="1538" spans="3:3" x14ac:dyDescent="0.25">
      <c r="C1538" t="s">
        <v>7530</v>
      </c>
    </row>
    <row r="1539" spans="3:3" x14ac:dyDescent="0.25">
      <c r="C1539" t="s">
        <v>7531</v>
      </c>
    </row>
    <row r="1540" spans="3:3" x14ac:dyDescent="0.25">
      <c r="C1540" t="s">
        <v>7532</v>
      </c>
    </row>
    <row r="1541" spans="3:3" x14ac:dyDescent="0.25">
      <c r="C1541" t="s">
        <v>7533</v>
      </c>
    </row>
    <row r="1542" spans="3:3" x14ac:dyDescent="0.25">
      <c r="C1542" t="s">
        <v>7534</v>
      </c>
    </row>
    <row r="1543" spans="3:3" x14ac:dyDescent="0.25">
      <c r="C1543" t="s">
        <v>7535</v>
      </c>
    </row>
    <row r="1544" spans="3:3" x14ac:dyDescent="0.25">
      <c r="C1544" t="s">
        <v>7536</v>
      </c>
    </row>
    <row r="1545" spans="3:3" x14ac:dyDescent="0.25">
      <c r="C1545" t="s">
        <v>7537</v>
      </c>
    </row>
    <row r="1546" spans="3:3" x14ac:dyDescent="0.25">
      <c r="C1546" t="s">
        <v>7538</v>
      </c>
    </row>
    <row r="1547" spans="3:3" x14ac:dyDescent="0.25">
      <c r="C1547" t="s">
        <v>7539</v>
      </c>
    </row>
    <row r="1548" spans="3:3" x14ac:dyDescent="0.25">
      <c r="C1548" t="s">
        <v>7540</v>
      </c>
    </row>
    <row r="1549" spans="3:3" x14ac:dyDescent="0.25">
      <c r="C1549" t="s">
        <v>7541</v>
      </c>
    </row>
    <row r="1550" spans="3:3" x14ac:dyDescent="0.25">
      <c r="C1550" t="s">
        <v>7542</v>
      </c>
    </row>
    <row r="1551" spans="3:3" x14ac:dyDescent="0.25">
      <c r="C1551" t="s">
        <v>7543</v>
      </c>
    </row>
    <row r="1552" spans="3:3" x14ac:dyDescent="0.25">
      <c r="C1552" t="s">
        <v>7544</v>
      </c>
    </row>
    <row r="1553" spans="3:3" x14ac:dyDescent="0.25">
      <c r="C1553" t="s">
        <v>7545</v>
      </c>
    </row>
    <row r="1554" spans="3:3" x14ac:dyDescent="0.25">
      <c r="C1554" t="s">
        <v>7546</v>
      </c>
    </row>
    <row r="1555" spans="3:3" x14ac:dyDescent="0.25">
      <c r="C1555" t="s">
        <v>7547</v>
      </c>
    </row>
    <row r="1556" spans="3:3" x14ac:dyDescent="0.25">
      <c r="C1556" t="s">
        <v>7548</v>
      </c>
    </row>
    <row r="1557" spans="3:3" x14ac:dyDescent="0.25">
      <c r="C1557" t="s">
        <v>7549</v>
      </c>
    </row>
    <row r="1558" spans="3:3" x14ac:dyDescent="0.25">
      <c r="C1558" t="s">
        <v>7550</v>
      </c>
    </row>
    <row r="1559" spans="3:3" x14ac:dyDescent="0.25">
      <c r="C1559" t="s">
        <v>7551</v>
      </c>
    </row>
    <row r="1560" spans="3:3" x14ac:dyDescent="0.25">
      <c r="C1560" t="s">
        <v>7552</v>
      </c>
    </row>
    <row r="1561" spans="3:3" x14ac:dyDescent="0.25">
      <c r="C1561" t="s">
        <v>7553</v>
      </c>
    </row>
    <row r="1562" spans="3:3" x14ac:dyDescent="0.25">
      <c r="C1562" t="s">
        <v>7554</v>
      </c>
    </row>
    <row r="1563" spans="3:3" x14ac:dyDescent="0.25">
      <c r="C1563" t="s">
        <v>7555</v>
      </c>
    </row>
    <row r="1564" spans="3:3" x14ac:dyDescent="0.25">
      <c r="C1564" t="s">
        <v>7556</v>
      </c>
    </row>
    <row r="1565" spans="3:3" x14ac:dyDescent="0.25">
      <c r="C1565" t="s">
        <v>7557</v>
      </c>
    </row>
    <row r="1566" spans="3:3" x14ac:dyDescent="0.25">
      <c r="C1566" t="s">
        <v>7558</v>
      </c>
    </row>
    <row r="1567" spans="3:3" x14ac:dyDescent="0.25">
      <c r="C1567" t="s">
        <v>7559</v>
      </c>
    </row>
    <row r="1568" spans="3:3" x14ac:dyDescent="0.25">
      <c r="C1568" t="s">
        <v>7560</v>
      </c>
    </row>
    <row r="1569" spans="3:3" x14ac:dyDescent="0.25">
      <c r="C1569" t="s">
        <v>7561</v>
      </c>
    </row>
    <row r="1570" spans="3:3" x14ac:dyDescent="0.25">
      <c r="C1570" t="s">
        <v>7562</v>
      </c>
    </row>
    <row r="1571" spans="3:3" x14ac:dyDescent="0.25">
      <c r="C1571" t="s">
        <v>7563</v>
      </c>
    </row>
    <row r="1572" spans="3:3" x14ac:dyDescent="0.25">
      <c r="C1572" t="s">
        <v>7564</v>
      </c>
    </row>
    <row r="1573" spans="3:3" x14ac:dyDescent="0.25">
      <c r="C1573" t="s">
        <v>7565</v>
      </c>
    </row>
    <row r="1574" spans="3:3" x14ac:dyDescent="0.25">
      <c r="C1574" t="s">
        <v>7566</v>
      </c>
    </row>
    <row r="1575" spans="3:3" x14ac:dyDescent="0.25">
      <c r="C1575" t="s">
        <v>7567</v>
      </c>
    </row>
    <row r="1576" spans="3:3" x14ac:dyDescent="0.25">
      <c r="C1576" t="s">
        <v>7568</v>
      </c>
    </row>
    <row r="1577" spans="3:3" x14ac:dyDescent="0.25">
      <c r="C1577" t="s">
        <v>7569</v>
      </c>
    </row>
    <row r="1578" spans="3:3" x14ac:dyDescent="0.25">
      <c r="C1578" t="s">
        <v>7570</v>
      </c>
    </row>
    <row r="1579" spans="3:3" x14ac:dyDescent="0.25">
      <c r="C1579" t="s">
        <v>7571</v>
      </c>
    </row>
    <row r="1580" spans="3:3" x14ac:dyDescent="0.25">
      <c r="C1580" t="s">
        <v>7572</v>
      </c>
    </row>
    <row r="1581" spans="3:3" x14ac:dyDescent="0.25">
      <c r="C1581" t="s">
        <v>7573</v>
      </c>
    </row>
    <row r="1582" spans="3:3" x14ac:dyDescent="0.25">
      <c r="C1582" t="s">
        <v>7574</v>
      </c>
    </row>
    <row r="1583" spans="3:3" x14ac:dyDescent="0.25">
      <c r="C1583" t="s">
        <v>7575</v>
      </c>
    </row>
    <row r="1584" spans="3:3" x14ac:dyDescent="0.25">
      <c r="C1584" t="s">
        <v>7576</v>
      </c>
    </row>
    <row r="1585" spans="3:3" x14ac:dyDescent="0.25">
      <c r="C1585" t="s">
        <v>7577</v>
      </c>
    </row>
    <row r="1586" spans="3:3" x14ac:dyDescent="0.25">
      <c r="C1586" t="s">
        <v>7578</v>
      </c>
    </row>
    <row r="1587" spans="3:3" x14ac:dyDescent="0.25">
      <c r="C1587" t="s">
        <v>7579</v>
      </c>
    </row>
    <row r="1588" spans="3:3" x14ac:dyDescent="0.25">
      <c r="C1588" t="s">
        <v>7580</v>
      </c>
    </row>
    <row r="1589" spans="3:3" x14ac:dyDescent="0.25">
      <c r="C1589" t="s">
        <v>7581</v>
      </c>
    </row>
    <row r="1590" spans="3:3" x14ac:dyDescent="0.25">
      <c r="C1590" t="s">
        <v>7582</v>
      </c>
    </row>
    <row r="1591" spans="3:3" x14ac:dyDescent="0.25">
      <c r="C1591" t="s">
        <v>7583</v>
      </c>
    </row>
    <row r="1592" spans="3:3" x14ac:dyDescent="0.25">
      <c r="C1592" t="s">
        <v>7584</v>
      </c>
    </row>
    <row r="1593" spans="3:3" x14ac:dyDescent="0.25">
      <c r="C1593" t="s">
        <v>7585</v>
      </c>
    </row>
    <row r="1594" spans="3:3" x14ac:dyDescent="0.25">
      <c r="C1594" t="s">
        <v>7586</v>
      </c>
    </row>
    <row r="1595" spans="3:3" x14ac:dyDescent="0.25">
      <c r="C1595" t="s">
        <v>7587</v>
      </c>
    </row>
    <row r="1596" spans="3:3" x14ac:dyDescent="0.25">
      <c r="C1596" t="s">
        <v>7588</v>
      </c>
    </row>
    <row r="1597" spans="3:3" x14ac:dyDescent="0.25">
      <c r="C1597" t="s">
        <v>7589</v>
      </c>
    </row>
    <row r="1598" spans="3:3" x14ac:dyDescent="0.25">
      <c r="C1598" t="s">
        <v>7590</v>
      </c>
    </row>
    <row r="1599" spans="3:3" x14ac:dyDescent="0.25">
      <c r="C1599" t="s">
        <v>7591</v>
      </c>
    </row>
    <row r="1600" spans="3:3" x14ac:dyDescent="0.25">
      <c r="C1600" t="s">
        <v>7592</v>
      </c>
    </row>
    <row r="1601" spans="3:3" x14ac:dyDescent="0.25">
      <c r="C1601" t="s">
        <v>7593</v>
      </c>
    </row>
    <row r="1602" spans="3:3" x14ac:dyDescent="0.25">
      <c r="C1602" t="s">
        <v>7594</v>
      </c>
    </row>
    <row r="1603" spans="3:3" x14ac:dyDescent="0.25">
      <c r="C1603" t="s">
        <v>7595</v>
      </c>
    </row>
    <row r="1604" spans="3:3" x14ac:dyDescent="0.25">
      <c r="C1604" t="s">
        <v>7596</v>
      </c>
    </row>
    <row r="1605" spans="3:3" x14ac:dyDescent="0.25">
      <c r="C1605" t="s">
        <v>7597</v>
      </c>
    </row>
    <row r="1606" spans="3:3" x14ac:dyDescent="0.25">
      <c r="C1606" t="s">
        <v>7598</v>
      </c>
    </row>
    <row r="1607" spans="3:3" x14ac:dyDescent="0.25">
      <c r="C1607" t="s">
        <v>7599</v>
      </c>
    </row>
    <row r="1608" spans="3:3" x14ac:dyDescent="0.25">
      <c r="C1608" t="s">
        <v>7600</v>
      </c>
    </row>
    <row r="1609" spans="3:3" x14ac:dyDescent="0.25">
      <c r="C1609" t="s">
        <v>7601</v>
      </c>
    </row>
    <row r="1610" spans="3:3" x14ac:dyDescent="0.25">
      <c r="C1610" t="s">
        <v>7602</v>
      </c>
    </row>
    <row r="1611" spans="3:3" x14ac:dyDescent="0.25">
      <c r="C1611" t="s">
        <v>7603</v>
      </c>
    </row>
    <row r="1612" spans="3:3" x14ac:dyDescent="0.25">
      <c r="C1612" t="s">
        <v>7604</v>
      </c>
    </row>
    <row r="1613" spans="3:3" x14ac:dyDescent="0.25">
      <c r="C1613" t="s">
        <v>7605</v>
      </c>
    </row>
    <row r="1614" spans="3:3" x14ac:dyDescent="0.25">
      <c r="C1614" t="s">
        <v>7606</v>
      </c>
    </row>
    <row r="1615" spans="3:3" x14ac:dyDescent="0.25">
      <c r="C1615" t="s">
        <v>7607</v>
      </c>
    </row>
    <row r="1616" spans="3:3" x14ac:dyDescent="0.25">
      <c r="C1616" t="s">
        <v>7608</v>
      </c>
    </row>
    <row r="1617" spans="3:3" x14ac:dyDescent="0.25">
      <c r="C1617" t="s">
        <v>7609</v>
      </c>
    </row>
    <row r="1618" spans="3:3" x14ac:dyDescent="0.25">
      <c r="C1618" t="s">
        <v>7610</v>
      </c>
    </row>
    <row r="1619" spans="3:3" x14ac:dyDescent="0.25">
      <c r="C1619" t="s">
        <v>7611</v>
      </c>
    </row>
    <row r="1620" spans="3:3" x14ac:dyDescent="0.25">
      <c r="C1620" t="s">
        <v>7612</v>
      </c>
    </row>
    <row r="1621" spans="3:3" x14ac:dyDescent="0.25">
      <c r="C1621" t="s">
        <v>7613</v>
      </c>
    </row>
    <row r="1622" spans="3:3" x14ac:dyDescent="0.25">
      <c r="C1622" t="s">
        <v>7614</v>
      </c>
    </row>
    <row r="1623" spans="3:3" x14ac:dyDescent="0.25">
      <c r="C1623" t="s">
        <v>7615</v>
      </c>
    </row>
    <row r="1624" spans="3:3" x14ac:dyDescent="0.25">
      <c r="C1624" t="s">
        <v>7616</v>
      </c>
    </row>
    <row r="1625" spans="3:3" x14ac:dyDescent="0.25">
      <c r="C1625" t="s">
        <v>7617</v>
      </c>
    </row>
    <row r="1626" spans="3:3" x14ac:dyDescent="0.25">
      <c r="C1626" t="s">
        <v>7618</v>
      </c>
    </row>
    <row r="1627" spans="3:3" x14ac:dyDescent="0.25">
      <c r="C1627" t="s">
        <v>7619</v>
      </c>
    </row>
    <row r="1628" spans="3:3" x14ac:dyDescent="0.25">
      <c r="C1628" t="s">
        <v>7620</v>
      </c>
    </row>
    <row r="1629" spans="3:3" x14ac:dyDescent="0.25">
      <c r="C1629" t="s">
        <v>7621</v>
      </c>
    </row>
    <row r="1630" spans="3:3" x14ac:dyDescent="0.25">
      <c r="C1630" t="s">
        <v>7622</v>
      </c>
    </row>
    <row r="1631" spans="3:3" x14ac:dyDescent="0.25">
      <c r="C1631" t="s">
        <v>7623</v>
      </c>
    </row>
    <row r="1632" spans="3:3" x14ac:dyDescent="0.25">
      <c r="C1632" t="s">
        <v>7624</v>
      </c>
    </row>
    <row r="1633" spans="3:3" x14ac:dyDescent="0.25">
      <c r="C1633" t="s">
        <v>7625</v>
      </c>
    </row>
    <row r="1634" spans="3:3" x14ac:dyDescent="0.25">
      <c r="C1634" t="s">
        <v>7626</v>
      </c>
    </row>
    <row r="1635" spans="3:3" x14ac:dyDescent="0.25">
      <c r="C1635" t="s">
        <v>7627</v>
      </c>
    </row>
    <row r="1636" spans="3:3" x14ac:dyDescent="0.25">
      <c r="C1636" t="s">
        <v>7628</v>
      </c>
    </row>
    <row r="1637" spans="3:3" x14ac:dyDescent="0.25">
      <c r="C1637" t="s">
        <v>7629</v>
      </c>
    </row>
    <row r="1638" spans="3:3" x14ac:dyDescent="0.25">
      <c r="C1638" t="s">
        <v>7630</v>
      </c>
    </row>
    <row r="1639" spans="3:3" x14ac:dyDescent="0.25">
      <c r="C1639" t="s">
        <v>7631</v>
      </c>
    </row>
    <row r="1640" spans="3:3" x14ac:dyDescent="0.25">
      <c r="C1640" t="s">
        <v>7632</v>
      </c>
    </row>
    <row r="1641" spans="3:3" x14ac:dyDescent="0.25">
      <c r="C1641" t="s">
        <v>7633</v>
      </c>
    </row>
    <row r="1642" spans="3:3" x14ac:dyDescent="0.25">
      <c r="C1642" t="s">
        <v>7634</v>
      </c>
    </row>
    <row r="1643" spans="3:3" x14ac:dyDescent="0.25">
      <c r="C1643" t="s">
        <v>7635</v>
      </c>
    </row>
    <row r="1644" spans="3:3" x14ac:dyDescent="0.25">
      <c r="C1644" t="s">
        <v>7636</v>
      </c>
    </row>
    <row r="1645" spans="3:3" x14ac:dyDescent="0.25">
      <c r="C1645" t="s">
        <v>7637</v>
      </c>
    </row>
    <row r="1646" spans="3:3" x14ac:dyDescent="0.25">
      <c r="C1646" t="s">
        <v>7638</v>
      </c>
    </row>
    <row r="1647" spans="3:3" x14ac:dyDescent="0.25">
      <c r="C1647" t="s">
        <v>7639</v>
      </c>
    </row>
    <row r="1648" spans="3:3" x14ac:dyDescent="0.25">
      <c r="C1648" t="s">
        <v>7640</v>
      </c>
    </row>
    <row r="1649" spans="3:3" x14ac:dyDescent="0.25">
      <c r="C1649" t="s">
        <v>7641</v>
      </c>
    </row>
    <row r="1650" spans="3:3" x14ac:dyDescent="0.25">
      <c r="C1650" t="s">
        <v>7642</v>
      </c>
    </row>
    <row r="1651" spans="3:3" x14ac:dyDescent="0.25">
      <c r="C1651" t="s">
        <v>7643</v>
      </c>
    </row>
    <row r="1652" spans="3:3" x14ac:dyDescent="0.25">
      <c r="C1652" t="s">
        <v>7644</v>
      </c>
    </row>
    <row r="1653" spans="3:3" x14ac:dyDescent="0.25">
      <c r="C1653" t="s">
        <v>7645</v>
      </c>
    </row>
    <row r="1654" spans="3:3" x14ac:dyDescent="0.25">
      <c r="C1654" t="s">
        <v>7646</v>
      </c>
    </row>
    <row r="1655" spans="3:3" x14ac:dyDescent="0.25">
      <c r="C1655" t="s">
        <v>7647</v>
      </c>
    </row>
    <row r="1656" spans="3:3" x14ac:dyDescent="0.25">
      <c r="C1656" t="s">
        <v>7648</v>
      </c>
    </row>
    <row r="1657" spans="3:3" x14ac:dyDescent="0.25">
      <c r="C1657" t="s">
        <v>7649</v>
      </c>
    </row>
    <row r="1658" spans="3:3" x14ac:dyDescent="0.25">
      <c r="C1658" t="s">
        <v>7650</v>
      </c>
    </row>
    <row r="1659" spans="3:3" x14ac:dyDescent="0.25">
      <c r="C1659" t="s">
        <v>7651</v>
      </c>
    </row>
    <row r="1660" spans="3:3" x14ac:dyDescent="0.25">
      <c r="C1660" t="s">
        <v>7652</v>
      </c>
    </row>
    <row r="1661" spans="3:3" x14ac:dyDescent="0.25">
      <c r="C1661" t="s">
        <v>7653</v>
      </c>
    </row>
    <row r="1662" spans="3:3" x14ac:dyDescent="0.25">
      <c r="C1662" t="s">
        <v>7654</v>
      </c>
    </row>
    <row r="1663" spans="3:3" x14ac:dyDescent="0.25">
      <c r="C1663" t="s">
        <v>7655</v>
      </c>
    </row>
    <row r="1664" spans="3:3" x14ac:dyDescent="0.25">
      <c r="C1664" t="s">
        <v>7656</v>
      </c>
    </row>
    <row r="1665" spans="3:3" x14ac:dyDescent="0.25">
      <c r="C1665" t="s">
        <v>7657</v>
      </c>
    </row>
    <row r="1666" spans="3:3" x14ac:dyDescent="0.25">
      <c r="C1666" t="s">
        <v>7658</v>
      </c>
    </row>
    <row r="1667" spans="3:3" x14ac:dyDescent="0.25">
      <c r="C1667" t="s">
        <v>7659</v>
      </c>
    </row>
    <row r="1668" spans="3:3" x14ac:dyDescent="0.25">
      <c r="C1668" t="s">
        <v>7660</v>
      </c>
    </row>
    <row r="1669" spans="3:3" x14ac:dyDescent="0.25">
      <c r="C1669" t="s">
        <v>7661</v>
      </c>
    </row>
    <row r="1670" spans="3:3" x14ac:dyDescent="0.25">
      <c r="C1670" t="s">
        <v>7662</v>
      </c>
    </row>
    <row r="1671" spans="3:3" x14ac:dyDescent="0.25">
      <c r="C1671" t="s">
        <v>7663</v>
      </c>
    </row>
    <row r="1672" spans="3:3" x14ac:dyDescent="0.25">
      <c r="C1672" t="s">
        <v>7664</v>
      </c>
    </row>
    <row r="1673" spans="3:3" x14ac:dyDescent="0.25">
      <c r="C1673" t="s">
        <v>7665</v>
      </c>
    </row>
    <row r="1674" spans="3:3" x14ac:dyDescent="0.25">
      <c r="C1674" t="s">
        <v>7666</v>
      </c>
    </row>
    <row r="1675" spans="3:3" x14ac:dyDescent="0.25">
      <c r="C1675" t="s">
        <v>7667</v>
      </c>
    </row>
    <row r="1676" spans="3:3" x14ac:dyDescent="0.25">
      <c r="C1676" t="s">
        <v>7668</v>
      </c>
    </row>
    <row r="1677" spans="3:3" x14ac:dyDescent="0.25">
      <c r="C1677" t="s">
        <v>7669</v>
      </c>
    </row>
    <row r="1678" spans="3:3" x14ac:dyDescent="0.25">
      <c r="C1678" t="s">
        <v>7670</v>
      </c>
    </row>
    <row r="1679" spans="3:3" x14ac:dyDescent="0.25">
      <c r="C1679" t="s">
        <v>7671</v>
      </c>
    </row>
    <row r="1680" spans="3:3" x14ac:dyDescent="0.25">
      <c r="C1680" t="s">
        <v>7672</v>
      </c>
    </row>
    <row r="1681" spans="3:3" x14ac:dyDescent="0.25">
      <c r="C1681" t="s">
        <v>7673</v>
      </c>
    </row>
    <row r="1682" spans="3:3" x14ac:dyDescent="0.25">
      <c r="C1682" t="s">
        <v>7674</v>
      </c>
    </row>
    <row r="1683" spans="3:3" x14ac:dyDescent="0.25">
      <c r="C1683" t="s">
        <v>7675</v>
      </c>
    </row>
    <row r="1684" spans="3:3" x14ac:dyDescent="0.25">
      <c r="C1684" t="s">
        <v>7676</v>
      </c>
    </row>
    <row r="1685" spans="3:3" x14ac:dyDescent="0.25">
      <c r="C1685" t="s">
        <v>7677</v>
      </c>
    </row>
    <row r="1686" spans="3:3" x14ac:dyDescent="0.25">
      <c r="C1686" t="s">
        <v>7678</v>
      </c>
    </row>
    <row r="1687" spans="3:3" x14ac:dyDescent="0.25">
      <c r="C1687" t="s">
        <v>7679</v>
      </c>
    </row>
    <row r="1688" spans="3:3" x14ac:dyDescent="0.25">
      <c r="C1688" t="s">
        <v>7680</v>
      </c>
    </row>
    <row r="1689" spans="3:3" x14ac:dyDescent="0.25">
      <c r="C1689" t="s">
        <v>7681</v>
      </c>
    </row>
    <row r="1690" spans="3:3" x14ac:dyDescent="0.25">
      <c r="C1690" t="s">
        <v>7682</v>
      </c>
    </row>
    <row r="1691" spans="3:3" x14ac:dyDescent="0.25">
      <c r="C1691" t="s">
        <v>7683</v>
      </c>
    </row>
    <row r="1692" spans="3:3" x14ac:dyDescent="0.25">
      <c r="C1692" t="s">
        <v>7684</v>
      </c>
    </row>
    <row r="1693" spans="3:3" x14ac:dyDescent="0.25">
      <c r="C1693" t="s">
        <v>7685</v>
      </c>
    </row>
    <row r="1694" spans="3:3" x14ac:dyDescent="0.25">
      <c r="C1694" t="s">
        <v>7686</v>
      </c>
    </row>
    <row r="1695" spans="3:3" x14ac:dyDescent="0.25">
      <c r="C1695" t="s">
        <v>7687</v>
      </c>
    </row>
    <row r="1696" spans="3:3" x14ac:dyDescent="0.25">
      <c r="C1696" t="s">
        <v>7688</v>
      </c>
    </row>
    <row r="1697" spans="3:3" x14ac:dyDescent="0.25">
      <c r="C1697" t="s">
        <v>7689</v>
      </c>
    </row>
    <row r="1698" spans="3:3" x14ac:dyDescent="0.25">
      <c r="C1698" t="s">
        <v>7690</v>
      </c>
    </row>
    <row r="1699" spans="3:3" x14ac:dyDescent="0.25">
      <c r="C1699" t="s">
        <v>7691</v>
      </c>
    </row>
    <row r="1700" spans="3:3" x14ac:dyDescent="0.25">
      <c r="C1700" t="s">
        <v>7692</v>
      </c>
    </row>
    <row r="1701" spans="3:3" x14ac:dyDescent="0.25">
      <c r="C1701" t="s">
        <v>7693</v>
      </c>
    </row>
    <row r="1702" spans="3:3" x14ac:dyDescent="0.25">
      <c r="C1702" t="s">
        <v>7694</v>
      </c>
    </row>
    <row r="1703" spans="3:3" x14ac:dyDescent="0.25">
      <c r="C1703" t="s">
        <v>7695</v>
      </c>
    </row>
    <row r="1704" spans="3:3" x14ac:dyDescent="0.25">
      <c r="C1704" t="s">
        <v>7696</v>
      </c>
    </row>
    <row r="1705" spans="3:3" x14ac:dyDescent="0.25">
      <c r="C1705" t="s">
        <v>7697</v>
      </c>
    </row>
    <row r="1706" spans="3:3" x14ac:dyDescent="0.25">
      <c r="C1706" t="s">
        <v>7698</v>
      </c>
    </row>
    <row r="1707" spans="3:3" x14ac:dyDescent="0.25">
      <c r="C1707" t="s">
        <v>7699</v>
      </c>
    </row>
    <row r="1708" spans="3:3" x14ac:dyDescent="0.25">
      <c r="C1708" t="s">
        <v>7700</v>
      </c>
    </row>
    <row r="1709" spans="3:3" x14ac:dyDescent="0.25">
      <c r="C1709" t="s">
        <v>7701</v>
      </c>
    </row>
    <row r="1710" spans="3:3" x14ac:dyDescent="0.25">
      <c r="C1710" t="s">
        <v>7702</v>
      </c>
    </row>
    <row r="1711" spans="3:3" x14ac:dyDescent="0.25">
      <c r="C1711" t="s">
        <v>7703</v>
      </c>
    </row>
    <row r="1712" spans="3:3" x14ac:dyDescent="0.25">
      <c r="C1712" t="s">
        <v>7704</v>
      </c>
    </row>
    <row r="1713" spans="3:3" x14ac:dyDescent="0.25">
      <c r="C1713" t="s">
        <v>7705</v>
      </c>
    </row>
    <row r="1714" spans="3:3" x14ac:dyDescent="0.25">
      <c r="C1714" t="s">
        <v>7706</v>
      </c>
    </row>
    <row r="1715" spans="3:3" x14ac:dyDescent="0.25">
      <c r="C1715" t="s">
        <v>7707</v>
      </c>
    </row>
    <row r="1716" spans="3:3" x14ac:dyDescent="0.25">
      <c r="C1716" t="s">
        <v>7708</v>
      </c>
    </row>
    <row r="1717" spans="3:3" x14ac:dyDescent="0.25">
      <c r="C1717" t="s">
        <v>7709</v>
      </c>
    </row>
    <row r="1718" spans="3:3" x14ac:dyDescent="0.25">
      <c r="C1718" t="s">
        <v>7710</v>
      </c>
    </row>
    <row r="1719" spans="3:3" x14ac:dyDescent="0.25">
      <c r="C1719" t="s">
        <v>7711</v>
      </c>
    </row>
    <row r="1720" spans="3:3" x14ac:dyDescent="0.25">
      <c r="C1720" t="s">
        <v>7712</v>
      </c>
    </row>
    <row r="1721" spans="3:3" x14ac:dyDescent="0.25">
      <c r="C1721" t="s">
        <v>7713</v>
      </c>
    </row>
    <row r="1722" spans="3:3" x14ac:dyDescent="0.25">
      <c r="C1722" t="s">
        <v>7714</v>
      </c>
    </row>
    <row r="1723" spans="3:3" x14ac:dyDescent="0.25">
      <c r="C1723" t="s">
        <v>7715</v>
      </c>
    </row>
    <row r="1724" spans="3:3" x14ac:dyDescent="0.25">
      <c r="C1724" t="s">
        <v>7716</v>
      </c>
    </row>
    <row r="1725" spans="3:3" x14ac:dyDescent="0.25">
      <c r="C1725" t="s">
        <v>7717</v>
      </c>
    </row>
    <row r="1726" spans="3:3" x14ac:dyDescent="0.25">
      <c r="C1726" t="s">
        <v>7718</v>
      </c>
    </row>
    <row r="1727" spans="3:3" x14ac:dyDescent="0.25">
      <c r="C1727" t="s">
        <v>7719</v>
      </c>
    </row>
    <row r="1728" spans="3:3" x14ac:dyDescent="0.25">
      <c r="C1728" t="s">
        <v>7720</v>
      </c>
    </row>
    <row r="1729" spans="3:3" x14ac:dyDescent="0.25">
      <c r="C1729" t="s">
        <v>7721</v>
      </c>
    </row>
    <row r="1730" spans="3:3" x14ac:dyDescent="0.25">
      <c r="C1730" t="s">
        <v>7722</v>
      </c>
    </row>
    <row r="1731" spans="3:3" x14ac:dyDescent="0.25">
      <c r="C1731" t="s">
        <v>7723</v>
      </c>
    </row>
    <row r="1732" spans="3:3" x14ac:dyDescent="0.25">
      <c r="C1732" t="s">
        <v>7724</v>
      </c>
    </row>
    <row r="1733" spans="3:3" x14ac:dyDescent="0.25">
      <c r="C1733" t="s">
        <v>7725</v>
      </c>
    </row>
    <row r="1734" spans="3:3" x14ac:dyDescent="0.25">
      <c r="C1734" t="s">
        <v>7726</v>
      </c>
    </row>
    <row r="1735" spans="3:3" x14ac:dyDescent="0.25">
      <c r="C1735" t="s">
        <v>7727</v>
      </c>
    </row>
    <row r="1736" spans="3:3" x14ac:dyDescent="0.25">
      <c r="C1736" t="s">
        <v>7728</v>
      </c>
    </row>
    <row r="1737" spans="3:3" x14ac:dyDescent="0.25">
      <c r="C1737" t="s">
        <v>7729</v>
      </c>
    </row>
    <row r="1738" spans="3:3" x14ac:dyDescent="0.25">
      <c r="C1738" t="s">
        <v>7730</v>
      </c>
    </row>
    <row r="1739" spans="3:3" x14ac:dyDescent="0.25">
      <c r="C1739" t="s">
        <v>7731</v>
      </c>
    </row>
    <row r="1740" spans="3:3" x14ac:dyDescent="0.25">
      <c r="C1740" t="s">
        <v>7732</v>
      </c>
    </row>
    <row r="1741" spans="3:3" x14ac:dyDescent="0.25">
      <c r="C1741" t="s">
        <v>7733</v>
      </c>
    </row>
    <row r="1742" spans="3:3" x14ac:dyDescent="0.25">
      <c r="C1742" t="s">
        <v>7734</v>
      </c>
    </row>
    <row r="1743" spans="3:3" x14ac:dyDescent="0.25">
      <c r="C1743" t="s">
        <v>7735</v>
      </c>
    </row>
    <row r="1744" spans="3:3" x14ac:dyDescent="0.25">
      <c r="C1744" t="s">
        <v>7736</v>
      </c>
    </row>
    <row r="1745" spans="3:3" x14ac:dyDescent="0.25">
      <c r="C1745" t="s">
        <v>7737</v>
      </c>
    </row>
    <row r="1746" spans="3:3" x14ac:dyDescent="0.25">
      <c r="C1746" t="s">
        <v>7738</v>
      </c>
    </row>
    <row r="1747" spans="3:3" x14ac:dyDescent="0.25">
      <c r="C1747" t="s">
        <v>7739</v>
      </c>
    </row>
    <row r="1748" spans="3:3" x14ac:dyDescent="0.25">
      <c r="C1748" t="s">
        <v>7740</v>
      </c>
    </row>
    <row r="1749" spans="3:3" x14ac:dyDescent="0.25">
      <c r="C1749" t="s">
        <v>7741</v>
      </c>
    </row>
    <row r="1750" spans="3:3" x14ac:dyDescent="0.25">
      <c r="C1750" t="s">
        <v>7742</v>
      </c>
    </row>
    <row r="1751" spans="3:3" x14ac:dyDescent="0.25">
      <c r="C1751" t="s">
        <v>7743</v>
      </c>
    </row>
    <row r="1752" spans="3:3" x14ac:dyDescent="0.25">
      <c r="C1752" t="s">
        <v>7744</v>
      </c>
    </row>
    <row r="1753" spans="3:3" x14ac:dyDescent="0.25">
      <c r="C1753" t="s">
        <v>7745</v>
      </c>
    </row>
    <row r="1754" spans="3:3" x14ac:dyDescent="0.25">
      <c r="C1754" t="s">
        <v>7746</v>
      </c>
    </row>
    <row r="1755" spans="3:3" x14ac:dyDescent="0.25">
      <c r="C1755" t="s">
        <v>7747</v>
      </c>
    </row>
    <row r="1756" spans="3:3" x14ac:dyDescent="0.25">
      <c r="C1756" t="s">
        <v>7748</v>
      </c>
    </row>
    <row r="1757" spans="3:3" x14ac:dyDescent="0.25">
      <c r="C1757" t="s">
        <v>7749</v>
      </c>
    </row>
    <row r="1758" spans="3:3" x14ac:dyDescent="0.25">
      <c r="C1758" t="s">
        <v>7750</v>
      </c>
    </row>
    <row r="1759" spans="3:3" x14ac:dyDescent="0.25">
      <c r="C1759" t="s">
        <v>7751</v>
      </c>
    </row>
    <row r="1760" spans="3:3" x14ac:dyDescent="0.25">
      <c r="C1760" t="s">
        <v>7752</v>
      </c>
    </row>
    <row r="1761" spans="3:3" x14ac:dyDescent="0.25">
      <c r="C1761" t="s">
        <v>7753</v>
      </c>
    </row>
    <row r="1762" spans="3:3" x14ac:dyDescent="0.25">
      <c r="C1762" t="s">
        <v>7754</v>
      </c>
    </row>
    <row r="1763" spans="3:3" x14ac:dyDescent="0.25">
      <c r="C1763" t="s">
        <v>7755</v>
      </c>
    </row>
    <row r="1764" spans="3:3" x14ac:dyDescent="0.25">
      <c r="C1764" t="s">
        <v>7756</v>
      </c>
    </row>
    <row r="1765" spans="3:3" x14ac:dyDescent="0.25">
      <c r="C1765" t="s">
        <v>7757</v>
      </c>
    </row>
    <row r="1766" spans="3:3" x14ac:dyDescent="0.25">
      <c r="C1766" t="s">
        <v>7758</v>
      </c>
    </row>
    <row r="1767" spans="3:3" x14ac:dyDescent="0.25">
      <c r="C1767" t="s">
        <v>7759</v>
      </c>
    </row>
    <row r="1768" spans="3:3" x14ac:dyDescent="0.25">
      <c r="C1768" t="s">
        <v>7760</v>
      </c>
    </row>
    <row r="1769" spans="3:3" x14ac:dyDescent="0.25">
      <c r="C1769" t="s">
        <v>7761</v>
      </c>
    </row>
    <row r="1770" spans="3:3" x14ac:dyDescent="0.25">
      <c r="C1770" t="s">
        <v>7762</v>
      </c>
    </row>
    <row r="1771" spans="3:3" x14ac:dyDescent="0.25">
      <c r="C1771" t="s">
        <v>7763</v>
      </c>
    </row>
    <row r="1772" spans="3:3" x14ac:dyDescent="0.25">
      <c r="C1772" t="s">
        <v>7764</v>
      </c>
    </row>
    <row r="1773" spans="3:3" x14ac:dyDescent="0.25">
      <c r="C1773" t="s">
        <v>7765</v>
      </c>
    </row>
    <row r="1774" spans="3:3" x14ac:dyDescent="0.25">
      <c r="C1774" t="s">
        <v>7766</v>
      </c>
    </row>
    <row r="1775" spans="3:3" x14ac:dyDescent="0.25">
      <c r="C1775" t="s">
        <v>7767</v>
      </c>
    </row>
    <row r="1776" spans="3:3" x14ac:dyDescent="0.25">
      <c r="C1776" t="s">
        <v>7768</v>
      </c>
    </row>
    <row r="1777" spans="3:3" x14ac:dyDescent="0.25">
      <c r="C1777" t="s">
        <v>7769</v>
      </c>
    </row>
    <row r="1778" spans="3:3" x14ac:dyDescent="0.25">
      <c r="C1778" t="s">
        <v>7770</v>
      </c>
    </row>
    <row r="1779" spans="3:3" x14ac:dyDescent="0.25">
      <c r="C1779" t="s">
        <v>7771</v>
      </c>
    </row>
    <row r="1780" spans="3:3" x14ac:dyDescent="0.25">
      <c r="C1780" t="s">
        <v>7772</v>
      </c>
    </row>
    <row r="1781" spans="3:3" x14ac:dyDescent="0.25">
      <c r="C1781" t="s">
        <v>7773</v>
      </c>
    </row>
    <row r="1782" spans="3:3" x14ac:dyDescent="0.25">
      <c r="C1782" t="s">
        <v>7774</v>
      </c>
    </row>
    <row r="1783" spans="3:3" x14ac:dyDescent="0.25">
      <c r="C1783" t="s">
        <v>7775</v>
      </c>
    </row>
    <row r="1784" spans="3:3" x14ac:dyDescent="0.25">
      <c r="C1784" t="s">
        <v>7776</v>
      </c>
    </row>
    <row r="1785" spans="3:3" x14ac:dyDescent="0.25">
      <c r="C1785" t="s">
        <v>7777</v>
      </c>
    </row>
    <row r="1786" spans="3:3" x14ac:dyDescent="0.25">
      <c r="C1786" t="s">
        <v>7778</v>
      </c>
    </row>
    <row r="1787" spans="3:3" x14ac:dyDescent="0.25">
      <c r="C1787" t="s">
        <v>7779</v>
      </c>
    </row>
    <row r="1788" spans="3:3" x14ac:dyDescent="0.25">
      <c r="C1788" t="s">
        <v>7780</v>
      </c>
    </row>
    <row r="1789" spans="3:3" x14ac:dyDescent="0.25">
      <c r="C1789" t="s">
        <v>7781</v>
      </c>
    </row>
    <row r="1790" spans="3:3" x14ac:dyDescent="0.25">
      <c r="C1790" t="s">
        <v>7782</v>
      </c>
    </row>
    <row r="1791" spans="3:3" x14ac:dyDescent="0.25">
      <c r="C1791" t="s">
        <v>7783</v>
      </c>
    </row>
    <row r="1792" spans="3:3" x14ac:dyDescent="0.25">
      <c r="C1792" t="s">
        <v>7784</v>
      </c>
    </row>
    <row r="1793" spans="3:3" x14ac:dyDescent="0.25">
      <c r="C1793" t="s">
        <v>7785</v>
      </c>
    </row>
    <row r="1794" spans="3:3" x14ac:dyDescent="0.25">
      <c r="C1794" t="s">
        <v>7786</v>
      </c>
    </row>
    <row r="1795" spans="3:3" x14ac:dyDescent="0.25">
      <c r="C1795" t="s">
        <v>7787</v>
      </c>
    </row>
    <row r="1796" spans="3:3" x14ac:dyDescent="0.25">
      <c r="C1796" t="s">
        <v>7788</v>
      </c>
    </row>
    <row r="1797" spans="3:3" x14ac:dyDescent="0.25">
      <c r="C1797" t="s">
        <v>7789</v>
      </c>
    </row>
    <row r="1798" spans="3:3" x14ac:dyDescent="0.25">
      <c r="C1798" t="s">
        <v>7790</v>
      </c>
    </row>
    <row r="1799" spans="3:3" x14ac:dyDescent="0.25">
      <c r="C1799" t="s">
        <v>7791</v>
      </c>
    </row>
    <row r="1800" spans="3:3" x14ac:dyDescent="0.25">
      <c r="C1800" t="s">
        <v>7792</v>
      </c>
    </row>
    <row r="1801" spans="3:3" x14ac:dyDescent="0.25">
      <c r="C1801" t="s">
        <v>7793</v>
      </c>
    </row>
    <row r="1802" spans="3:3" x14ac:dyDescent="0.25">
      <c r="C1802" t="s">
        <v>7794</v>
      </c>
    </row>
    <row r="1803" spans="3:3" x14ac:dyDescent="0.25">
      <c r="C1803" t="s">
        <v>7795</v>
      </c>
    </row>
    <row r="1804" spans="3:3" x14ac:dyDescent="0.25">
      <c r="C1804" t="s">
        <v>7796</v>
      </c>
    </row>
    <row r="1805" spans="3:3" x14ac:dyDescent="0.25">
      <c r="C1805" t="s">
        <v>7797</v>
      </c>
    </row>
    <row r="1806" spans="3:3" x14ac:dyDescent="0.25">
      <c r="C1806" t="s">
        <v>7798</v>
      </c>
    </row>
    <row r="1807" spans="3:3" x14ac:dyDescent="0.25">
      <c r="C1807" t="s">
        <v>7799</v>
      </c>
    </row>
    <row r="1808" spans="3:3" x14ac:dyDescent="0.25">
      <c r="C1808" t="s">
        <v>7800</v>
      </c>
    </row>
    <row r="1809" spans="3:3" x14ac:dyDescent="0.25">
      <c r="C1809" t="s">
        <v>7801</v>
      </c>
    </row>
    <row r="1810" spans="3:3" x14ac:dyDescent="0.25">
      <c r="C1810" t="s">
        <v>7802</v>
      </c>
    </row>
    <row r="1811" spans="3:3" x14ac:dyDescent="0.25">
      <c r="C1811" t="s">
        <v>7803</v>
      </c>
    </row>
    <row r="1812" spans="3:3" x14ac:dyDescent="0.25">
      <c r="C1812" t="s">
        <v>7804</v>
      </c>
    </row>
    <row r="1813" spans="3:3" x14ac:dyDescent="0.25">
      <c r="C1813" t="s">
        <v>7805</v>
      </c>
    </row>
    <row r="1814" spans="3:3" x14ac:dyDescent="0.25">
      <c r="C1814" t="s">
        <v>7806</v>
      </c>
    </row>
    <row r="1815" spans="3:3" x14ac:dyDescent="0.25">
      <c r="C1815" t="s">
        <v>7807</v>
      </c>
    </row>
    <row r="1816" spans="3:3" x14ac:dyDescent="0.25">
      <c r="C1816" t="s">
        <v>7808</v>
      </c>
    </row>
    <row r="1817" spans="3:3" x14ac:dyDescent="0.25">
      <c r="C1817" t="s">
        <v>7809</v>
      </c>
    </row>
    <row r="1818" spans="3:3" x14ac:dyDescent="0.25">
      <c r="C1818" t="s">
        <v>7810</v>
      </c>
    </row>
    <row r="1819" spans="3:3" x14ac:dyDescent="0.25">
      <c r="C1819" t="s">
        <v>7811</v>
      </c>
    </row>
    <row r="1820" spans="3:3" x14ac:dyDescent="0.25">
      <c r="C1820" t="s">
        <v>7812</v>
      </c>
    </row>
    <row r="1821" spans="3:3" x14ac:dyDescent="0.25">
      <c r="C1821" t="s">
        <v>7813</v>
      </c>
    </row>
    <row r="1822" spans="3:3" x14ac:dyDescent="0.25">
      <c r="C1822" t="s">
        <v>7814</v>
      </c>
    </row>
    <row r="1823" spans="3:3" x14ac:dyDescent="0.25">
      <c r="C1823" t="s">
        <v>7815</v>
      </c>
    </row>
    <row r="1824" spans="3:3" x14ac:dyDescent="0.25">
      <c r="C1824" t="s">
        <v>7816</v>
      </c>
    </row>
    <row r="1825" spans="3:3" x14ac:dyDescent="0.25">
      <c r="C1825" t="s">
        <v>7817</v>
      </c>
    </row>
    <row r="1826" spans="3:3" x14ac:dyDescent="0.25">
      <c r="C1826" t="s">
        <v>7818</v>
      </c>
    </row>
    <row r="1827" spans="3:3" x14ac:dyDescent="0.25">
      <c r="C1827" t="s">
        <v>7819</v>
      </c>
    </row>
    <row r="1828" spans="3:3" x14ac:dyDescent="0.25">
      <c r="C1828" t="s">
        <v>7820</v>
      </c>
    </row>
    <row r="1829" spans="3:3" x14ac:dyDescent="0.25">
      <c r="C1829" t="s">
        <v>7821</v>
      </c>
    </row>
    <row r="1830" spans="3:3" x14ac:dyDescent="0.25">
      <c r="C1830" t="s">
        <v>7822</v>
      </c>
    </row>
    <row r="1831" spans="3:3" x14ac:dyDescent="0.25">
      <c r="C1831" t="s">
        <v>7823</v>
      </c>
    </row>
    <row r="1832" spans="3:3" x14ac:dyDescent="0.25">
      <c r="C1832" t="s">
        <v>7824</v>
      </c>
    </row>
    <row r="1833" spans="3:3" x14ac:dyDescent="0.25">
      <c r="C1833" t="s">
        <v>7825</v>
      </c>
    </row>
    <row r="1834" spans="3:3" x14ac:dyDescent="0.25">
      <c r="C1834" t="s">
        <v>7826</v>
      </c>
    </row>
    <row r="1835" spans="3:3" x14ac:dyDescent="0.25">
      <c r="C1835" t="s">
        <v>7827</v>
      </c>
    </row>
    <row r="1836" spans="3:3" x14ac:dyDescent="0.25">
      <c r="C1836" t="s">
        <v>7828</v>
      </c>
    </row>
    <row r="1837" spans="3:3" x14ac:dyDescent="0.25">
      <c r="C1837" t="s">
        <v>7829</v>
      </c>
    </row>
    <row r="1838" spans="3:3" x14ac:dyDescent="0.25">
      <c r="C1838" t="s">
        <v>7830</v>
      </c>
    </row>
    <row r="1839" spans="3:3" x14ac:dyDescent="0.25">
      <c r="C1839" t="s">
        <v>7831</v>
      </c>
    </row>
    <row r="1840" spans="3:3" x14ac:dyDescent="0.25">
      <c r="C1840" t="s">
        <v>7832</v>
      </c>
    </row>
    <row r="1841" spans="3:3" x14ac:dyDescent="0.25">
      <c r="C1841" t="s">
        <v>7833</v>
      </c>
    </row>
    <row r="1842" spans="3:3" x14ac:dyDescent="0.25">
      <c r="C1842" t="s">
        <v>7834</v>
      </c>
    </row>
    <row r="1843" spans="3:3" x14ac:dyDescent="0.25">
      <c r="C1843" t="s">
        <v>7835</v>
      </c>
    </row>
    <row r="1844" spans="3:3" x14ac:dyDescent="0.25">
      <c r="C1844" t="s">
        <v>7836</v>
      </c>
    </row>
    <row r="1845" spans="3:3" x14ac:dyDescent="0.25">
      <c r="C1845" t="s">
        <v>7837</v>
      </c>
    </row>
    <row r="1846" spans="3:3" x14ac:dyDescent="0.25">
      <c r="C1846" t="s">
        <v>7838</v>
      </c>
    </row>
    <row r="1847" spans="3:3" x14ac:dyDescent="0.25">
      <c r="C1847" t="s">
        <v>7839</v>
      </c>
    </row>
    <row r="1848" spans="3:3" x14ac:dyDescent="0.25">
      <c r="C1848" t="s">
        <v>7840</v>
      </c>
    </row>
    <row r="1849" spans="3:3" x14ac:dyDescent="0.25">
      <c r="C1849" t="s">
        <v>7841</v>
      </c>
    </row>
    <row r="1850" spans="3:3" x14ac:dyDescent="0.25">
      <c r="C1850" t="s">
        <v>7842</v>
      </c>
    </row>
    <row r="1851" spans="3:3" x14ac:dyDescent="0.25">
      <c r="C1851" t="s">
        <v>7843</v>
      </c>
    </row>
    <row r="1852" spans="3:3" x14ac:dyDescent="0.25">
      <c r="C1852" t="s">
        <v>7844</v>
      </c>
    </row>
    <row r="1853" spans="3:3" x14ac:dyDescent="0.25">
      <c r="C1853" t="s">
        <v>7845</v>
      </c>
    </row>
    <row r="1854" spans="3:3" x14ac:dyDescent="0.25">
      <c r="C1854" t="s">
        <v>7846</v>
      </c>
    </row>
    <row r="1855" spans="3:3" x14ac:dyDescent="0.25">
      <c r="C1855" t="s">
        <v>7847</v>
      </c>
    </row>
    <row r="1856" spans="3:3" x14ac:dyDescent="0.25">
      <c r="C1856" t="s">
        <v>7848</v>
      </c>
    </row>
    <row r="1857" spans="3:3" x14ac:dyDescent="0.25">
      <c r="C1857" t="s">
        <v>7849</v>
      </c>
    </row>
    <row r="1858" spans="3:3" x14ac:dyDescent="0.25">
      <c r="C1858" t="s">
        <v>7850</v>
      </c>
    </row>
    <row r="1859" spans="3:3" x14ac:dyDescent="0.25">
      <c r="C1859" t="s">
        <v>7851</v>
      </c>
    </row>
    <row r="1860" spans="3:3" x14ac:dyDescent="0.25">
      <c r="C1860" t="s">
        <v>7852</v>
      </c>
    </row>
    <row r="1861" spans="3:3" x14ac:dyDescent="0.25">
      <c r="C1861" t="s">
        <v>7853</v>
      </c>
    </row>
    <row r="1862" spans="3:3" x14ac:dyDescent="0.25">
      <c r="C1862" t="s">
        <v>7854</v>
      </c>
    </row>
    <row r="1863" spans="3:3" x14ac:dyDescent="0.25">
      <c r="C1863" t="s">
        <v>7855</v>
      </c>
    </row>
    <row r="1864" spans="3:3" x14ac:dyDescent="0.25">
      <c r="C1864" t="s">
        <v>7856</v>
      </c>
    </row>
    <row r="1865" spans="3:3" x14ac:dyDescent="0.25">
      <c r="C1865" t="s">
        <v>7857</v>
      </c>
    </row>
    <row r="1866" spans="3:3" x14ac:dyDescent="0.25">
      <c r="C1866" t="s">
        <v>7858</v>
      </c>
    </row>
    <row r="1867" spans="3:3" x14ac:dyDescent="0.25">
      <c r="C1867" t="s">
        <v>7859</v>
      </c>
    </row>
    <row r="1868" spans="3:3" x14ac:dyDescent="0.25">
      <c r="C1868" t="s">
        <v>7860</v>
      </c>
    </row>
    <row r="1869" spans="3:3" x14ac:dyDescent="0.25">
      <c r="C1869" t="s">
        <v>7861</v>
      </c>
    </row>
    <row r="1870" spans="3:3" x14ac:dyDescent="0.25">
      <c r="C1870" t="s">
        <v>7862</v>
      </c>
    </row>
    <row r="1871" spans="3:3" x14ac:dyDescent="0.25">
      <c r="C1871" t="s">
        <v>7863</v>
      </c>
    </row>
    <row r="1872" spans="3:3" x14ac:dyDescent="0.25">
      <c r="C1872" t="s">
        <v>7864</v>
      </c>
    </row>
    <row r="1873" spans="3:3" x14ac:dyDescent="0.25">
      <c r="C1873" t="s">
        <v>7865</v>
      </c>
    </row>
    <row r="1874" spans="3:3" x14ac:dyDescent="0.25">
      <c r="C1874" t="s">
        <v>7866</v>
      </c>
    </row>
    <row r="1875" spans="3:3" x14ac:dyDescent="0.25">
      <c r="C1875" t="s">
        <v>7867</v>
      </c>
    </row>
    <row r="1876" spans="3:3" x14ac:dyDescent="0.25">
      <c r="C1876" t="s">
        <v>7868</v>
      </c>
    </row>
    <row r="1877" spans="3:3" x14ac:dyDescent="0.25">
      <c r="C1877" t="s">
        <v>7869</v>
      </c>
    </row>
    <row r="1878" spans="3:3" x14ac:dyDescent="0.25">
      <c r="C1878" t="s">
        <v>7870</v>
      </c>
    </row>
    <row r="1879" spans="3:3" x14ac:dyDescent="0.25">
      <c r="C1879" t="s">
        <v>7871</v>
      </c>
    </row>
    <row r="1880" spans="3:3" x14ac:dyDescent="0.25">
      <c r="C1880" t="s">
        <v>7872</v>
      </c>
    </row>
    <row r="1881" spans="3:3" x14ac:dyDescent="0.25">
      <c r="C1881" t="s">
        <v>7873</v>
      </c>
    </row>
    <row r="1882" spans="3:3" x14ac:dyDescent="0.25">
      <c r="C1882" t="s">
        <v>7874</v>
      </c>
    </row>
    <row r="1883" spans="3:3" x14ac:dyDescent="0.25">
      <c r="C1883" t="s">
        <v>7875</v>
      </c>
    </row>
    <row r="1884" spans="3:3" x14ac:dyDescent="0.25">
      <c r="C1884" t="s">
        <v>7876</v>
      </c>
    </row>
    <row r="1885" spans="3:3" x14ac:dyDescent="0.25">
      <c r="C1885" t="s">
        <v>7877</v>
      </c>
    </row>
    <row r="1886" spans="3:3" x14ac:dyDescent="0.25">
      <c r="C1886" t="s">
        <v>7878</v>
      </c>
    </row>
    <row r="1887" spans="3:3" x14ac:dyDescent="0.25">
      <c r="C1887" t="s">
        <v>7879</v>
      </c>
    </row>
    <row r="1888" spans="3:3" x14ac:dyDescent="0.25">
      <c r="C1888" t="s">
        <v>7880</v>
      </c>
    </row>
    <row r="1889" spans="3:3" x14ac:dyDescent="0.25">
      <c r="C1889" t="s">
        <v>7881</v>
      </c>
    </row>
    <row r="1890" spans="3:3" x14ac:dyDescent="0.25">
      <c r="C1890" t="s">
        <v>7882</v>
      </c>
    </row>
    <row r="1891" spans="3:3" x14ac:dyDescent="0.25">
      <c r="C1891" t="s">
        <v>7883</v>
      </c>
    </row>
    <row r="1892" spans="3:3" x14ac:dyDescent="0.25">
      <c r="C1892" t="s">
        <v>7884</v>
      </c>
    </row>
    <row r="1893" spans="3:3" x14ac:dyDescent="0.25">
      <c r="C1893" t="s">
        <v>7885</v>
      </c>
    </row>
    <row r="1894" spans="3:3" x14ac:dyDescent="0.25">
      <c r="C1894" t="s">
        <v>7886</v>
      </c>
    </row>
    <row r="1895" spans="3:3" x14ac:dyDescent="0.25">
      <c r="C1895" t="s">
        <v>7887</v>
      </c>
    </row>
    <row r="1896" spans="3:3" x14ac:dyDescent="0.25">
      <c r="C1896" t="s">
        <v>7888</v>
      </c>
    </row>
    <row r="1897" spans="3:3" x14ac:dyDescent="0.25">
      <c r="C1897" t="s">
        <v>7889</v>
      </c>
    </row>
    <row r="1898" spans="3:3" x14ac:dyDescent="0.25">
      <c r="C1898" t="s">
        <v>7890</v>
      </c>
    </row>
    <row r="1899" spans="3:3" x14ac:dyDescent="0.25">
      <c r="C1899" t="s">
        <v>7891</v>
      </c>
    </row>
    <row r="1900" spans="3:3" x14ac:dyDescent="0.25">
      <c r="C1900" t="s">
        <v>7892</v>
      </c>
    </row>
    <row r="1901" spans="3:3" x14ac:dyDescent="0.25">
      <c r="C1901" t="s">
        <v>7893</v>
      </c>
    </row>
    <row r="1902" spans="3:3" x14ac:dyDescent="0.25">
      <c r="C1902" t="s">
        <v>7894</v>
      </c>
    </row>
    <row r="1903" spans="3:3" x14ac:dyDescent="0.25">
      <c r="C1903" t="s">
        <v>7895</v>
      </c>
    </row>
    <row r="1904" spans="3:3" x14ac:dyDescent="0.25">
      <c r="C1904" t="s">
        <v>7896</v>
      </c>
    </row>
    <row r="1905" spans="3:3" x14ac:dyDescent="0.25">
      <c r="C1905" t="s">
        <v>7897</v>
      </c>
    </row>
    <row r="1906" spans="3:3" x14ac:dyDescent="0.25">
      <c r="C1906" t="s">
        <v>7898</v>
      </c>
    </row>
    <row r="1907" spans="3:3" x14ac:dyDescent="0.25">
      <c r="C1907" t="s">
        <v>7899</v>
      </c>
    </row>
    <row r="1908" spans="3:3" x14ac:dyDescent="0.25">
      <c r="C1908" t="s">
        <v>7900</v>
      </c>
    </row>
    <row r="1909" spans="3:3" x14ac:dyDescent="0.25">
      <c r="C1909" t="s">
        <v>7901</v>
      </c>
    </row>
    <row r="1910" spans="3:3" x14ac:dyDescent="0.25">
      <c r="C1910" t="s">
        <v>7902</v>
      </c>
    </row>
    <row r="1911" spans="3:3" x14ac:dyDescent="0.25">
      <c r="C1911" t="s">
        <v>7903</v>
      </c>
    </row>
    <row r="1912" spans="3:3" x14ac:dyDescent="0.25">
      <c r="C1912" t="s">
        <v>7904</v>
      </c>
    </row>
    <row r="1913" spans="3:3" x14ac:dyDescent="0.25">
      <c r="C1913" t="s">
        <v>7905</v>
      </c>
    </row>
    <row r="1914" spans="3:3" x14ac:dyDescent="0.25">
      <c r="C1914" t="s">
        <v>7906</v>
      </c>
    </row>
    <row r="1915" spans="3:3" x14ac:dyDescent="0.25">
      <c r="C1915" t="s">
        <v>7907</v>
      </c>
    </row>
    <row r="1916" spans="3:3" x14ac:dyDescent="0.25">
      <c r="C1916" t="s">
        <v>7908</v>
      </c>
    </row>
    <row r="1917" spans="3:3" x14ac:dyDescent="0.25">
      <c r="C1917" t="s">
        <v>7909</v>
      </c>
    </row>
    <row r="1918" spans="3:3" x14ac:dyDescent="0.25">
      <c r="C1918" t="s">
        <v>7910</v>
      </c>
    </row>
    <row r="1919" spans="3:3" x14ac:dyDescent="0.25">
      <c r="C1919" t="s">
        <v>7911</v>
      </c>
    </row>
    <row r="1920" spans="3:3" x14ac:dyDescent="0.25">
      <c r="C1920" t="s">
        <v>7912</v>
      </c>
    </row>
    <row r="1921" spans="3:3" x14ac:dyDescent="0.25">
      <c r="C1921" t="s">
        <v>7913</v>
      </c>
    </row>
    <row r="1922" spans="3:3" x14ac:dyDescent="0.25">
      <c r="C1922" t="s">
        <v>7914</v>
      </c>
    </row>
    <row r="1923" spans="3:3" x14ac:dyDescent="0.25">
      <c r="C1923" t="s">
        <v>7915</v>
      </c>
    </row>
    <row r="1924" spans="3:3" x14ac:dyDescent="0.25">
      <c r="C1924" t="s">
        <v>7916</v>
      </c>
    </row>
    <row r="1925" spans="3:3" x14ac:dyDescent="0.25">
      <c r="C1925" t="s">
        <v>7917</v>
      </c>
    </row>
    <row r="1926" spans="3:3" x14ac:dyDescent="0.25">
      <c r="C1926" t="s">
        <v>7918</v>
      </c>
    </row>
    <row r="1927" spans="3:3" x14ac:dyDescent="0.25">
      <c r="C1927" t="s">
        <v>7919</v>
      </c>
    </row>
    <row r="1928" spans="3:3" x14ac:dyDescent="0.25">
      <c r="C1928" t="s">
        <v>7920</v>
      </c>
    </row>
    <row r="1929" spans="3:3" x14ac:dyDescent="0.25">
      <c r="C1929" t="s">
        <v>7921</v>
      </c>
    </row>
    <row r="1930" spans="3:3" x14ac:dyDescent="0.25">
      <c r="C1930" t="s">
        <v>7922</v>
      </c>
    </row>
    <row r="1931" spans="3:3" x14ac:dyDescent="0.25">
      <c r="C1931" t="s">
        <v>7923</v>
      </c>
    </row>
    <row r="1932" spans="3:3" x14ac:dyDescent="0.25">
      <c r="C1932" t="s">
        <v>7924</v>
      </c>
    </row>
    <row r="1933" spans="3:3" x14ac:dyDescent="0.25">
      <c r="C1933" t="s">
        <v>7925</v>
      </c>
    </row>
    <row r="1934" spans="3:3" x14ac:dyDescent="0.25">
      <c r="C1934" t="s">
        <v>7926</v>
      </c>
    </row>
    <row r="1935" spans="3:3" x14ac:dyDescent="0.25">
      <c r="C1935" t="s">
        <v>7927</v>
      </c>
    </row>
    <row r="1936" spans="3:3" x14ac:dyDescent="0.25">
      <c r="C1936" t="s">
        <v>7928</v>
      </c>
    </row>
    <row r="1937" spans="3:3" x14ac:dyDescent="0.25">
      <c r="C1937" t="s">
        <v>7929</v>
      </c>
    </row>
    <row r="1938" spans="3:3" x14ac:dyDescent="0.25">
      <c r="C1938" t="s">
        <v>7930</v>
      </c>
    </row>
    <row r="1939" spans="3:3" x14ac:dyDescent="0.25">
      <c r="C1939" t="s">
        <v>7931</v>
      </c>
    </row>
    <row r="1940" spans="3:3" x14ac:dyDescent="0.25">
      <c r="C1940" t="s">
        <v>7932</v>
      </c>
    </row>
    <row r="1941" spans="3:3" x14ac:dyDescent="0.25">
      <c r="C1941" t="s">
        <v>7933</v>
      </c>
    </row>
    <row r="1942" spans="3:3" x14ac:dyDescent="0.25">
      <c r="C1942" t="s">
        <v>7934</v>
      </c>
    </row>
    <row r="1943" spans="3:3" x14ac:dyDescent="0.25">
      <c r="C1943" t="s">
        <v>7935</v>
      </c>
    </row>
    <row r="1944" spans="3:3" x14ac:dyDescent="0.25">
      <c r="C1944" t="s">
        <v>7936</v>
      </c>
    </row>
    <row r="1945" spans="3:3" x14ac:dyDescent="0.25">
      <c r="C1945" t="s">
        <v>7937</v>
      </c>
    </row>
    <row r="1946" spans="3:3" x14ac:dyDescent="0.25">
      <c r="C1946" t="s">
        <v>7938</v>
      </c>
    </row>
    <row r="1947" spans="3:3" x14ac:dyDescent="0.25">
      <c r="C1947" t="s">
        <v>7939</v>
      </c>
    </row>
    <row r="1948" spans="3:3" x14ac:dyDescent="0.25">
      <c r="C1948" t="s">
        <v>7940</v>
      </c>
    </row>
    <row r="1949" spans="3:3" x14ac:dyDescent="0.25">
      <c r="C1949" t="s">
        <v>7941</v>
      </c>
    </row>
    <row r="1950" spans="3:3" x14ac:dyDescent="0.25">
      <c r="C1950" t="s">
        <v>7942</v>
      </c>
    </row>
    <row r="1951" spans="3:3" x14ac:dyDescent="0.25">
      <c r="C1951" t="s">
        <v>7943</v>
      </c>
    </row>
    <row r="1952" spans="3:3" x14ac:dyDescent="0.25">
      <c r="C1952" t="s">
        <v>7944</v>
      </c>
    </row>
    <row r="1953" spans="3:3" x14ac:dyDescent="0.25">
      <c r="C1953" t="s">
        <v>7945</v>
      </c>
    </row>
    <row r="1954" spans="3:3" x14ac:dyDescent="0.25">
      <c r="C1954" t="s">
        <v>7946</v>
      </c>
    </row>
    <row r="1955" spans="3:3" x14ac:dyDescent="0.25">
      <c r="C1955" t="s">
        <v>7947</v>
      </c>
    </row>
    <row r="1956" spans="3:3" x14ac:dyDescent="0.25">
      <c r="C1956" t="s">
        <v>7948</v>
      </c>
    </row>
    <row r="1957" spans="3:3" x14ac:dyDescent="0.25">
      <c r="C1957" t="s">
        <v>7949</v>
      </c>
    </row>
    <row r="1958" spans="3:3" x14ac:dyDescent="0.25">
      <c r="C1958" t="s">
        <v>7950</v>
      </c>
    </row>
    <row r="1959" spans="3:3" x14ac:dyDescent="0.25">
      <c r="C1959" t="s">
        <v>7951</v>
      </c>
    </row>
    <row r="1960" spans="3:3" x14ac:dyDescent="0.25">
      <c r="C1960" t="s">
        <v>7952</v>
      </c>
    </row>
    <row r="1961" spans="3:3" x14ac:dyDescent="0.25">
      <c r="C1961" t="s">
        <v>7953</v>
      </c>
    </row>
    <row r="1962" spans="3:3" x14ac:dyDescent="0.25">
      <c r="C1962" t="s">
        <v>7954</v>
      </c>
    </row>
    <row r="1963" spans="3:3" x14ac:dyDescent="0.25">
      <c r="C1963" t="s">
        <v>7955</v>
      </c>
    </row>
    <row r="1964" spans="3:3" x14ac:dyDescent="0.25">
      <c r="C1964" t="s">
        <v>7956</v>
      </c>
    </row>
    <row r="1965" spans="3:3" x14ac:dyDescent="0.25">
      <c r="C1965" t="s">
        <v>7957</v>
      </c>
    </row>
    <row r="1966" spans="3:3" x14ac:dyDescent="0.25">
      <c r="C1966" t="s">
        <v>7958</v>
      </c>
    </row>
    <row r="1967" spans="3:3" x14ac:dyDescent="0.25">
      <c r="C1967" t="s">
        <v>7959</v>
      </c>
    </row>
    <row r="1968" spans="3:3" x14ac:dyDescent="0.25">
      <c r="C1968" t="s">
        <v>7960</v>
      </c>
    </row>
    <row r="1969" spans="3:3" x14ac:dyDescent="0.25">
      <c r="C1969" t="s">
        <v>7961</v>
      </c>
    </row>
    <row r="1970" spans="3:3" x14ac:dyDescent="0.25">
      <c r="C1970" t="s">
        <v>7962</v>
      </c>
    </row>
    <row r="1971" spans="3:3" x14ac:dyDescent="0.25">
      <c r="C1971" t="s">
        <v>7963</v>
      </c>
    </row>
    <row r="1972" spans="3:3" x14ac:dyDescent="0.25">
      <c r="C1972" t="s">
        <v>7964</v>
      </c>
    </row>
    <row r="1973" spans="3:3" x14ac:dyDescent="0.25">
      <c r="C1973" t="s">
        <v>7965</v>
      </c>
    </row>
    <row r="1974" spans="3:3" x14ac:dyDescent="0.25">
      <c r="C1974" t="s">
        <v>7966</v>
      </c>
    </row>
    <row r="1975" spans="3:3" x14ac:dyDescent="0.25">
      <c r="C1975" t="s">
        <v>7967</v>
      </c>
    </row>
    <row r="1976" spans="3:3" x14ac:dyDescent="0.25">
      <c r="C1976" t="s">
        <v>7968</v>
      </c>
    </row>
    <row r="1977" spans="3:3" x14ac:dyDescent="0.25">
      <c r="C1977" t="s">
        <v>7969</v>
      </c>
    </row>
    <row r="1978" spans="3:3" x14ac:dyDescent="0.25">
      <c r="C1978" t="s">
        <v>7970</v>
      </c>
    </row>
    <row r="1979" spans="3:3" x14ac:dyDescent="0.25">
      <c r="C1979" t="s">
        <v>7971</v>
      </c>
    </row>
    <row r="1980" spans="3:3" x14ac:dyDescent="0.25">
      <c r="C1980" t="s">
        <v>7972</v>
      </c>
    </row>
    <row r="1981" spans="3:3" x14ac:dyDescent="0.25">
      <c r="C1981" t="s">
        <v>7973</v>
      </c>
    </row>
    <row r="1982" spans="3:3" x14ac:dyDescent="0.25">
      <c r="C1982" t="s">
        <v>7974</v>
      </c>
    </row>
    <row r="1983" spans="3:3" x14ac:dyDescent="0.25">
      <c r="C1983" t="s">
        <v>7975</v>
      </c>
    </row>
    <row r="1984" spans="3:3" x14ac:dyDescent="0.25">
      <c r="C1984" t="s">
        <v>7976</v>
      </c>
    </row>
    <row r="1985" spans="3:3" x14ac:dyDescent="0.25">
      <c r="C1985" t="s">
        <v>7977</v>
      </c>
    </row>
    <row r="1986" spans="3:3" x14ac:dyDescent="0.25">
      <c r="C1986" t="s">
        <v>7978</v>
      </c>
    </row>
    <row r="1987" spans="3:3" x14ac:dyDescent="0.25">
      <c r="C1987" t="s">
        <v>7979</v>
      </c>
    </row>
    <row r="1988" spans="3:3" x14ac:dyDescent="0.25">
      <c r="C1988" t="s">
        <v>7980</v>
      </c>
    </row>
    <row r="1989" spans="3:3" x14ac:dyDescent="0.25">
      <c r="C1989" t="s">
        <v>7981</v>
      </c>
    </row>
    <row r="1990" spans="3:3" x14ac:dyDescent="0.25">
      <c r="C1990" t="s">
        <v>7982</v>
      </c>
    </row>
    <row r="1991" spans="3:3" x14ac:dyDescent="0.25">
      <c r="C1991" t="s">
        <v>7983</v>
      </c>
    </row>
    <row r="1992" spans="3:3" x14ac:dyDescent="0.25">
      <c r="C1992" t="s">
        <v>7984</v>
      </c>
    </row>
    <row r="1993" spans="3:3" x14ac:dyDescent="0.25">
      <c r="C1993" t="s">
        <v>7985</v>
      </c>
    </row>
    <row r="1994" spans="3:3" x14ac:dyDescent="0.25">
      <c r="C1994" t="s">
        <v>7986</v>
      </c>
    </row>
    <row r="1995" spans="3:3" x14ac:dyDescent="0.25">
      <c r="C1995" t="s">
        <v>7987</v>
      </c>
    </row>
    <row r="1996" spans="3:3" x14ac:dyDescent="0.25">
      <c r="C1996" t="s">
        <v>7988</v>
      </c>
    </row>
    <row r="1997" spans="3:3" x14ac:dyDescent="0.25">
      <c r="C1997" t="s">
        <v>7989</v>
      </c>
    </row>
    <row r="1998" spans="3:3" x14ac:dyDescent="0.25">
      <c r="C1998" t="s">
        <v>7990</v>
      </c>
    </row>
    <row r="1999" spans="3:3" x14ac:dyDescent="0.25">
      <c r="C1999" t="s">
        <v>7991</v>
      </c>
    </row>
    <row r="2000" spans="3:3" x14ac:dyDescent="0.25">
      <c r="C2000" t="s">
        <v>7992</v>
      </c>
    </row>
    <row r="2001" spans="3:3" x14ac:dyDescent="0.25">
      <c r="C2001" t="s">
        <v>7993</v>
      </c>
    </row>
    <row r="2002" spans="3:3" x14ac:dyDescent="0.25">
      <c r="C2002" t="s">
        <v>7994</v>
      </c>
    </row>
    <row r="2003" spans="3:3" x14ac:dyDescent="0.25">
      <c r="C2003" t="s">
        <v>7995</v>
      </c>
    </row>
    <row r="2004" spans="3:3" x14ac:dyDescent="0.25">
      <c r="C2004" t="s">
        <v>7996</v>
      </c>
    </row>
    <row r="2005" spans="3:3" x14ac:dyDescent="0.25">
      <c r="C2005" t="s">
        <v>7997</v>
      </c>
    </row>
    <row r="2006" spans="3:3" x14ac:dyDescent="0.25">
      <c r="C2006" t="s">
        <v>7998</v>
      </c>
    </row>
    <row r="2007" spans="3:3" x14ac:dyDescent="0.25">
      <c r="C2007" t="s">
        <v>7999</v>
      </c>
    </row>
    <row r="2008" spans="3:3" x14ac:dyDescent="0.25">
      <c r="C2008" t="s">
        <v>8000</v>
      </c>
    </row>
    <row r="2009" spans="3:3" x14ac:dyDescent="0.25">
      <c r="C2009" t="s">
        <v>8001</v>
      </c>
    </row>
    <row r="2010" spans="3:3" x14ac:dyDescent="0.25">
      <c r="C2010" t="s">
        <v>8002</v>
      </c>
    </row>
    <row r="2011" spans="3:3" x14ac:dyDescent="0.25">
      <c r="C2011" t="s">
        <v>8003</v>
      </c>
    </row>
    <row r="2012" spans="3:3" x14ac:dyDescent="0.25">
      <c r="C2012" t="s">
        <v>8004</v>
      </c>
    </row>
    <row r="2013" spans="3:3" x14ac:dyDescent="0.25">
      <c r="C2013" t="s">
        <v>8005</v>
      </c>
    </row>
    <row r="2014" spans="3:3" x14ac:dyDescent="0.25">
      <c r="C2014" t="s">
        <v>8006</v>
      </c>
    </row>
    <row r="2015" spans="3:3" x14ac:dyDescent="0.25">
      <c r="C2015" t="s">
        <v>8007</v>
      </c>
    </row>
    <row r="2016" spans="3:3" x14ac:dyDescent="0.25">
      <c r="C2016" t="s">
        <v>8008</v>
      </c>
    </row>
    <row r="2017" spans="3:3" x14ac:dyDescent="0.25">
      <c r="C2017" t="s">
        <v>8009</v>
      </c>
    </row>
    <row r="2018" spans="3:3" x14ac:dyDescent="0.25">
      <c r="C2018" t="s">
        <v>8010</v>
      </c>
    </row>
    <row r="2019" spans="3:3" x14ac:dyDescent="0.25">
      <c r="C2019" t="s">
        <v>8011</v>
      </c>
    </row>
    <row r="2020" spans="3:3" x14ac:dyDescent="0.25">
      <c r="C2020" t="s">
        <v>8012</v>
      </c>
    </row>
    <row r="2021" spans="3:3" x14ac:dyDescent="0.25">
      <c r="C2021" t="s">
        <v>8013</v>
      </c>
    </row>
    <row r="2022" spans="3:3" x14ac:dyDescent="0.25">
      <c r="C2022" t="s">
        <v>8014</v>
      </c>
    </row>
    <row r="2023" spans="3:3" x14ac:dyDescent="0.25">
      <c r="C2023" t="s">
        <v>8015</v>
      </c>
    </row>
    <row r="2024" spans="3:3" x14ac:dyDescent="0.25">
      <c r="C2024" t="s">
        <v>8016</v>
      </c>
    </row>
    <row r="2025" spans="3:3" x14ac:dyDescent="0.25">
      <c r="C2025" t="s">
        <v>8017</v>
      </c>
    </row>
    <row r="2026" spans="3:3" x14ac:dyDescent="0.25">
      <c r="C2026" t="s">
        <v>8018</v>
      </c>
    </row>
    <row r="2027" spans="3:3" x14ac:dyDescent="0.25">
      <c r="C2027" t="s">
        <v>8019</v>
      </c>
    </row>
    <row r="2028" spans="3:3" x14ac:dyDescent="0.25">
      <c r="C2028" t="s">
        <v>8020</v>
      </c>
    </row>
    <row r="2029" spans="3:3" x14ac:dyDescent="0.25">
      <c r="C2029" t="s">
        <v>8021</v>
      </c>
    </row>
    <row r="2030" spans="3:3" x14ac:dyDescent="0.25">
      <c r="C2030" t="s">
        <v>8022</v>
      </c>
    </row>
    <row r="2031" spans="3:3" x14ac:dyDescent="0.25">
      <c r="C2031" t="s">
        <v>8023</v>
      </c>
    </row>
    <row r="2032" spans="3:3" x14ac:dyDescent="0.25">
      <c r="C2032" t="s">
        <v>8024</v>
      </c>
    </row>
    <row r="2033" spans="3:3" x14ac:dyDescent="0.25">
      <c r="C2033" t="s">
        <v>8025</v>
      </c>
    </row>
    <row r="2034" spans="3:3" x14ac:dyDescent="0.25">
      <c r="C2034" t="s">
        <v>8026</v>
      </c>
    </row>
    <row r="2035" spans="3:3" x14ac:dyDescent="0.25">
      <c r="C2035" t="s">
        <v>8027</v>
      </c>
    </row>
    <row r="2036" spans="3:3" x14ac:dyDescent="0.25">
      <c r="C2036" t="s">
        <v>8028</v>
      </c>
    </row>
    <row r="2037" spans="3:3" x14ac:dyDescent="0.25">
      <c r="C2037" t="s">
        <v>8029</v>
      </c>
    </row>
    <row r="2038" spans="3:3" x14ac:dyDescent="0.25">
      <c r="C2038" t="s">
        <v>8030</v>
      </c>
    </row>
    <row r="2039" spans="3:3" x14ac:dyDescent="0.25">
      <c r="C2039" t="s">
        <v>8031</v>
      </c>
    </row>
    <row r="2040" spans="3:3" x14ac:dyDescent="0.25">
      <c r="C2040" t="s">
        <v>8032</v>
      </c>
    </row>
    <row r="2041" spans="3:3" x14ac:dyDescent="0.25">
      <c r="C2041" t="s">
        <v>8033</v>
      </c>
    </row>
    <row r="2042" spans="3:3" x14ac:dyDescent="0.25">
      <c r="C2042" t="s">
        <v>8034</v>
      </c>
    </row>
    <row r="2043" spans="3:3" x14ac:dyDescent="0.25">
      <c r="C2043" t="s">
        <v>8035</v>
      </c>
    </row>
    <row r="2044" spans="3:3" x14ac:dyDescent="0.25">
      <c r="C2044" t="s">
        <v>8036</v>
      </c>
    </row>
    <row r="2045" spans="3:3" x14ac:dyDescent="0.25">
      <c r="C2045" t="s">
        <v>8037</v>
      </c>
    </row>
    <row r="2046" spans="3:3" x14ac:dyDescent="0.25">
      <c r="C2046" t="s">
        <v>8038</v>
      </c>
    </row>
    <row r="2047" spans="3:3" x14ac:dyDescent="0.25">
      <c r="C2047" t="s">
        <v>8039</v>
      </c>
    </row>
    <row r="2048" spans="3:3" x14ac:dyDescent="0.25">
      <c r="C2048" t="s">
        <v>8040</v>
      </c>
    </row>
    <row r="2049" spans="3:3" x14ac:dyDescent="0.25">
      <c r="C2049" t="s">
        <v>8041</v>
      </c>
    </row>
    <row r="2050" spans="3:3" x14ac:dyDescent="0.25">
      <c r="C2050" t="s">
        <v>8042</v>
      </c>
    </row>
    <row r="2051" spans="3:3" x14ac:dyDescent="0.25">
      <c r="C2051" t="s">
        <v>8043</v>
      </c>
    </row>
    <row r="2052" spans="3:3" x14ac:dyDescent="0.25">
      <c r="C2052" t="s">
        <v>8044</v>
      </c>
    </row>
    <row r="2053" spans="3:3" x14ac:dyDescent="0.25">
      <c r="C2053" t="s">
        <v>8045</v>
      </c>
    </row>
    <row r="2054" spans="3:3" x14ac:dyDescent="0.25">
      <c r="C2054" t="s">
        <v>8046</v>
      </c>
    </row>
    <row r="2055" spans="3:3" x14ac:dyDescent="0.25">
      <c r="C2055" t="s">
        <v>8047</v>
      </c>
    </row>
    <row r="2056" spans="3:3" x14ac:dyDescent="0.25">
      <c r="C2056" t="s">
        <v>8048</v>
      </c>
    </row>
    <row r="2057" spans="3:3" x14ac:dyDescent="0.25">
      <c r="C2057" t="s">
        <v>8049</v>
      </c>
    </row>
    <row r="2058" spans="3:3" x14ac:dyDescent="0.25">
      <c r="C2058" t="s">
        <v>8050</v>
      </c>
    </row>
    <row r="2059" spans="3:3" x14ac:dyDescent="0.25">
      <c r="C2059" t="s">
        <v>8051</v>
      </c>
    </row>
    <row r="2060" spans="3:3" x14ac:dyDescent="0.25">
      <c r="C2060" t="s">
        <v>8052</v>
      </c>
    </row>
    <row r="2061" spans="3:3" x14ac:dyDescent="0.25">
      <c r="C2061" t="s">
        <v>8053</v>
      </c>
    </row>
    <row r="2062" spans="3:3" x14ac:dyDescent="0.25">
      <c r="C2062" t="s">
        <v>8054</v>
      </c>
    </row>
    <row r="2063" spans="3:3" x14ac:dyDescent="0.25">
      <c r="C2063" t="s">
        <v>8055</v>
      </c>
    </row>
    <row r="2064" spans="3:3" x14ac:dyDescent="0.25">
      <c r="C2064" t="s">
        <v>8056</v>
      </c>
    </row>
    <row r="2065" spans="3:3" x14ac:dyDescent="0.25">
      <c r="C2065" t="s">
        <v>8057</v>
      </c>
    </row>
    <row r="2066" spans="3:3" x14ac:dyDescent="0.25">
      <c r="C2066" t="s">
        <v>8058</v>
      </c>
    </row>
    <row r="2067" spans="3:3" x14ac:dyDescent="0.25">
      <c r="C2067" t="s">
        <v>8059</v>
      </c>
    </row>
    <row r="2068" spans="3:3" x14ac:dyDescent="0.25">
      <c r="C2068" t="s">
        <v>8060</v>
      </c>
    </row>
    <row r="2069" spans="3:3" x14ac:dyDescent="0.25">
      <c r="C2069" t="s">
        <v>8061</v>
      </c>
    </row>
    <row r="2070" spans="3:3" x14ac:dyDescent="0.25">
      <c r="C2070" t="s">
        <v>8062</v>
      </c>
    </row>
    <row r="2071" spans="3:3" x14ac:dyDescent="0.25">
      <c r="C2071" t="s">
        <v>8063</v>
      </c>
    </row>
    <row r="2072" spans="3:3" x14ac:dyDescent="0.25">
      <c r="C2072" t="s">
        <v>8064</v>
      </c>
    </row>
    <row r="2073" spans="3:3" x14ac:dyDescent="0.25">
      <c r="C2073" t="s">
        <v>8065</v>
      </c>
    </row>
    <row r="2074" spans="3:3" x14ac:dyDescent="0.25">
      <c r="C2074" t="s">
        <v>8066</v>
      </c>
    </row>
    <row r="2075" spans="3:3" x14ac:dyDescent="0.25">
      <c r="C2075" t="s">
        <v>8067</v>
      </c>
    </row>
    <row r="2076" spans="3:3" x14ac:dyDescent="0.25">
      <c r="C2076" t="s">
        <v>8068</v>
      </c>
    </row>
    <row r="2077" spans="3:3" x14ac:dyDescent="0.25">
      <c r="C2077" t="s">
        <v>8069</v>
      </c>
    </row>
    <row r="2078" spans="3:3" x14ac:dyDescent="0.25">
      <c r="C2078" t="s">
        <v>8070</v>
      </c>
    </row>
    <row r="2079" spans="3:3" x14ac:dyDescent="0.25">
      <c r="C2079" t="s">
        <v>8071</v>
      </c>
    </row>
    <row r="2080" spans="3:3" x14ac:dyDescent="0.25">
      <c r="C2080" t="s">
        <v>8072</v>
      </c>
    </row>
    <row r="2081" spans="3:3" x14ac:dyDescent="0.25">
      <c r="C2081" t="s">
        <v>8073</v>
      </c>
    </row>
    <row r="2082" spans="3:3" x14ac:dyDescent="0.25">
      <c r="C2082" t="s">
        <v>8074</v>
      </c>
    </row>
    <row r="2083" spans="3:3" x14ac:dyDescent="0.25">
      <c r="C2083" t="s">
        <v>8075</v>
      </c>
    </row>
    <row r="2084" spans="3:3" x14ac:dyDescent="0.25">
      <c r="C2084" t="s">
        <v>8076</v>
      </c>
    </row>
    <row r="2085" spans="3:3" x14ac:dyDescent="0.25">
      <c r="C2085" t="s">
        <v>8077</v>
      </c>
    </row>
    <row r="2086" spans="3:3" x14ac:dyDescent="0.25">
      <c r="C2086" t="s">
        <v>8078</v>
      </c>
    </row>
    <row r="2087" spans="3:3" x14ac:dyDescent="0.25">
      <c r="C2087" t="s">
        <v>8079</v>
      </c>
    </row>
    <row r="2088" spans="3:3" x14ac:dyDescent="0.25">
      <c r="C2088" t="s">
        <v>8080</v>
      </c>
    </row>
    <row r="2089" spans="3:3" x14ac:dyDescent="0.25">
      <c r="C2089" t="s">
        <v>8081</v>
      </c>
    </row>
    <row r="2090" spans="3:3" x14ac:dyDescent="0.25">
      <c r="C2090" t="s">
        <v>8082</v>
      </c>
    </row>
    <row r="2091" spans="3:3" x14ac:dyDescent="0.25">
      <c r="C2091" t="s">
        <v>8083</v>
      </c>
    </row>
    <row r="2092" spans="3:3" x14ac:dyDescent="0.25">
      <c r="C2092" t="s">
        <v>8084</v>
      </c>
    </row>
    <row r="2093" spans="3:3" x14ac:dyDescent="0.25">
      <c r="C2093" t="s">
        <v>8085</v>
      </c>
    </row>
    <row r="2094" spans="3:3" x14ac:dyDescent="0.25">
      <c r="C2094" t="s">
        <v>8086</v>
      </c>
    </row>
    <row r="2095" spans="3:3" x14ac:dyDescent="0.25">
      <c r="C2095" t="s">
        <v>8087</v>
      </c>
    </row>
    <row r="2096" spans="3:3" x14ac:dyDescent="0.25">
      <c r="C2096" t="s">
        <v>8088</v>
      </c>
    </row>
    <row r="2097" spans="3:3" x14ac:dyDescent="0.25">
      <c r="C2097" t="s">
        <v>8089</v>
      </c>
    </row>
    <row r="2098" spans="3:3" x14ac:dyDescent="0.25">
      <c r="C2098" t="s">
        <v>8090</v>
      </c>
    </row>
    <row r="2099" spans="3:3" x14ac:dyDescent="0.25">
      <c r="C2099" t="s">
        <v>8091</v>
      </c>
    </row>
    <row r="2100" spans="3:3" x14ac:dyDescent="0.25">
      <c r="C2100" t="s">
        <v>8092</v>
      </c>
    </row>
    <row r="2101" spans="3:3" x14ac:dyDescent="0.25">
      <c r="C2101" t="s">
        <v>8093</v>
      </c>
    </row>
    <row r="2102" spans="3:3" x14ac:dyDescent="0.25">
      <c r="C2102" t="s">
        <v>8094</v>
      </c>
    </row>
    <row r="2103" spans="3:3" x14ac:dyDescent="0.25">
      <c r="C2103" t="s">
        <v>8095</v>
      </c>
    </row>
    <row r="2104" spans="3:3" x14ac:dyDescent="0.25">
      <c r="C2104" t="s">
        <v>8096</v>
      </c>
    </row>
    <row r="2105" spans="3:3" x14ac:dyDescent="0.25">
      <c r="C2105" t="s">
        <v>8097</v>
      </c>
    </row>
    <row r="2106" spans="3:3" x14ac:dyDescent="0.25">
      <c r="C2106" t="s">
        <v>8098</v>
      </c>
    </row>
    <row r="2107" spans="3:3" x14ac:dyDescent="0.25">
      <c r="C2107" t="s">
        <v>8099</v>
      </c>
    </row>
    <row r="2108" spans="3:3" x14ac:dyDescent="0.25">
      <c r="C2108" t="s">
        <v>8100</v>
      </c>
    </row>
    <row r="2109" spans="3:3" x14ac:dyDescent="0.25">
      <c r="C2109" t="s">
        <v>8101</v>
      </c>
    </row>
    <row r="2110" spans="3:3" x14ac:dyDescent="0.25">
      <c r="C2110" t="s">
        <v>8102</v>
      </c>
    </row>
    <row r="2111" spans="3:3" x14ac:dyDescent="0.25">
      <c r="C2111" t="s">
        <v>8103</v>
      </c>
    </row>
    <row r="2112" spans="3:3" x14ac:dyDescent="0.25">
      <c r="C2112" t="s">
        <v>8104</v>
      </c>
    </row>
    <row r="2113" spans="3:3" x14ac:dyDescent="0.25">
      <c r="C2113" t="s">
        <v>8105</v>
      </c>
    </row>
    <row r="2114" spans="3:3" x14ac:dyDescent="0.25">
      <c r="C2114" t="s">
        <v>8106</v>
      </c>
    </row>
    <row r="2115" spans="3:3" x14ac:dyDescent="0.25">
      <c r="C2115" t="s">
        <v>8107</v>
      </c>
    </row>
    <row r="2116" spans="3:3" x14ac:dyDescent="0.25">
      <c r="C2116" t="s">
        <v>8108</v>
      </c>
    </row>
    <row r="2117" spans="3:3" x14ac:dyDescent="0.25">
      <c r="C2117" t="s">
        <v>8109</v>
      </c>
    </row>
    <row r="2118" spans="3:3" x14ac:dyDescent="0.25">
      <c r="C2118" t="s">
        <v>8110</v>
      </c>
    </row>
    <row r="2119" spans="3:3" x14ac:dyDescent="0.25">
      <c r="C2119" t="s">
        <v>8111</v>
      </c>
    </row>
    <row r="2120" spans="3:3" x14ac:dyDescent="0.25">
      <c r="C2120" t="s">
        <v>8112</v>
      </c>
    </row>
    <row r="2121" spans="3:3" x14ac:dyDescent="0.25">
      <c r="C2121" t="s">
        <v>8113</v>
      </c>
    </row>
    <row r="2122" spans="3:3" x14ac:dyDescent="0.25">
      <c r="C2122" t="s">
        <v>8114</v>
      </c>
    </row>
    <row r="2123" spans="3:3" x14ac:dyDescent="0.25">
      <c r="C2123" t="s">
        <v>8115</v>
      </c>
    </row>
    <row r="2124" spans="3:3" x14ac:dyDescent="0.25">
      <c r="C2124" t="s">
        <v>8116</v>
      </c>
    </row>
    <row r="2125" spans="3:3" x14ac:dyDescent="0.25">
      <c r="C2125" t="s">
        <v>8117</v>
      </c>
    </row>
    <row r="2126" spans="3:3" x14ac:dyDescent="0.25">
      <c r="C2126" t="s">
        <v>8118</v>
      </c>
    </row>
    <row r="2127" spans="3:3" x14ac:dyDescent="0.25">
      <c r="C2127" t="s">
        <v>8119</v>
      </c>
    </row>
    <row r="2128" spans="3:3" x14ac:dyDescent="0.25">
      <c r="C2128" t="s">
        <v>8120</v>
      </c>
    </row>
    <row r="2129" spans="3:3" x14ac:dyDescent="0.25">
      <c r="C2129" t="s">
        <v>8121</v>
      </c>
    </row>
    <row r="2130" spans="3:3" x14ac:dyDescent="0.25">
      <c r="C2130" t="s">
        <v>8122</v>
      </c>
    </row>
    <row r="2131" spans="3:3" x14ac:dyDescent="0.25">
      <c r="C2131" t="s">
        <v>8123</v>
      </c>
    </row>
    <row r="2132" spans="3:3" x14ac:dyDescent="0.25">
      <c r="C2132" t="s">
        <v>8124</v>
      </c>
    </row>
    <row r="2133" spans="3:3" x14ac:dyDescent="0.25">
      <c r="C2133" t="s">
        <v>8125</v>
      </c>
    </row>
    <row r="2134" spans="3:3" x14ac:dyDescent="0.25">
      <c r="C2134" t="s">
        <v>8126</v>
      </c>
    </row>
    <row r="2135" spans="3:3" x14ac:dyDescent="0.25">
      <c r="C2135" t="s">
        <v>8127</v>
      </c>
    </row>
    <row r="2136" spans="3:3" x14ac:dyDescent="0.25">
      <c r="C2136" t="s">
        <v>8128</v>
      </c>
    </row>
    <row r="2137" spans="3:3" x14ac:dyDescent="0.25">
      <c r="C2137" t="s">
        <v>8129</v>
      </c>
    </row>
    <row r="2138" spans="3:3" x14ac:dyDescent="0.25">
      <c r="C2138" t="s">
        <v>8130</v>
      </c>
    </row>
    <row r="2139" spans="3:3" x14ac:dyDescent="0.25">
      <c r="C2139" t="s">
        <v>8131</v>
      </c>
    </row>
    <row r="2140" spans="3:3" x14ac:dyDescent="0.25">
      <c r="C2140" t="s">
        <v>8132</v>
      </c>
    </row>
    <row r="2141" spans="3:3" x14ac:dyDescent="0.25">
      <c r="C2141" t="s">
        <v>8133</v>
      </c>
    </row>
    <row r="2142" spans="3:3" x14ac:dyDescent="0.25">
      <c r="C2142" t="s">
        <v>8134</v>
      </c>
    </row>
    <row r="2143" spans="3:3" x14ac:dyDescent="0.25">
      <c r="C2143" t="s">
        <v>8135</v>
      </c>
    </row>
    <row r="2144" spans="3:3" x14ac:dyDescent="0.25">
      <c r="C2144" t="s">
        <v>8136</v>
      </c>
    </row>
    <row r="2145" spans="3:3" x14ac:dyDescent="0.25">
      <c r="C2145" t="s">
        <v>8137</v>
      </c>
    </row>
    <row r="2146" spans="3:3" x14ac:dyDescent="0.25">
      <c r="C2146" t="s">
        <v>8138</v>
      </c>
    </row>
    <row r="2147" spans="3:3" x14ac:dyDescent="0.25">
      <c r="C2147" t="s">
        <v>8139</v>
      </c>
    </row>
    <row r="2148" spans="3:3" x14ac:dyDescent="0.25">
      <c r="C2148" t="s">
        <v>8140</v>
      </c>
    </row>
    <row r="2149" spans="3:3" x14ac:dyDescent="0.25">
      <c r="C2149" t="s">
        <v>8141</v>
      </c>
    </row>
    <row r="2150" spans="3:3" x14ac:dyDescent="0.25">
      <c r="C2150" t="s">
        <v>8142</v>
      </c>
    </row>
    <row r="2151" spans="3:3" x14ac:dyDescent="0.25">
      <c r="C2151" t="s">
        <v>8143</v>
      </c>
    </row>
    <row r="2152" spans="3:3" x14ac:dyDescent="0.25">
      <c r="C2152" t="s">
        <v>8144</v>
      </c>
    </row>
    <row r="2153" spans="3:3" x14ac:dyDescent="0.25">
      <c r="C2153" t="s">
        <v>8145</v>
      </c>
    </row>
    <row r="2154" spans="3:3" x14ac:dyDescent="0.25">
      <c r="C2154" t="s">
        <v>8146</v>
      </c>
    </row>
    <row r="2155" spans="3:3" x14ac:dyDescent="0.25">
      <c r="C2155" t="s">
        <v>8147</v>
      </c>
    </row>
    <row r="2156" spans="3:3" x14ac:dyDescent="0.25">
      <c r="C2156" t="s">
        <v>8148</v>
      </c>
    </row>
    <row r="2157" spans="3:3" x14ac:dyDescent="0.25">
      <c r="C2157" t="s">
        <v>8149</v>
      </c>
    </row>
    <row r="2158" spans="3:3" x14ac:dyDescent="0.25">
      <c r="C2158" t="s">
        <v>8150</v>
      </c>
    </row>
    <row r="2159" spans="3:3" x14ac:dyDescent="0.25">
      <c r="C2159" t="s">
        <v>8151</v>
      </c>
    </row>
    <row r="2160" spans="3:3" x14ac:dyDescent="0.25">
      <c r="C2160" t="s">
        <v>8152</v>
      </c>
    </row>
    <row r="2161" spans="3:3" x14ac:dyDescent="0.25">
      <c r="C2161" t="s">
        <v>8153</v>
      </c>
    </row>
    <row r="2162" spans="3:3" x14ac:dyDescent="0.25">
      <c r="C2162" t="s">
        <v>8154</v>
      </c>
    </row>
    <row r="2163" spans="3:3" x14ac:dyDescent="0.25">
      <c r="C2163" t="s">
        <v>8155</v>
      </c>
    </row>
    <row r="2164" spans="3:3" x14ac:dyDescent="0.25">
      <c r="C2164" t="s">
        <v>8156</v>
      </c>
    </row>
    <row r="2165" spans="3:3" x14ac:dyDescent="0.25">
      <c r="C2165" t="s">
        <v>8157</v>
      </c>
    </row>
    <row r="2166" spans="3:3" x14ac:dyDescent="0.25">
      <c r="C2166" t="s">
        <v>8158</v>
      </c>
    </row>
    <row r="2167" spans="3:3" x14ac:dyDescent="0.25">
      <c r="C2167" t="s">
        <v>8159</v>
      </c>
    </row>
    <row r="2168" spans="3:3" x14ac:dyDescent="0.25">
      <c r="C2168" t="s">
        <v>8160</v>
      </c>
    </row>
    <row r="2169" spans="3:3" x14ac:dyDescent="0.25">
      <c r="C2169" t="s">
        <v>8161</v>
      </c>
    </row>
    <row r="2170" spans="3:3" x14ac:dyDescent="0.25">
      <c r="C2170" t="s">
        <v>8162</v>
      </c>
    </row>
    <row r="2171" spans="3:3" x14ac:dyDescent="0.25">
      <c r="C2171" t="s">
        <v>8163</v>
      </c>
    </row>
    <row r="2172" spans="3:3" x14ac:dyDescent="0.25">
      <c r="C2172" t="s">
        <v>8164</v>
      </c>
    </row>
    <row r="2173" spans="3:3" x14ac:dyDescent="0.25">
      <c r="C2173" t="s">
        <v>8165</v>
      </c>
    </row>
    <row r="2174" spans="3:3" x14ac:dyDescent="0.25">
      <c r="C2174" t="s">
        <v>8166</v>
      </c>
    </row>
    <row r="2175" spans="3:3" x14ac:dyDescent="0.25">
      <c r="C2175" t="s">
        <v>8167</v>
      </c>
    </row>
    <row r="2176" spans="3:3" x14ac:dyDescent="0.25">
      <c r="C2176" t="s">
        <v>8168</v>
      </c>
    </row>
    <row r="2177" spans="3:3" x14ac:dyDescent="0.25">
      <c r="C2177" t="s">
        <v>8169</v>
      </c>
    </row>
    <row r="2178" spans="3:3" x14ac:dyDescent="0.25">
      <c r="C2178" t="s">
        <v>8170</v>
      </c>
    </row>
    <row r="2179" spans="3:3" x14ac:dyDescent="0.25">
      <c r="C2179" t="s">
        <v>8171</v>
      </c>
    </row>
    <row r="2180" spans="3:3" x14ac:dyDescent="0.25">
      <c r="C2180" t="s">
        <v>8172</v>
      </c>
    </row>
    <row r="2181" spans="3:3" x14ac:dyDescent="0.25">
      <c r="C2181" t="s">
        <v>8173</v>
      </c>
    </row>
    <row r="2182" spans="3:3" x14ac:dyDescent="0.25">
      <c r="C2182" t="s">
        <v>8174</v>
      </c>
    </row>
    <row r="2183" spans="3:3" x14ac:dyDescent="0.25">
      <c r="C2183" t="s">
        <v>8175</v>
      </c>
    </row>
    <row r="2184" spans="3:3" x14ac:dyDescent="0.25">
      <c r="C2184" t="s">
        <v>8176</v>
      </c>
    </row>
    <row r="2185" spans="3:3" x14ac:dyDescent="0.25">
      <c r="C2185" t="s">
        <v>8177</v>
      </c>
    </row>
    <row r="2186" spans="3:3" x14ac:dyDescent="0.25">
      <c r="C2186" t="s">
        <v>8178</v>
      </c>
    </row>
    <row r="2187" spans="3:3" x14ac:dyDescent="0.25">
      <c r="C2187" t="s">
        <v>8179</v>
      </c>
    </row>
    <row r="2188" spans="3:3" x14ac:dyDescent="0.25">
      <c r="C2188" t="s">
        <v>8180</v>
      </c>
    </row>
    <row r="2189" spans="3:3" x14ac:dyDescent="0.25">
      <c r="C2189" t="s">
        <v>8181</v>
      </c>
    </row>
    <row r="2190" spans="3:3" x14ac:dyDescent="0.25">
      <c r="C2190" t="s">
        <v>8182</v>
      </c>
    </row>
    <row r="2191" spans="3:3" x14ac:dyDescent="0.25">
      <c r="C2191" t="s">
        <v>8183</v>
      </c>
    </row>
    <row r="2192" spans="3:3" x14ac:dyDescent="0.25">
      <c r="C2192" t="s">
        <v>8184</v>
      </c>
    </row>
    <row r="2193" spans="3:3" x14ac:dyDescent="0.25">
      <c r="C2193" t="s">
        <v>8185</v>
      </c>
    </row>
    <row r="2194" spans="3:3" x14ac:dyDescent="0.25">
      <c r="C2194" t="s">
        <v>8186</v>
      </c>
    </row>
    <row r="2195" spans="3:3" x14ac:dyDescent="0.25">
      <c r="C2195" t="s">
        <v>8187</v>
      </c>
    </row>
    <row r="2196" spans="3:3" x14ac:dyDescent="0.25">
      <c r="C2196" t="s">
        <v>8188</v>
      </c>
    </row>
    <row r="2197" spans="3:3" x14ac:dyDescent="0.25">
      <c r="C2197" t="s">
        <v>8189</v>
      </c>
    </row>
    <row r="2198" spans="3:3" x14ac:dyDescent="0.25">
      <c r="C2198" t="s">
        <v>8190</v>
      </c>
    </row>
    <row r="2199" spans="3:3" x14ac:dyDescent="0.25">
      <c r="C2199" t="s">
        <v>8191</v>
      </c>
    </row>
    <row r="2200" spans="3:3" x14ac:dyDescent="0.25">
      <c r="C2200" t="s">
        <v>8192</v>
      </c>
    </row>
    <row r="2201" spans="3:3" x14ac:dyDescent="0.25">
      <c r="C2201" t="s">
        <v>8193</v>
      </c>
    </row>
    <row r="2202" spans="3:3" x14ac:dyDescent="0.25">
      <c r="C2202" t="s">
        <v>8194</v>
      </c>
    </row>
    <row r="2203" spans="3:3" x14ac:dyDescent="0.25">
      <c r="C2203" t="s">
        <v>8195</v>
      </c>
    </row>
    <row r="2204" spans="3:3" x14ac:dyDescent="0.25">
      <c r="C2204" t="s">
        <v>8196</v>
      </c>
    </row>
    <row r="2205" spans="3:3" x14ac:dyDescent="0.25">
      <c r="C2205" t="s">
        <v>8197</v>
      </c>
    </row>
    <row r="2206" spans="3:3" x14ac:dyDescent="0.25">
      <c r="C2206" t="s">
        <v>8198</v>
      </c>
    </row>
    <row r="2207" spans="3:3" x14ac:dyDescent="0.25">
      <c r="C2207" t="s">
        <v>8199</v>
      </c>
    </row>
    <row r="2208" spans="3:3" x14ac:dyDescent="0.25">
      <c r="C2208" t="s">
        <v>8200</v>
      </c>
    </row>
    <row r="2209" spans="3:3" x14ac:dyDescent="0.25">
      <c r="C2209" t="s">
        <v>8201</v>
      </c>
    </row>
    <row r="2210" spans="3:3" x14ac:dyDescent="0.25">
      <c r="C2210" t="s">
        <v>8202</v>
      </c>
    </row>
    <row r="2211" spans="3:3" x14ac:dyDescent="0.25">
      <c r="C2211" t="s">
        <v>8203</v>
      </c>
    </row>
    <row r="2212" spans="3:3" x14ac:dyDescent="0.25">
      <c r="C2212" t="s">
        <v>8204</v>
      </c>
    </row>
    <row r="2213" spans="3:3" x14ac:dyDescent="0.25">
      <c r="C2213" t="s">
        <v>8205</v>
      </c>
    </row>
    <row r="2214" spans="3:3" x14ac:dyDescent="0.25">
      <c r="C2214" t="s">
        <v>8206</v>
      </c>
    </row>
    <row r="2215" spans="3:3" x14ac:dyDescent="0.25">
      <c r="C2215" t="s">
        <v>8207</v>
      </c>
    </row>
    <row r="2216" spans="3:3" x14ac:dyDescent="0.25">
      <c r="C2216" t="s">
        <v>8208</v>
      </c>
    </row>
    <row r="2217" spans="3:3" x14ac:dyDescent="0.25">
      <c r="C2217" t="s">
        <v>8209</v>
      </c>
    </row>
    <row r="2218" spans="3:3" x14ac:dyDescent="0.25">
      <c r="C2218" t="s">
        <v>8210</v>
      </c>
    </row>
    <row r="2219" spans="3:3" x14ac:dyDescent="0.25">
      <c r="C2219" t="s">
        <v>8211</v>
      </c>
    </row>
    <row r="2220" spans="3:3" x14ac:dyDescent="0.25">
      <c r="C2220" t="s">
        <v>8212</v>
      </c>
    </row>
    <row r="2221" spans="3:3" x14ac:dyDescent="0.25">
      <c r="C2221" t="s">
        <v>8213</v>
      </c>
    </row>
    <row r="2222" spans="3:3" x14ac:dyDescent="0.25">
      <c r="C2222" t="s">
        <v>8214</v>
      </c>
    </row>
    <row r="2223" spans="3:3" x14ac:dyDescent="0.25">
      <c r="C2223" t="s">
        <v>8215</v>
      </c>
    </row>
    <row r="2224" spans="3:3" x14ac:dyDescent="0.25">
      <c r="C2224" t="s">
        <v>8216</v>
      </c>
    </row>
    <row r="2225" spans="3:3" x14ac:dyDescent="0.25">
      <c r="C2225" t="s">
        <v>8217</v>
      </c>
    </row>
    <row r="2226" spans="3:3" x14ac:dyDescent="0.25">
      <c r="C2226" t="s">
        <v>8218</v>
      </c>
    </row>
    <row r="2227" spans="3:3" x14ac:dyDescent="0.25">
      <c r="C2227" t="s">
        <v>8219</v>
      </c>
    </row>
    <row r="2228" spans="3:3" x14ac:dyDescent="0.25">
      <c r="C2228" t="s">
        <v>8220</v>
      </c>
    </row>
    <row r="2229" spans="3:3" x14ac:dyDescent="0.25">
      <c r="C2229" t="s">
        <v>8221</v>
      </c>
    </row>
    <row r="2230" spans="3:3" x14ac:dyDescent="0.25">
      <c r="C2230" t="s">
        <v>8222</v>
      </c>
    </row>
    <row r="2231" spans="3:3" x14ac:dyDescent="0.25">
      <c r="C2231" t="s">
        <v>8223</v>
      </c>
    </row>
    <row r="2232" spans="3:3" x14ac:dyDescent="0.25">
      <c r="C2232" t="s">
        <v>8224</v>
      </c>
    </row>
    <row r="2233" spans="3:3" x14ac:dyDescent="0.25">
      <c r="C2233" t="s">
        <v>8225</v>
      </c>
    </row>
    <row r="2234" spans="3:3" x14ac:dyDescent="0.25">
      <c r="C2234" t="s">
        <v>8226</v>
      </c>
    </row>
    <row r="2235" spans="3:3" x14ac:dyDescent="0.25">
      <c r="C2235" t="s">
        <v>8227</v>
      </c>
    </row>
    <row r="2236" spans="3:3" x14ac:dyDescent="0.25">
      <c r="C2236" t="s">
        <v>8228</v>
      </c>
    </row>
    <row r="2237" spans="3:3" x14ac:dyDescent="0.25">
      <c r="C2237" t="s">
        <v>8229</v>
      </c>
    </row>
    <row r="2238" spans="3:3" x14ac:dyDescent="0.25">
      <c r="C2238" t="s">
        <v>8230</v>
      </c>
    </row>
    <row r="2239" spans="3:3" x14ac:dyDescent="0.25">
      <c r="C2239" t="s">
        <v>8231</v>
      </c>
    </row>
    <row r="2240" spans="3:3" x14ac:dyDescent="0.25">
      <c r="C2240" t="s">
        <v>8232</v>
      </c>
    </row>
    <row r="2241" spans="3:3" x14ac:dyDescent="0.25">
      <c r="C2241" t="s">
        <v>8233</v>
      </c>
    </row>
    <row r="2242" spans="3:3" x14ac:dyDescent="0.25">
      <c r="C2242" t="s">
        <v>8234</v>
      </c>
    </row>
    <row r="2243" spans="3:3" x14ac:dyDescent="0.25">
      <c r="C2243" t="s">
        <v>8235</v>
      </c>
    </row>
    <row r="2244" spans="3:3" x14ac:dyDescent="0.25">
      <c r="C2244" t="s">
        <v>8236</v>
      </c>
    </row>
    <row r="2245" spans="3:3" x14ac:dyDescent="0.25">
      <c r="C2245" t="s">
        <v>8237</v>
      </c>
    </row>
    <row r="2246" spans="3:3" x14ac:dyDescent="0.25">
      <c r="C2246" t="s">
        <v>8238</v>
      </c>
    </row>
    <row r="2247" spans="3:3" x14ac:dyDescent="0.25">
      <c r="C2247" t="s">
        <v>8239</v>
      </c>
    </row>
    <row r="2248" spans="3:3" x14ac:dyDescent="0.25">
      <c r="C2248" t="s">
        <v>8240</v>
      </c>
    </row>
    <row r="2249" spans="3:3" x14ac:dyDescent="0.25">
      <c r="C2249" t="s">
        <v>8241</v>
      </c>
    </row>
    <row r="2250" spans="3:3" x14ac:dyDescent="0.25">
      <c r="C2250" t="s">
        <v>8242</v>
      </c>
    </row>
    <row r="2251" spans="3:3" x14ac:dyDescent="0.25">
      <c r="C2251" t="s">
        <v>8243</v>
      </c>
    </row>
    <row r="2252" spans="3:3" x14ac:dyDescent="0.25">
      <c r="C2252" t="s">
        <v>8244</v>
      </c>
    </row>
    <row r="2253" spans="3:3" x14ac:dyDescent="0.25">
      <c r="C2253" t="s">
        <v>8245</v>
      </c>
    </row>
    <row r="2254" spans="3:3" x14ac:dyDescent="0.25">
      <c r="C2254" t="s">
        <v>8246</v>
      </c>
    </row>
    <row r="2255" spans="3:3" x14ac:dyDescent="0.25">
      <c r="C2255" t="s">
        <v>8247</v>
      </c>
    </row>
    <row r="2256" spans="3:3" x14ac:dyDescent="0.25">
      <c r="C2256" t="s">
        <v>8248</v>
      </c>
    </row>
    <row r="2257" spans="3:3" x14ac:dyDescent="0.25">
      <c r="C2257" t="s">
        <v>8249</v>
      </c>
    </row>
    <row r="2258" spans="3:3" x14ac:dyDescent="0.25">
      <c r="C2258" t="s">
        <v>8250</v>
      </c>
    </row>
    <row r="2259" spans="3:3" x14ac:dyDescent="0.25">
      <c r="C2259" t="s">
        <v>8251</v>
      </c>
    </row>
    <row r="2260" spans="3:3" x14ac:dyDescent="0.25">
      <c r="C2260" t="s">
        <v>8252</v>
      </c>
    </row>
    <row r="2261" spans="3:3" x14ac:dyDescent="0.25">
      <c r="C2261" t="s">
        <v>8253</v>
      </c>
    </row>
    <row r="2262" spans="3:3" x14ac:dyDescent="0.25">
      <c r="C2262" t="s">
        <v>8254</v>
      </c>
    </row>
    <row r="2263" spans="3:3" x14ac:dyDescent="0.25">
      <c r="C2263" t="s">
        <v>8255</v>
      </c>
    </row>
    <row r="2264" spans="3:3" x14ac:dyDescent="0.25">
      <c r="C2264" t="s">
        <v>8256</v>
      </c>
    </row>
    <row r="2265" spans="3:3" x14ac:dyDescent="0.25">
      <c r="C2265" t="s">
        <v>8257</v>
      </c>
    </row>
    <row r="2266" spans="3:3" x14ac:dyDescent="0.25">
      <c r="C2266" t="s">
        <v>8258</v>
      </c>
    </row>
    <row r="2267" spans="3:3" x14ac:dyDescent="0.25">
      <c r="C2267" t="s">
        <v>8259</v>
      </c>
    </row>
    <row r="2268" spans="3:3" x14ac:dyDescent="0.25">
      <c r="C2268" t="s">
        <v>8260</v>
      </c>
    </row>
    <row r="2269" spans="3:3" x14ac:dyDescent="0.25">
      <c r="C2269" t="s">
        <v>8261</v>
      </c>
    </row>
    <row r="2270" spans="3:3" x14ac:dyDescent="0.25">
      <c r="C2270" t="s">
        <v>8262</v>
      </c>
    </row>
    <row r="2271" spans="3:3" x14ac:dyDescent="0.25">
      <c r="C2271" t="s">
        <v>8263</v>
      </c>
    </row>
    <row r="2272" spans="3:3" x14ac:dyDescent="0.25">
      <c r="C2272" t="s">
        <v>8264</v>
      </c>
    </row>
    <row r="2273" spans="3:3" x14ac:dyDescent="0.25">
      <c r="C2273" t="s">
        <v>8265</v>
      </c>
    </row>
    <row r="2274" spans="3:3" x14ac:dyDescent="0.25">
      <c r="C2274" t="s">
        <v>8266</v>
      </c>
    </row>
    <row r="2275" spans="3:3" x14ac:dyDescent="0.25">
      <c r="C2275" t="s">
        <v>8267</v>
      </c>
    </row>
    <row r="2276" spans="3:3" x14ac:dyDescent="0.25">
      <c r="C2276" t="s">
        <v>8268</v>
      </c>
    </row>
    <row r="2277" spans="3:3" x14ac:dyDescent="0.25">
      <c r="C2277" t="s">
        <v>8269</v>
      </c>
    </row>
    <row r="2278" spans="3:3" x14ac:dyDescent="0.25">
      <c r="C2278" t="s">
        <v>8270</v>
      </c>
    </row>
    <row r="2279" spans="3:3" x14ac:dyDescent="0.25">
      <c r="C2279" t="s">
        <v>8271</v>
      </c>
    </row>
    <row r="2280" spans="3:3" x14ac:dyDescent="0.25">
      <c r="C2280" t="s">
        <v>8272</v>
      </c>
    </row>
    <row r="2281" spans="3:3" x14ac:dyDescent="0.25">
      <c r="C2281" t="s">
        <v>8273</v>
      </c>
    </row>
    <row r="2282" spans="3:3" x14ac:dyDescent="0.25">
      <c r="C2282" t="s">
        <v>8274</v>
      </c>
    </row>
    <row r="2283" spans="3:3" x14ac:dyDescent="0.25">
      <c r="C2283" t="s">
        <v>8275</v>
      </c>
    </row>
    <row r="2284" spans="3:3" x14ac:dyDescent="0.25">
      <c r="C2284" t="s">
        <v>8276</v>
      </c>
    </row>
    <row r="2285" spans="3:3" x14ac:dyDescent="0.25">
      <c r="C2285" t="s">
        <v>8277</v>
      </c>
    </row>
    <row r="2286" spans="3:3" x14ac:dyDescent="0.25">
      <c r="C2286" t="s">
        <v>8278</v>
      </c>
    </row>
    <row r="2287" spans="3:3" x14ac:dyDescent="0.25">
      <c r="C2287" t="s">
        <v>8279</v>
      </c>
    </row>
    <row r="2288" spans="3:3" x14ac:dyDescent="0.25">
      <c r="C2288" t="s">
        <v>8280</v>
      </c>
    </row>
    <row r="2289" spans="3:3" x14ac:dyDescent="0.25">
      <c r="C2289" t="s">
        <v>8281</v>
      </c>
    </row>
    <row r="2290" spans="3:3" x14ac:dyDescent="0.25">
      <c r="C2290" t="s">
        <v>8282</v>
      </c>
    </row>
    <row r="2291" spans="3:3" x14ac:dyDescent="0.25">
      <c r="C2291" t="s">
        <v>8283</v>
      </c>
    </row>
    <row r="2292" spans="3:3" x14ac:dyDescent="0.25">
      <c r="C2292" t="s">
        <v>8284</v>
      </c>
    </row>
    <row r="2293" spans="3:3" x14ac:dyDescent="0.25">
      <c r="C2293" t="s">
        <v>8285</v>
      </c>
    </row>
    <row r="2294" spans="3:3" x14ac:dyDescent="0.25">
      <c r="C2294" t="s">
        <v>8286</v>
      </c>
    </row>
    <row r="2295" spans="3:3" x14ac:dyDescent="0.25">
      <c r="C2295" t="s">
        <v>8287</v>
      </c>
    </row>
    <row r="2296" spans="3:3" x14ac:dyDescent="0.25">
      <c r="C2296" t="s">
        <v>8288</v>
      </c>
    </row>
    <row r="2297" spans="3:3" x14ac:dyDescent="0.25">
      <c r="C2297" t="s">
        <v>8289</v>
      </c>
    </row>
    <row r="2298" spans="3:3" x14ac:dyDescent="0.25">
      <c r="C2298" t="s">
        <v>8290</v>
      </c>
    </row>
    <row r="2299" spans="3:3" x14ac:dyDescent="0.25">
      <c r="C2299" t="s">
        <v>8291</v>
      </c>
    </row>
    <row r="2300" spans="3:3" x14ac:dyDescent="0.25">
      <c r="C2300" t="s">
        <v>8292</v>
      </c>
    </row>
    <row r="2301" spans="3:3" x14ac:dyDescent="0.25">
      <c r="C2301" t="s">
        <v>8293</v>
      </c>
    </row>
    <row r="2302" spans="3:3" x14ac:dyDescent="0.25">
      <c r="C2302" t="s">
        <v>8294</v>
      </c>
    </row>
    <row r="2303" spans="3:3" x14ac:dyDescent="0.25">
      <c r="C2303" t="s">
        <v>8295</v>
      </c>
    </row>
    <row r="2304" spans="3:3" x14ac:dyDescent="0.25">
      <c r="C2304" t="s">
        <v>8296</v>
      </c>
    </row>
    <row r="2305" spans="3:3" x14ac:dyDescent="0.25">
      <c r="C2305" t="s">
        <v>8297</v>
      </c>
    </row>
    <row r="2306" spans="3:3" x14ac:dyDescent="0.25">
      <c r="C2306" t="s">
        <v>8298</v>
      </c>
    </row>
    <row r="2307" spans="3:3" x14ac:dyDescent="0.25">
      <c r="C2307" t="s">
        <v>8299</v>
      </c>
    </row>
    <row r="2308" spans="3:3" x14ac:dyDescent="0.25">
      <c r="C2308" t="s">
        <v>8300</v>
      </c>
    </row>
    <row r="2309" spans="3:3" x14ac:dyDescent="0.25">
      <c r="C2309" t="s">
        <v>8301</v>
      </c>
    </row>
    <row r="2310" spans="3:3" x14ac:dyDescent="0.25">
      <c r="C2310" t="s">
        <v>8302</v>
      </c>
    </row>
    <row r="2311" spans="3:3" x14ac:dyDescent="0.25">
      <c r="C2311" t="s">
        <v>8303</v>
      </c>
    </row>
    <row r="2312" spans="3:3" x14ac:dyDescent="0.25">
      <c r="C2312" t="s">
        <v>8304</v>
      </c>
    </row>
    <row r="2313" spans="3:3" x14ac:dyDescent="0.25">
      <c r="C2313" t="s">
        <v>8305</v>
      </c>
    </row>
    <row r="2314" spans="3:3" x14ac:dyDescent="0.25">
      <c r="C2314" t="s">
        <v>8306</v>
      </c>
    </row>
    <row r="2315" spans="3:3" x14ac:dyDescent="0.25">
      <c r="C2315" t="s">
        <v>8307</v>
      </c>
    </row>
    <row r="2316" spans="3:3" x14ac:dyDescent="0.25">
      <c r="C2316" t="s">
        <v>8308</v>
      </c>
    </row>
    <row r="2317" spans="3:3" x14ac:dyDescent="0.25">
      <c r="C2317" t="s">
        <v>8309</v>
      </c>
    </row>
    <row r="2318" spans="3:3" x14ac:dyDescent="0.25">
      <c r="C2318" t="s">
        <v>8310</v>
      </c>
    </row>
    <row r="2319" spans="3:3" x14ac:dyDescent="0.25">
      <c r="C2319" t="s">
        <v>8311</v>
      </c>
    </row>
    <row r="2320" spans="3:3" x14ac:dyDescent="0.25">
      <c r="C2320" t="s">
        <v>8312</v>
      </c>
    </row>
    <row r="2321" spans="3:3" x14ac:dyDescent="0.25">
      <c r="C2321" t="s">
        <v>8313</v>
      </c>
    </row>
    <row r="2322" spans="3:3" x14ac:dyDescent="0.25">
      <c r="C2322" t="s">
        <v>8314</v>
      </c>
    </row>
    <row r="2323" spans="3:3" x14ac:dyDescent="0.25">
      <c r="C2323" t="s">
        <v>8315</v>
      </c>
    </row>
    <row r="2324" spans="3:3" x14ac:dyDescent="0.25">
      <c r="C2324" t="s">
        <v>8316</v>
      </c>
    </row>
    <row r="2325" spans="3:3" x14ac:dyDescent="0.25">
      <c r="C2325" t="s">
        <v>8317</v>
      </c>
    </row>
    <row r="2326" spans="3:3" x14ac:dyDescent="0.25">
      <c r="C2326" t="s">
        <v>8318</v>
      </c>
    </row>
    <row r="2327" spans="3:3" x14ac:dyDescent="0.25">
      <c r="C2327" t="s">
        <v>8319</v>
      </c>
    </row>
    <row r="2328" spans="3:3" x14ac:dyDescent="0.25">
      <c r="C2328" t="s">
        <v>8320</v>
      </c>
    </row>
    <row r="2329" spans="3:3" x14ac:dyDescent="0.25">
      <c r="C2329" t="s">
        <v>8321</v>
      </c>
    </row>
    <row r="2330" spans="3:3" x14ac:dyDescent="0.25">
      <c r="C2330" t="s">
        <v>8322</v>
      </c>
    </row>
    <row r="2331" spans="3:3" x14ac:dyDescent="0.25">
      <c r="C2331" t="s">
        <v>8323</v>
      </c>
    </row>
    <row r="2332" spans="3:3" x14ac:dyDescent="0.25">
      <c r="C2332" t="s">
        <v>8324</v>
      </c>
    </row>
    <row r="2333" spans="3:3" x14ac:dyDescent="0.25">
      <c r="C2333" t="s">
        <v>8325</v>
      </c>
    </row>
    <row r="2334" spans="3:3" x14ac:dyDescent="0.25">
      <c r="C2334" t="s">
        <v>8326</v>
      </c>
    </row>
    <row r="2335" spans="3:3" x14ac:dyDescent="0.25">
      <c r="C2335" t="s">
        <v>8327</v>
      </c>
    </row>
    <row r="2336" spans="3:3" x14ac:dyDescent="0.25">
      <c r="C2336" t="s">
        <v>8328</v>
      </c>
    </row>
    <row r="2337" spans="3:3" x14ac:dyDescent="0.25">
      <c r="C2337" t="s">
        <v>8329</v>
      </c>
    </row>
    <row r="2338" spans="3:3" x14ac:dyDescent="0.25">
      <c r="C2338" t="s">
        <v>8330</v>
      </c>
    </row>
    <row r="2339" spans="3:3" x14ac:dyDescent="0.25">
      <c r="C2339" t="s">
        <v>8331</v>
      </c>
    </row>
    <row r="2340" spans="3:3" x14ac:dyDescent="0.25">
      <c r="C2340" t="s">
        <v>8332</v>
      </c>
    </row>
    <row r="2341" spans="3:3" x14ac:dyDescent="0.25">
      <c r="C2341" t="s">
        <v>8333</v>
      </c>
    </row>
    <row r="2342" spans="3:3" x14ac:dyDescent="0.25">
      <c r="C2342" t="s">
        <v>8334</v>
      </c>
    </row>
    <row r="2343" spans="3:3" x14ac:dyDescent="0.25">
      <c r="C2343" t="s">
        <v>8335</v>
      </c>
    </row>
    <row r="2344" spans="3:3" x14ac:dyDescent="0.25">
      <c r="C2344" t="s">
        <v>8336</v>
      </c>
    </row>
    <row r="2345" spans="3:3" x14ac:dyDescent="0.25">
      <c r="C2345" t="s">
        <v>8337</v>
      </c>
    </row>
    <row r="2346" spans="3:3" x14ac:dyDescent="0.25">
      <c r="C2346" t="s">
        <v>8338</v>
      </c>
    </row>
    <row r="2347" spans="3:3" x14ac:dyDescent="0.25">
      <c r="C2347" t="s">
        <v>8339</v>
      </c>
    </row>
    <row r="2348" spans="3:3" x14ac:dyDescent="0.25">
      <c r="C2348" t="s">
        <v>8340</v>
      </c>
    </row>
    <row r="2349" spans="3:3" x14ac:dyDescent="0.25">
      <c r="C2349" t="s">
        <v>8341</v>
      </c>
    </row>
    <row r="2350" spans="3:3" x14ac:dyDescent="0.25">
      <c r="C2350" t="s">
        <v>8342</v>
      </c>
    </row>
    <row r="2351" spans="3:3" x14ac:dyDescent="0.25">
      <c r="C2351" t="s">
        <v>8343</v>
      </c>
    </row>
    <row r="2352" spans="3:3" x14ac:dyDescent="0.25">
      <c r="C2352" t="s">
        <v>8344</v>
      </c>
    </row>
    <row r="2353" spans="3:3" x14ac:dyDescent="0.25">
      <c r="C2353" t="s">
        <v>8345</v>
      </c>
    </row>
    <row r="2354" spans="3:3" x14ac:dyDescent="0.25">
      <c r="C2354" t="s">
        <v>8346</v>
      </c>
    </row>
    <row r="2355" spans="3:3" x14ac:dyDescent="0.25">
      <c r="C2355" t="s">
        <v>8347</v>
      </c>
    </row>
    <row r="2356" spans="3:3" x14ac:dyDescent="0.25">
      <c r="C2356" t="s">
        <v>8348</v>
      </c>
    </row>
    <row r="2357" spans="3:3" x14ac:dyDescent="0.25">
      <c r="C2357" t="s">
        <v>8349</v>
      </c>
    </row>
    <row r="2358" spans="3:3" x14ac:dyDescent="0.25">
      <c r="C2358" t="s">
        <v>8350</v>
      </c>
    </row>
    <row r="2359" spans="3:3" x14ac:dyDescent="0.25">
      <c r="C2359" t="s">
        <v>8351</v>
      </c>
    </row>
    <row r="2360" spans="3:3" x14ac:dyDescent="0.25">
      <c r="C2360" t="s">
        <v>8352</v>
      </c>
    </row>
    <row r="2361" spans="3:3" x14ac:dyDescent="0.25">
      <c r="C2361" t="s">
        <v>8353</v>
      </c>
    </row>
    <row r="2362" spans="3:3" x14ac:dyDescent="0.25">
      <c r="C2362" t="s">
        <v>8354</v>
      </c>
    </row>
    <row r="2363" spans="3:3" x14ac:dyDescent="0.25">
      <c r="C2363" t="s">
        <v>8355</v>
      </c>
    </row>
    <row r="2364" spans="3:3" x14ac:dyDescent="0.25">
      <c r="C2364" t="s">
        <v>8356</v>
      </c>
    </row>
    <row r="2365" spans="3:3" x14ac:dyDescent="0.25">
      <c r="C2365" t="s">
        <v>8357</v>
      </c>
    </row>
    <row r="2366" spans="3:3" x14ac:dyDescent="0.25">
      <c r="C2366" t="s">
        <v>8358</v>
      </c>
    </row>
    <row r="2367" spans="3:3" x14ac:dyDescent="0.25">
      <c r="C2367" t="s">
        <v>8359</v>
      </c>
    </row>
    <row r="2368" spans="3:3" x14ac:dyDescent="0.25">
      <c r="C2368" t="s">
        <v>8360</v>
      </c>
    </row>
    <row r="2369" spans="3:3" x14ac:dyDescent="0.25">
      <c r="C2369" t="s">
        <v>8361</v>
      </c>
    </row>
    <row r="2370" spans="3:3" x14ac:dyDescent="0.25">
      <c r="C2370" t="s">
        <v>8362</v>
      </c>
    </row>
    <row r="2371" spans="3:3" x14ac:dyDescent="0.25">
      <c r="C2371" t="s">
        <v>8363</v>
      </c>
    </row>
    <row r="2372" spans="3:3" x14ac:dyDescent="0.25">
      <c r="C2372" t="s">
        <v>8364</v>
      </c>
    </row>
    <row r="2373" spans="3:3" x14ac:dyDescent="0.25">
      <c r="C2373" t="s">
        <v>8365</v>
      </c>
    </row>
    <row r="2374" spans="3:3" x14ac:dyDescent="0.25">
      <c r="C2374" t="s">
        <v>8366</v>
      </c>
    </row>
    <row r="2375" spans="3:3" x14ac:dyDescent="0.25">
      <c r="C2375" t="s">
        <v>8367</v>
      </c>
    </row>
    <row r="2376" spans="3:3" x14ac:dyDescent="0.25">
      <c r="C2376" t="s">
        <v>8368</v>
      </c>
    </row>
    <row r="2377" spans="3:3" x14ac:dyDescent="0.25">
      <c r="C2377" t="s">
        <v>8369</v>
      </c>
    </row>
    <row r="2378" spans="3:3" x14ac:dyDescent="0.25">
      <c r="C2378" t="s">
        <v>8370</v>
      </c>
    </row>
    <row r="2379" spans="3:3" x14ac:dyDescent="0.25">
      <c r="C2379" t="s">
        <v>8371</v>
      </c>
    </row>
    <row r="2380" spans="3:3" x14ac:dyDescent="0.25">
      <c r="C2380" t="s">
        <v>8372</v>
      </c>
    </row>
    <row r="2381" spans="3:3" x14ac:dyDescent="0.25">
      <c r="C2381" t="s">
        <v>8373</v>
      </c>
    </row>
    <row r="2382" spans="3:3" x14ac:dyDescent="0.25">
      <c r="C2382" t="s">
        <v>8374</v>
      </c>
    </row>
    <row r="2383" spans="3:3" x14ac:dyDescent="0.25">
      <c r="C2383" t="s">
        <v>8375</v>
      </c>
    </row>
    <row r="2384" spans="3:3" x14ac:dyDescent="0.25">
      <c r="C2384" t="s">
        <v>8376</v>
      </c>
    </row>
    <row r="2385" spans="3:3" x14ac:dyDescent="0.25">
      <c r="C2385" t="s">
        <v>8377</v>
      </c>
    </row>
    <row r="2386" spans="3:3" x14ac:dyDescent="0.25">
      <c r="C2386" t="s">
        <v>8378</v>
      </c>
    </row>
    <row r="2387" spans="3:3" x14ac:dyDescent="0.25">
      <c r="C2387" t="s">
        <v>8379</v>
      </c>
    </row>
    <row r="2388" spans="3:3" x14ac:dyDescent="0.25">
      <c r="C2388" t="s">
        <v>8380</v>
      </c>
    </row>
    <row r="2389" spans="3:3" x14ac:dyDescent="0.25">
      <c r="C2389" t="s">
        <v>8381</v>
      </c>
    </row>
    <row r="2390" spans="3:3" x14ac:dyDescent="0.25">
      <c r="C2390" t="s">
        <v>8382</v>
      </c>
    </row>
    <row r="2391" spans="3:3" x14ac:dyDescent="0.25">
      <c r="C2391" t="s">
        <v>8383</v>
      </c>
    </row>
    <row r="2392" spans="3:3" x14ac:dyDescent="0.25">
      <c r="C2392" t="s">
        <v>8384</v>
      </c>
    </row>
    <row r="2393" spans="3:3" x14ac:dyDescent="0.25">
      <c r="C2393" t="s">
        <v>8385</v>
      </c>
    </row>
    <row r="2394" spans="3:3" x14ac:dyDescent="0.25">
      <c r="C2394" t="s">
        <v>8386</v>
      </c>
    </row>
    <row r="2395" spans="3:3" x14ac:dyDescent="0.25">
      <c r="C2395" t="s">
        <v>8387</v>
      </c>
    </row>
    <row r="2396" spans="3:3" x14ac:dyDescent="0.25">
      <c r="C2396" t="s">
        <v>8388</v>
      </c>
    </row>
    <row r="2397" spans="3:3" x14ac:dyDescent="0.25">
      <c r="C2397" t="s">
        <v>8389</v>
      </c>
    </row>
    <row r="2398" spans="3:3" x14ac:dyDescent="0.25">
      <c r="C2398" t="s">
        <v>8390</v>
      </c>
    </row>
    <row r="2399" spans="3:3" x14ac:dyDescent="0.25">
      <c r="C2399" t="s">
        <v>8391</v>
      </c>
    </row>
    <row r="2400" spans="3:3" x14ac:dyDescent="0.25">
      <c r="C2400" t="s">
        <v>8392</v>
      </c>
    </row>
    <row r="2401" spans="3:3" x14ac:dyDescent="0.25">
      <c r="C2401" t="s">
        <v>8393</v>
      </c>
    </row>
    <row r="2402" spans="3:3" x14ac:dyDescent="0.25">
      <c r="C2402" t="s">
        <v>8394</v>
      </c>
    </row>
    <row r="2403" spans="3:3" x14ac:dyDescent="0.25">
      <c r="C2403" t="s">
        <v>8395</v>
      </c>
    </row>
    <row r="2404" spans="3:3" x14ac:dyDescent="0.25">
      <c r="C2404" t="s">
        <v>8396</v>
      </c>
    </row>
    <row r="2405" spans="3:3" x14ac:dyDescent="0.25">
      <c r="C2405" t="s">
        <v>8397</v>
      </c>
    </row>
    <row r="2406" spans="3:3" x14ac:dyDescent="0.25">
      <c r="C2406" t="s">
        <v>8398</v>
      </c>
    </row>
    <row r="2407" spans="3:3" x14ac:dyDescent="0.25">
      <c r="C2407" t="s">
        <v>8399</v>
      </c>
    </row>
    <row r="2408" spans="3:3" x14ac:dyDescent="0.25">
      <c r="C2408" t="s">
        <v>8400</v>
      </c>
    </row>
    <row r="2409" spans="3:3" x14ac:dyDescent="0.25">
      <c r="C2409" t="s">
        <v>8401</v>
      </c>
    </row>
    <row r="2410" spans="3:3" x14ac:dyDescent="0.25">
      <c r="C2410" t="s">
        <v>8402</v>
      </c>
    </row>
    <row r="2411" spans="3:3" x14ac:dyDescent="0.25">
      <c r="C2411" t="s">
        <v>8403</v>
      </c>
    </row>
    <row r="2412" spans="3:3" x14ac:dyDescent="0.25">
      <c r="C2412" t="s">
        <v>8404</v>
      </c>
    </row>
    <row r="2413" spans="3:3" x14ac:dyDescent="0.25">
      <c r="C2413" t="s">
        <v>8405</v>
      </c>
    </row>
    <row r="2414" spans="3:3" x14ac:dyDescent="0.25">
      <c r="C2414" t="s">
        <v>8406</v>
      </c>
    </row>
    <row r="2415" spans="3:3" x14ac:dyDescent="0.25">
      <c r="C2415" t="s">
        <v>8407</v>
      </c>
    </row>
    <row r="2416" spans="3:3" x14ac:dyDescent="0.25">
      <c r="C2416" t="s">
        <v>8408</v>
      </c>
    </row>
    <row r="2417" spans="3:3" x14ac:dyDescent="0.25">
      <c r="C2417" t="s">
        <v>8409</v>
      </c>
    </row>
    <row r="2418" spans="3:3" x14ac:dyDescent="0.25">
      <c r="C2418" t="s">
        <v>8410</v>
      </c>
    </row>
    <row r="2419" spans="3:3" x14ac:dyDescent="0.25">
      <c r="C2419" t="s">
        <v>8411</v>
      </c>
    </row>
    <row r="2420" spans="3:3" x14ac:dyDescent="0.25">
      <c r="C2420" t="s">
        <v>8412</v>
      </c>
    </row>
    <row r="2421" spans="3:3" x14ac:dyDescent="0.25">
      <c r="C2421" t="s">
        <v>8413</v>
      </c>
    </row>
    <row r="2422" spans="3:3" x14ac:dyDescent="0.25">
      <c r="C2422" t="s">
        <v>8414</v>
      </c>
    </row>
    <row r="2423" spans="3:3" x14ac:dyDescent="0.25">
      <c r="C2423" t="s">
        <v>8415</v>
      </c>
    </row>
    <row r="2424" spans="3:3" x14ac:dyDescent="0.25">
      <c r="C2424" t="s">
        <v>8416</v>
      </c>
    </row>
    <row r="2425" spans="3:3" x14ac:dyDescent="0.25">
      <c r="C2425" t="s">
        <v>8417</v>
      </c>
    </row>
    <row r="2426" spans="3:3" x14ac:dyDescent="0.25">
      <c r="C2426" t="s">
        <v>8418</v>
      </c>
    </row>
    <row r="2427" spans="3:3" x14ac:dyDescent="0.25">
      <c r="C2427" t="s">
        <v>8419</v>
      </c>
    </row>
    <row r="2428" spans="3:3" x14ac:dyDescent="0.25">
      <c r="C2428" t="s">
        <v>8420</v>
      </c>
    </row>
    <row r="2429" spans="3:3" x14ac:dyDescent="0.25">
      <c r="C2429" t="s">
        <v>8421</v>
      </c>
    </row>
    <row r="2430" spans="3:3" x14ac:dyDescent="0.25">
      <c r="C2430" t="s">
        <v>8422</v>
      </c>
    </row>
    <row r="2431" spans="3:3" x14ac:dyDescent="0.25">
      <c r="C2431" t="s">
        <v>8423</v>
      </c>
    </row>
    <row r="2432" spans="3:3" x14ac:dyDescent="0.25">
      <c r="C2432" t="s">
        <v>8424</v>
      </c>
    </row>
    <row r="2433" spans="3:3" x14ac:dyDescent="0.25">
      <c r="C2433" t="s">
        <v>8425</v>
      </c>
    </row>
    <row r="2434" spans="3:3" x14ac:dyDescent="0.25">
      <c r="C2434" t="s">
        <v>8426</v>
      </c>
    </row>
    <row r="2435" spans="3:3" x14ac:dyDescent="0.25">
      <c r="C2435" t="s">
        <v>8427</v>
      </c>
    </row>
    <row r="2436" spans="3:3" x14ac:dyDescent="0.25">
      <c r="C2436" t="s">
        <v>8428</v>
      </c>
    </row>
    <row r="2437" spans="3:3" x14ac:dyDescent="0.25">
      <c r="C2437" t="s">
        <v>8429</v>
      </c>
    </row>
    <row r="2438" spans="3:3" x14ac:dyDescent="0.25">
      <c r="C2438" t="s">
        <v>8430</v>
      </c>
    </row>
    <row r="2439" spans="3:3" x14ac:dyDescent="0.25">
      <c r="C2439" t="s">
        <v>8431</v>
      </c>
    </row>
    <row r="2440" spans="3:3" x14ac:dyDescent="0.25">
      <c r="C2440" t="s">
        <v>8432</v>
      </c>
    </row>
    <row r="2441" spans="3:3" x14ac:dyDescent="0.25">
      <c r="C2441" t="s">
        <v>8433</v>
      </c>
    </row>
    <row r="2442" spans="3:3" x14ac:dyDescent="0.25">
      <c r="C2442" t="s">
        <v>8434</v>
      </c>
    </row>
    <row r="2443" spans="3:3" x14ac:dyDescent="0.25">
      <c r="C2443" t="s">
        <v>8435</v>
      </c>
    </row>
    <row r="2444" spans="3:3" x14ac:dyDescent="0.25">
      <c r="C2444" t="s">
        <v>8436</v>
      </c>
    </row>
    <row r="2445" spans="3:3" x14ac:dyDescent="0.25">
      <c r="C2445" t="s">
        <v>8437</v>
      </c>
    </row>
    <row r="2446" spans="3:3" x14ac:dyDescent="0.25">
      <c r="C2446" t="s">
        <v>8438</v>
      </c>
    </row>
    <row r="2447" spans="3:3" x14ac:dyDescent="0.25">
      <c r="C2447" t="s">
        <v>8439</v>
      </c>
    </row>
    <row r="2448" spans="3:3" x14ac:dyDescent="0.25">
      <c r="C2448" t="s">
        <v>8440</v>
      </c>
    </row>
    <row r="2449" spans="3:3" x14ac:dyDescent="0.25">
      <c r="C2449" t="s">
        <v>8441</v>
      </c>
    </row>
    <row r="2450" spans="3:3" x14ac:dyDescent="0.25">
      <c r="C2450" t="s">
        <v>8442</v>
      </c>
    </row>
    <row r="2451" spans="3:3" x14ac:dyDescent="0.25">
      <c r="C2451" t="s">
        <v>8443</v>
      </c>
    </row>
    <row r="2452" spans="3:3" x14ac:dyDescent="0.25">
      <c r="C2452" t="s">
        <v>8444</v>
      </c>
    </row>
    <row r="2453" spans="3:3" x14ac:dyDescent="0.25">
      <c r="C2453" t="s">
        <v>8445</v>
      </c>
    </row>
    <row r="2454" spans="3:3" x14ac:dyDescent="0.25">
      <c r="C2454" t="s">
        <v>8446</v>
      </c>
    </row>
    <row r="2455" spans="3:3" x14ac:dyDescent="0.25">
      <c r="C2455" t="s">
        <v>8447</v>
      </c>
    </row>
    <row r="2456" spans="3:3" x14ac:dyDescent="0.25">
      <c r="C2456" t="s">
        <v>8448</v>
      </c>
    </row>
    <row r="2457" spans="3:3" x14ac:dyDescent="0.25">
      <c r="C2457" t="s">
        <v>8449</v>
      </c>
    </row>
    <row r="2458" spans="3:3" x14ac:dyDescent="0.25">
      <c r="C2458" t="s">
        <v>8450</v>
      </c>
    </row>
    <row r="2459" spans="3:3" x14ac:dyDescent="0.25">
      <c r="C2459" t="s">
        <v>8451</v>
      </c>
    </row>
    <row r="2460" spans="3:3" x14ac:dyDescent="0.25">
      <c r="C2460" t="s">
        <v>8452</v>
      </c>
    </row>
    <row r="2461" spans="3:3" x14ac:dyDescent="0.25">
      <c r="C2461" t="s">
        <v>8453</v>
      </c>
    </row>
    <row r="2462" spans="3:3" x14ac:dyDescent="0.25">
      <c r="C2462" t="s">
        <v>8454</v>
      </c>
    </row>
    <row r="2463" spans="3:3" x14ac:dyDescent="0.25">
      <c r="C2463" t="s">
        <v>8455</v>
      </c>
    </row>
    <row r="2464" spans="3:3" x14ac:dyDescent="0.25">
      <c r="C2464" t="s">
        <v>8456</v>
      </c>
    </row>
    <row r="2465" spans="3:3" x14ac:dyDescent="0.25">
      <c r="C2465" t="s">
        <v>8457</v>
      </c>
    </row>
    <row r="2466" spans="3:3" x14ac:dyDescent="0.25">
      <c r="C2466" t="s">
        <v>8458</v>
      </c>
    </row>
    <row r="2467" spans="3:3" x14ac:dyDescent="0.25">
      <c r="C2467" t="s">
        <v>8459</v>
      </c>
    </row>
    <row r="2468" spans="3:3" x14ac:dyDescent="0.25">
      <c r="C2468" t="s">
        <v>8460</v>
      </c>
    </row>
    <row r="2469" spans="3:3" x14ac:dyDescent="0.25">
      <c r="C2469" t="s">
        <v>8461</v>
      </c>
    </row>
    <row r="2470" spans="3:3" x14ac:dyDescent="0.25">
      <c r="C2470" t="s">
        <v>8462</v>
      </c>
    </row>
    <row r="2471" spans="3:3" x14ac:dyDescent="0.25">
      <c r="C2471" t="s">
        <v>8463</v>
      </c>
    </row>
    <row r="2472" spans="3:3" x14ac:dyDescent="0.25">
      <c r="C2472" t="s">
        <v>8464</v>
      </c>
    </row>
    <row r="2473" spans="3:3" x14ac:dyDescent="0.25">
      <c r="C2473" t="s">
        <v>8465</v>
      </c>
    </row>
    <row r="2474" spans="3:3" x14ac:dyDescent="0.25">
      <c r="C2474" t="s">
        <v>8466</v>
      </c>
    </row>
    <row r="2475" spans="3:3" x14ac:dyDescent="0.25">
      <c r="C2475" t="s">
        <v>8467</v>
      </c>
    </row>
    <row r="2476" spans="3:3" x14ac:dyDescent="0.25">
      <c r="C2476" t="s">
        <v>8468</v>
      </c>
    </row>
    <row r="2477" spans="3:3" x14ac:dyDescent="0.25">
      <c r="C2477" t="s">
        <v>8469</v>
      </c>
    </row>
    <row r="2478" spans="3:3" x14ac:dyDescent="0.25">
      <c r="C2478" t="s">
        <v>8470</v>
      </c>
    </row>
    <row r="2479" spans="3:3" x14ac:dyDescent="0.25">
      <c r="C2479" t="s">
        <v>8471</v>
      </c>
    </row>
    <row r="2480" spans="3:3" x14ac:dyDescent="0.25">
      <c r="C2480" t="s">
        <v>8472</v>
      </c>
    </row>
    <row r="2481" spans="3:3" x14ac:dyDescent="0.25">
      <c r="C2481" t="s">
        <v>8473</v>
      </c>
    </row>
    <row r="2482" spans="3:3" x14ac:dyDescent="0.25">
      <c r="C2482" t="s">
        <v>8474</v>
      </c>
    </row>
    <row r="2483" spans="3:3" x14ac:dyDescent="0.25">
      <c r="C2483" t="s">
        <v>8475</v>
      </c>
    </row>
    <row r="2484" spans="3:3" x14ac:dyDescent="0.25">
      <c r="C2484" t="s">
        <v>8476</v>
      </c>
    </row>
    <row r="2485" spans="3:3" x14ac:dyDescent="0.25">
      <c r="C2485" t="s">
        <v>8477</v>
      </c>
    </row>
    <row r="2486" spans="3:3" x14ac:dyDescent="0.25">
      <c r="C2486" t="s">
        <v>8478</v>
      </c>
    </row>
    <row r="2487" spans="3:3" x14ac:dyDescent="0.25">
      <c r="C2487" t="s">
        <v>8479</v>
      </c>
    </row>
    <row r="2488" spans="3:3" x14ac:dyDescent="0.25">
      <c r="C2488" t="s">
        <v>8480</v>
      </c>
    </row>
    <row r="2489" spans="3:3" x14ac:dyDescent="0.25">
      <c r="C2489" t="s">
        <v>8481</v>
      </c>
    </row>
    <row r="2490" spans="3:3" x14ac:dyDescent="0.25">
      <c r="C2490" t="s">
        <v>8482</v>
      </c>
    </row>
    <row r="2491" spans="3:3" x14ac:dyDescent="0.25">
      <c r="C2491" t="s">
        <v>8483</v>
      </c>
    </row>
    <row r="2492" spans="3:3" x14ac:dyDescent="0.25">
      <c r="C2492" t="s">
        <v>8484</v>
      </c>
    </row>
    <row r="2493" spans="3:3" x14ac:dyDescent="0.25">
      <c r="C2493" t="s">
        <v>8485</v>
      </c>
    </row>
    <row r="2494" spans="3:3" x14ac:dyDescent="0.25">
      <c r="C2494" t="s">
        <v>8486</v>
      </c>
    </row>
    <row r="2495" spans="3:3" x14ac:dyDescent="0.25">
      <c r="C2495" t="s">
        <v>8487</v>
      </c>
    </row>
    <row r="2496" spans="3:3" x14ac:dyDescent="0.25">
      <c r="C2496" t="s">
        <v>8488</v>
      </c>
    </row>
    <row r="2497" spans="3:3" x14ac:dyDescent="0.25">
      <c r="C2497" t="s">
        <v>8489</v>
      </c>
    </row>
    <row r="2498" spans="3:3" x14ac:dyDescent="0.25">
      <c r="C2498" t="s">
        <v>8490</v>
      </c>
    </row>
    <row r="2499" spans="3:3" x14ac:dyDescent="0.25">
      <c r="C2499" t="s">
        <v>8491</v>
      </c>
    </row>
    <row r="2500" spans="3:3" x14ac:dyDescent="0.25">
      <c r="C2500" t="s">
        <v>8492</v>
      </c>
    </row>
    <row r="2501" spans="3:3" x14ac:dyDescent="0.25">
      <c r="C2501" t="s">
        <v>8493</v>
      </c>
    </row>
    <row r="2502" spans="3:3" x14ac:dyDescent="0.25">
      <c r="C2502" t="s">
        <v>8494</v>
      </c>
    </row>
    <row r="2503" spans="3:3" x14ac:dyDescent="0.25">
      <c r="C2503" t="s">
        <v>8495</v>
      </c>
    </row>
    <row r="2504" spans="3:3" x14ac:dyDescent="0.25">
      <c r="C2504" t="s">
        <v>8496</v>
      </c>
    </row>
    <row r="2505" spans="3:3" x14ac:dyDescent="0.25">
      <c r="C2505" t="s">
        <v>8497</v>
      </c>
    </row>
    <row r="2506" spans="3:3" x14ac:dyDescent="0.25">
      <c r="C2506" t="s">
        <v>8498</v>
      </c>
    </row>
    <row r="2507" spans="3:3" x14ac:dyDescent="0.25">
      <c r="C2507" t="s">
        <v>8499</v>
      </c>
    </row>
    <row r="2508" spans="3:3" x14ac:dyDescent="0.25">
      <c r="C2508" t="s">
        <v>8500</v>
      </c>
    </row>
    <row r="2509" spans="3:3" x14ac:dyDescent="0.25">
      <c r="C2509" t="s">
        <v>8501</v>
      </c>
    </row>
    <row r="2510" spans="3:3" x14ac:dyDescent="0.25">
      <c r="C2510" t="s">
        <v>8502</v>
      </c>
    </row>
    <row r="2511" spans="3:3" x14ac:dyDescent="0.25">
      <c r="C2511" t="s">
        <v>8503</v>
      </c>
    </row>
    <row r="2512" spans="3:3" x14ac:dyDescent="0.25">
      <c r="C2512" t="s">
        <v>8504</v>
      </c>
    </row>
    <row r="2513" spans="3:3" x14ac:dyDescent="0.25">
      <c r="C2513" t="s">
        <v>8505</v>
      </c>
    </row>
    <row r="2514" spans="3:3" x14ac:dyDescent="0.25">
      <c r="C2514" t="s">
        <v>8506</v>
      </c>
    </row>
    <row r="2515" spans="3:3" x14ac:dyDescent="0.25">
      <c r="C2515" t="s">
        <v>8507</v>
      </c>
    </row>
    <row r="2516" spans="3:3" x14ac:dyDescent="0.25">
      <c r="C2516" t="s">
        <v>8508</v>
      </c>
    </row>
    <row r="2517" spans="3:3" x14ac:dyDescent="0.25">
      <c r="C2517" t="s">
        <v>8509</v>
      </c>
    </row>
    <row r="2518" spans="3:3" x14ac:dyDescent="0.25">
      <c r="C2518" t="s">
        <v>8510</v>
      </c>
    </row>
    <row r="2519" spans="3:3" x14ac:dyDescent="0.25">
      <c r="C2519" t="s">
        <v>8511</v>
      </c>
    </row>
    <row r="2520" spans="3:3" x14ac:dyDescent="0.25">
      <c r="C2520" t="s">
        <v>8512</v>
      </c>
    </row>
    <row r="2521" spans="3:3" x14ac:dyDescent="0.25">
      <c r="C2521" t="s">
        <v>8513</v>
      </c>
    </row>
    <row r="2522" spans="3:3" x14ac:dyDescent="0.25">
      <c r="C2522" t="s">
        <v>8514</v>
      </c>
    </row>
    <row r="2523" spans="3:3" x14ac:dyDescent="0.25">
      <c r="C2523" t="s">
        <v>8515</v>
      </c>
    </row>
    <row r="2524" spans="3:3" x14ac:dyDescent="0.25">
      <c r="C2524" t="s">
        <v>8516</v>
      </c>
    </row>
    <row r="2525" spans="3:3" x14ac:dyDescent="0.25">
      <c r="C2525" t="s">
        <v>8517</v>
      </c>
    </row>
    <row r="2526" spans="3:3" x14ac:dyDescent="0.25">
      <c r="C2526" t="s">
        <v>8518</v>
      </c>
    </row>
    <row r="2527" spans="3:3" x14ac:dyDescent="0.25">
      <c r="C2527" t="s">
        <v>8519</v>
      </c>
    </row>
    <row r="2528" spans="3:3" x14ac:dyDescent="0.25">
      <c r="C2528" t="s">
        <v>8520</v>
      </c>
    </row>
    <row r="2529" spans="3:3" x14ac:dyDescent="0.25">
      <c r="C2529" t="s">
        <v>8521</v>
      </c>
    </row>
    <row r="2530" spans="3:3" x14ac:dyDescent="0.25">
      <c r="C2530" t="s">
        <v>8522</v>
      </c>
    </row>
    <row r="2531" spans="3:3" x14ac:dyDescent="0.25">
      <c r="C2531" t="s">
        <v>8523</v>
      </c>
    </row>
    <row r="2532" spans="3:3" x14ac:dyDescent="0.25">
      <c r="C2532" t="s">
        <v>8524</v>
      </c>
    </row>
    <row r="2533" spans="3:3" x14ac:dyDescent="0.25">
      <c r="C2533" t="s">
        <v>8525</v>
      </c>
    </row>
    <row r="2534" spans="3:3" x14ac:dyDescent="0.25">
      <c r="C2534" t="s">
        <v>8526</v>
      </c>
    </row>
    <row r="2535" spans="3:3" x14ac:dyDescent="0.25">
      <c r="C2535" t="s">
        <v>8527</v>
      </c>
    </row>
    <row r="2536" spans="3:3" x14ac:dyDescent="0.25">
      <c r="C2536" t="s">
        <v>8528</v>
      </c>
    </row>
    <row r="2537" spans="3:3" x14ac:dyDescent="0.25">
      <c r="C2537" t="s">
        <v>8529</v>
      </c>
    </row>
    <row r="2538" spans="3:3" x14ac:dyDescent="0.25">
      <c r="C2538" t="s">
        <v>8530</v>
      </c>
    </row>
    <row r="2539" spans="3:3" x14ac:dyDescent="0.25">
      <c r="C2539" t="s">
        <v>8531</v>
      </c>
    </row>
    <row r="2540" spans="3:3" x14ac:dyDescent="0.25">
      <c r="C2540" t="s">
        <v>8532</v>
      </c>
    </row>
    <row r="2541" spans="3:3" x14ac:dyDescent="0.25">
      <c r="C2541" t="s">
        <v>8533</v>
      </c>
    </row>
    <row r="2542" spans="3:3" x14ac:dyDescent="0.25">
      <c r="C2542" t="s">
        <v>8534</v>
      </c>
    </row>
    <row r="2543" spans="3:3" x14ac:dyDescent="0.25">
      <c r="C2543" t="s">
        <v>8535</v>
      </c>
    </row>
    <row r="2544" spans="3:3" x14ac:dyDescent="0.25">
      <c r="C2544" t="s">
        <v>8536</v>
      </c>
    </row>
    <row r="2545" spans="3:3" x14ac:dyDescent="0.25">
      <c r="C2545" t="s">
        <v>8537</v>
      </c>
    </row>
    <row r="2546" spans="3:3" x14ac:dyDescent="0.25">
      <c r="C2546" t="s">
        <v>8538</v>
      </c>
    </row>
    <row r="2547" spans="3:3" x14ac:dyDescent="0.25">
      <c r="C2547" t="s">
        <v>8539</v>
      </c>
    </row>
    <row r="2548" spans="3:3" x14ac:dyDescent="0.25">
      <c r="C2548" t="s">
        <v>8540</v>
      </c>
    </row>
    <row r="2549" spans="3:3" x14ac:dyDescent="0.25">
      <c r="C2549" t="s">
        <v>8541</v>
      </c>
    </row>
    <row r="2550" spans="3:3" x14ac:dyDescent="0.25">
      <c r="C2550" t="s">
        <v>8542</v>
      </c>
    </row>
    <row r="2551" spans="3:3" x14ac:dyDescent="0.25">
      <c r="C2551" t="s">
        <v>8543</v>
      </c>
    </row>
    <row r="2552" spans="3:3" x14ac:dyDescent="0.25">
      <c r="C2552" t="s">
        <v>8544</v>
      </c>
    </row>
    <row r="2553" spans="3:3" x14ac:dyDescent="0.25">
      <c r="C2553" t="s">
        <v>8545</v>
      </c>
    </row>
    <row r="2554" spans="3:3" x14ac:dyDescent="0.25">
      <c r="C2554" t="s">
        <v>8546</v>
      </c>
    </row>
    <row r="2555" spans="3:3" x14ac:dyDescent="0.25">
      <c r="C2555" t="s">
        <v>8547</v>
      </c>
    </row>
    <row r="2556" spans="3:3" x14ac:dyDescent="0.25">
      <c r="C2556" t="s">
        <v>8548</v>
      </c>
    </row>
    <row r="2557" spans="3:3" x14ac:dyDescent="0.25">
      <c r="C2557" t="s">
        <v>8549</v>
      </c>
    </row>
    <row r="2558" spans="3:3" x14ac:dyDescent="0.25">
      <c r="C2558" t="s">
        <v>8550</v>
      </c>
    </row>
    <row r="2559" spans="3:3" x14ac:dyDescent="0.25">
      <c r="C2559" t="s">
        <v>8551</v>
      </c>
    </row>
    <row r="2560" spans="3:3" x14ac:dyDescent="0.25">
      <c r="C2560" t="s">
        <v>8552</v>
      </c>
    </row>
    <row r="2561" spans="3:3" x14ac:dyDescent="0.25">
      <c r="C2561" t="s">
        <v>8553</v>
      </c>
    </row>
    <row r="2562" spans="3:3" x14ac:dyDescent="0.25">
      <c r="C2562" t="s">
        <v>8554</v>
      </c>
    </row>
    <row r="2563" spans="3:3" x14ac:dyDescent="0.25">
      <c r="C2563" t="s">
        <v>8555</v>
      </c>
    </row>
    <row r="2564" spans="3:3" x14ac:dyDescent="0.25">
      <c r="C2564" t="s">
        <v>8556</v>
      </c>
    </row>
    <row r="2565" spans="3:3" x14ac:dyDescent="0.25">
      <c r="C2565" t="s">
        <v>8557</v>
      </c>
    </row>
    <row r="2566" spans="3:3" x14ac:dyDescent="0.25">
      <c r="C2566" t="s">
        <v>8558</v>
      </c>
    </row>
    <row r="2567" spans="3:3" x14ac:dyDescent="0.25">
      <c r="C2567" t="s">
        <v>8559</v>
      </c>
    </row>
    <row r="2568" spans="3:3" x14ac:dyDescent="0.25">
      <c r="C2568" t="s">
        <v>8560</v>
      </c>
    </row>
    <row r="2569" spans="3:3" x14ac:dyDescent="0.25">
      <c r="C2569" t="s">
        <v>8561</v>
      </c>
    </row>
    <row r="2570" spans="3:3" x14ac:dyDescent="0.25">
      <c r="C2570" t="s">
        <v>8562</v>
      </c>
    </row>
    <row r="2571" spans="3:3" x14ac:dyDescent="0.25">
      <c r="C2571" t="s">
        <v>8563</v>
      </c>
    </row>
    <row r="2572" spans="3:3" x14ac:dyDescent="0.25">
      <c r="C2572" t="s">
        <v>8564</v>
      </c>
    </row>
    <row r="2573" spans="3:3" x14ac:dyDescent="0.25">
      <c r="C2573" t="s">
        <v>8565</v>
      </c>
    </row>
    <row r="2574" spans="3:3" x14ac:dyDescent="0.25">
      <c r="C2574" t="s">
        <v>8566</v>
      </c>
    </row>
    <row r="2575" spans="3:3" x14ac:dyDescent="0.25">
      <c r="C2575" t="s">
        <v>8567</v>
      </c>
    </row>
    <row r="2576" spans="3:3" x14ac:dyDescent="0.25">
      <c r="C2576" t="s">
        <v>8568</v>
      </c>
    </row>
    <row r="2577" spans="3:3" x14ac:dyDescent="0.25">
      <c r="C2577" t="s">
        <v>8569</v>
      </c>
    </row>
    <row r="2578" spans="3:3" x14ac:dyDescent="0.25">
      <c r="C2578" t="s">
        <v>8570</v>
      </c>
    </row>
    <row r="2579" spans="3:3" x14ac:dyDescent="0.25">
      <c r="C2579" t="s">
        <v>8571</v>
      </c>
    </row>
    <row r="2580" spans="3:3" x14ac:dyDescent="0.25">
      <c r="C2580" t="s">
        <v>8572</v>
      </c>
    </row>
    <row r="2581" spans="3:3" x14ac:dyDescent="0.25">
      <c r="C2581" t="s">
        <v>8573</v>
      </c>
    </row>
    <row r="2582" spans="3:3" x14ac:dyDescent="0.25">
      <c r="C2582" t="s">
        <v>8574</v>
      </c>
    </row>
    <row r="2583" spans="3:3" x14ac:dyDescent="0.25">
      <c r="C2583" t="s">
        <v>8575</v>
      </c>
    </row>
    <row r="2584" spans="3:3" x14ac:dyDescent="0.25">
      <c r="C2584" t="s">
        <v>8576</v>
      </c>
    </row>
    <row r="2585" spans="3:3" x14ac:dyDescent="0.25">
      <c r="C2585" t="s">
        <v>8577</v>
      </c>
    </row>
    <row r="2586" spans="3:3" x14ac:dyDescent="0.25">
      <c r="C2586" t="s">
        <v>8578</v>
      </c>
    </row>
    <row r="2587" spans="3:3" x14ac:dyDescent="0.25">
      <c r="C2587" t="s">
        <v>8579</v>
      </c>
    </row>
    <row r="2588" spans="3:3" x14ac:dyDescent="0.25">
      <c r="C2588" t="s">
        <v>8580</v>
      </c>
    </row>
    <row r="2589" spans="3:3" x14ac:dyDescent="0.25">
      <c r="C2589" t="s">
        <v>8581</v>
      </c>
    </row>
    <row r="2590" spans="3:3" x14ac:dyDescent="0.25">
      <c r="C2590" t="s">
        <v>8582</v>
      </c>
    </row>
    <row r="2591" spans="3:3" x14ac:dyDescent="0.25">
      <c r="C2591" t="s">
        <v>8583</v>
      </c>
    </row>
    <row r="2592" spans="3:3" x14ac:dyDescent="0.25">
      <c r="C2592" t="s">
        <v>8584</v>
      </c>
    </row>
    <row r="2593" spans="3:3" x14ac:dyDescent="0.25">
      <c r="C2593" t="s">
        <v>8585</v>
      </c>
    </row>
    <row r="2594" spans="3:3" x14ac:dyDescent="0.25">
      <c r="C2594" t="s">
        <v>8586</v>
      </c>
    </row>
    <row r="2595" spans="3:3" x14ac:dyDescent="0.25">
      <c r="C2595" t="s">
        <v>8587</v>
      </c>
    </row>
    <row r="2596" spans="3:3" x14ac:dyDescent="0.25">
      <c r="C2596" t="s">
        <v>8588</v>
      </c>
    </row>
    <row r="2597" spans="3:3" x14ac:dyDescent="0.25">
      <c r="C2597" t="s">
        <v>8589</v>
      </c>
    </row>
    <row r="2598" spans="3:3" x14ac:dyDescent="0.25">
      <c r="C2598" t="s">
        <v>8590</v>
      </c>
    </row>
    <row r="2599" spans="3:3" x14ac:dyDescent="0.25">
      <c r="C2599" t="s">
        <v>8591</v>
      </c>
    </row>
    <row r="2600" spans="3:3" x14ac:dyDescent="0.25">
      <c r="C2600" t="s">
        <v>8592</v>
      </c>
    </row>
    <row r="2601" spans="3:3" x14ac:dyDescent="0.25">
      <c r="C2601" t="s">
        <v>8593</v>
      </c>
    </row>
    <row r="2602" spans="3:3" x14ac:dyDescent="0.25">
      <c r="C2602" t="s">
        <v>8594</v>
      </c>
    </row>
    <row r="2603" spans="3:3" x14ac:dyDescent="0.25">
      <c r="C2603" t="s">
        <v>8595</v>
      </c>
    </row>
    <row r="2604" spans="3:3" x14ac:dyDescent="0.25">
      <c r="C2604" t="s">
        <v>8596</v>
      </c>
    </row>
    <row r="2605" spans="3:3" x14ac:dyDescent="0.25">
      <c r="C2605" t="s">
        <v>8597</v>
      </c>
    </row>
    <row r="2606" spans="3:3" x14ac:dyDescent="0.25">
      <c r="C2606" t="s">
        <v>8598</v>
      </c>
    </row>
    <row r="2607" spans="3:3" x14ac:dyDescent="0.25">
      <c r="C2607" t="s">
        <v>8599</v>
      </c>
    </row>
    <row r="2608" spans="3:3" x14ac:dyDescent="0.25">
      <c r="C2608" t="s">
        <v>8600</v>
      </c>
    </row>
    <row r="2609" spans="3:3" x14ac:dyDescent="0.25">
      <c r="C2609" t="s">
        <v>8601</v>
      </c>
    </row>
    <row r="2610" spans="3:3" x14ac:dyDescent="0.25">
      <c r="C2610" t="s">
        <v>8602</v>
      </c>
    </row>
    <row r="2611" spans="3:3" x14ac:dyDescent="0.25">
      <c r="C2611" t="s">
        <v>8603</v>
      </c>
    </row>
    <row r="2612" spans="3:3" x14ac:dyDescent="0.25">
      <c r="C2612" t="s">
        <v>8604</v>
      </c>
    </row>
    <row r="2613" spans="3:3" x14ac:dyDescent="0.25">
      <c r="C2613" t="s">
        <v>8605</v>
      </c>
    </row>
    <row r="2614" spans="3:3" x14ac:dyDescent="0.25">
      <c r="C2614" t="s">
        <v>8606</v>
      </c>
    </row>
    <row r="2615" spans="3:3" x14ac:dyDescent="0.25">
      <c r="C2615" t="s">
        <v>8607</v>
      </c>
    </row>
    <row r="2616" spans="3:3" x14ac:dyDescent="0.25">
      <c r="C2616" t="s">
        <v>8608</v>
      </c>
    </row>
    <row r="2617" spans="3:3" x14ac:dyDescent="0.25">
      <c r="C2617" t="s">
        <v>8609</v>
      </c>
    </row>
    <row r="2618" spans="3:3" x14ac:dyDescent="0.25">
      <c r="C2618" t="s">
        <v>8610</v>
      </c>
    </row>
    <row r="2619" spans="3:3" x14ac:dyDescent="0.25">
      <c r="C2619" t="s">
        <v>8611</v>
      </c>
    </row>
    <row r="2620" spans="3:3" x14ac:dyDescent="0.25">
      <c r="C2620" t="s">
        <v>8612</v>
      </c>
    </row>
    <row r="2621" spans="3:3" x14ac:dyDescent="0.25">
      <c r="C2621" t="s">
        <v>8613</v>
      </c>
    </row>
    <row r="2622" spans="3:3" x14ac:dyDescent="0.25">
      <c r="C2622" t="s">
        <v>8614</v>
      </c>
    </row>
    <row r="2623" spans="3:3" x14ac:dyDescent="0.25">
      <c r="C2623" t="s">
        <v>8615</v>
      </c>
    </row>
    <row r="2624" spans="3:3" x14ac:dyDescent="0.25">
      <c r="C2624" t="s">
        <v>8616</v>
      </c>
    </row>
    <row r="2625" spans="3:3" x14ac:dyDescent="0.25">
      <c r="C2625" t="s">
        <v>8617</v>
      </c>
    </row>
    <row r="2626" spans="3:3" x14ac:dyDescent="0.25">
      <c r="C2626" t="s">
        <v>8618</v>
      </c>
    </row>
    <row r="2627" spans="3:3" x14ac:dyDescent="0.25">
      <c r="C2627" t="s">
        <v>8619</v>
      </c>
    </row>
    <row r="2628" spans="3:3" x14ac:dyDescent="0.25">
      <c r="C2628" t="s">
        <v>8620</v>
      </c>
    </row>
    <row r="2629" spans="3:3" x14ac:dyDescent="0.25">
      <c r="C2629" t="s">
        <v>8621</v>
      </c>
    </row>
    <row r="2630" spans="3:3" x14ac:dyDescent="0.25">
      <c r="C2630" t="s">
        <v>8622</v>
      </c>
    </row>
    <row r="2631" spans="3:3" x14ac:dyDescent="0.25">
      <c r="C2631" t="s">
        <v>8623</v>
      </c>
    </row>
    <row r="2632" spans="3:3" x14ac:dyDescent="0.25">
      <c r="C2632" t="s">
        <v>8624</v>
      </c>
    </row>
    <row r="2633" spans="3:3" x14ac:dyDescent="0.25">
      <c r="C2633" t="s">
        <v>8625</v>
      </c>
    </row>
    <row r="2634" spans="3:3" x14ac:dyDescent="0.25">
      <c r="C2634" t="s">
        <v>8626</v>
      </c>
    </row>
    <row r="2635" spans="3:3" x14ac:dyDescent="0.25">
      <c r="C2635" t="s">
        <v>8627</v>
      </c>
    </row>
    <row r="2636" spans="3:3" x14ac:dyDescent="0.25">
      <c r="C2636" t="s">
        <v>8628</v>
      </c>
    </row>
    <row r="2637" spans="3:3" x14ac:dyDescent="0.25">
      <c r="C2637" t="s">
        <v>8629</v>
      </c>
    </row>
    <row r="2638" spans="3:3" x14ac:dyDescent="0.25">
      <c r="C2638" t="s">
        <v>8630</v>
      </c>
    </row>
    <row r="2639" spans="3:3" x14ac:dyDescent="0.25">
      <c r="C2639" t="s">
        <v>8631</v>
      </c>
    </row>
    <row r="2640" spans="3:3" x14ac:dyDescent="0.25">
      <c r="C2640" t="s">
        <v>8632</v>
      </c>
    </row>
    <row r="2641" spans="3:3" x14ac:dyDescent="0.25">
      <c r="C2641" t="s">
        <v>8633</v>
      </c>
    </row>
    <row r="2642" spans="3:3" x14ac:dyDescent="0.25">
      <c r="C2642" t="s">
        <v>8634</v>
      </c>
    </row>
    <row r="2643" spans="3:3" x14ac:dyDescent="0.25">
      <c r="C2643" t="s">
        <v>8635</v>
      </c>
    </row>
    <row r="2644" spans="3:3" x14ac:dyDescent="0.25">
      <c r="C2644" t="s">
        <v>8636</v>
      </c>
    </row>
    <row r="2645" spans="3:3" x14ac:dyDescent="0.25">
      <c r="C2645" t="s">
        <v>8637</v>
      </c>
    </row>
    <row r="2646" spans="3:3" x14ac:dyDescent="0.25">
      <c r="C2646" t="s">
        <v>8638</v>
      </c>
    </row>
    <row r="2647" spans="3:3" x14ac:dyDescent="0.25">
      <c r="C2647" t="s">
        <v>8639</v>
      </c>
    </row>
    <row r="2648" spans="3:3" x14ac:dyDescent="0.25">
      <c r="C2648" t="s">
        <v>8640</v>
      </c>
    </row>
    <row r="2649" spans="3:3" x14ac:dyDescent="0.25">
      <c r="C2649" t="s">
        <v>8641</v>
      </c>
    </row>
    <row r="2650" spans="3:3" x14ac:dyDescent="0.25">
      <c r="C2650" t="s">
        <v>8642</v>
      </c>
    </row>
    <row r="2651" spans="3:3" x14ac:dyDescent="0.25">
      <c r="C2651" t="s">
        <v>8643</v>
      </c>
    </row>
    <row r="2652" spans="3:3" x14ac:dyDescent="0.25">
      <c r="C2652" t="s">
        <v>8644</v>
      </c>
    </row>
    <row r="2653" spans="3:3" x14ac:dyDescent="0.25">
      <c r="C2653" t="s">
        <v>8645</v>
      </c>
    </row>
    <row r="2654" spans="3:3" x14ac:dyDescent="0.25">
      <c r="C2654" t="s">
        <v>8646</v>
      </c>
    </row>
    <row r="2655" spans="3:3" x14ac:dyDescent="0.25">
      <c r="C2655" t="s">
        <v>8647</v>
      </c>
    </row>
    <row r="2656" spans="3:3" x14ac:dyDescent="0.25">
      <c r="C2656" t="s">
        <v>8648</v>
      </c>
    </row>
    <row r="2657" spans="3:3" x14ac:dyDescent="0.25">
      <c r="C2657" t="s">
        <v>8649</v>
      </c>
    </row>
    <row r="2658" spans="3:3" x14ac:dyDescent="0.25">
      <c r="C2658" t="s">
        <v>8650</v>
      </c>
    </row>
    <row r="2659" spans="3:3" x14ac:dyDescent="0.25">
      <c r="C2659" t="s">
        <v>8651</v>
      </c>
    </row>
    <row r="2660" spans="3:3" x14ac:dyDescent="0.25">
      <c r="C2660" t="s">
        <v>8652</v>
      </c>
    </row>
    <row r="2661" spans="3:3" x14ac:dyDescent="0.25">
      <c r="C2661" t="s">
        <v>8653</v>
      </c>
    </row>
    <row r="2662" spans="3:3" x14ac:dyDescent="0.25">
      <c r="C2662" t="s">
        <v>8654</v>
      </c>
    </row>
    <row r="2663" spans="3:3" x14ac:dyDescent="0.25">
      <c r="C2663" t="s">
        <v>8655</v>
      </c>
    </row>
    <row r="2664" spans="3:3" x14ac:dyDescent="0.25">
      <c r="C2664" t="s">
        <v>8656</v>
      </c>
    </row>
    <row r="2665" spans="3:3" x14ac:dyDescent="0.25">
      <c r="C2665" t="s">
        <v>8657</v>
      </c>
    </row>
    <row r="2666" spans="3:3" x14ac:dyDescent="0.25">
      <c r="C2666" t="s">
        <v>8658</v>
      </c>
    </row>
    <row r="2667" spans="3:3" x14ac:dyDescent="0.25">
      <c r="C2667" t="s">
        <v>8659</v>
      </c>
    </row>
    <row r="2668" spans="3:3" x14ac:dyDescent="0.25">
      <c r="C2668" t="s">
        <v>8660</v>
      </c>
    </row>
    <row r="2669" spans="3:3" x14ac:dyDescent="0.25">
      <c r="C2669" t="s">
        <v>8661</v>
      </c>
    </row>
    <row r="2670" spans="3:3" x14ac:dyDescent="0.25">
      <c r="C2670" t="s">
        <v>8662</v>
      </c>
    </row>
    <row r="2671" spans="3:3" x14ac:dyDescent="0.25">
      <c r="C2671" t="s">
        <v>8663</v>
      </c>
    </row>
    <row r="2672" spans="3:3" x14ac:dyDescent="0.25">
      <c r="C2672" t="s">
        <v>8664</v>
      </c>
    </row>
    <row r="2673" spans="3:3" x14ac:dyDescent="0.25">
      <c r="C2673" t="s">
        <v>8665</v>
      </c>
    </row>
    <row r="2674" spans="3:3" x14ac:dyDescent="0.25">
      <c r="C2674" t="s">
        <v>8666</v>
      </c>
    </row>
    <row r="2675" spans="3:3" x14ac:dyDescent="0.25">
      <c r="C2675" t="s">
        <v>8667</v>
      </c>
    </row>
    <row r="2676" spans="3:3" x14ac:dyDescent="0.25">
      <c r="C2676" t="s">
        <v>8668</v>
      </c>
    </row>
    <row r="2677" spans="3:3" x14ac:dyDescent="0.25">
      <c r="C2677" t="s">
        <v>8669</v>
      </c>
    </row>
    <row r="2678" spans="3:3" x14ac:dyDescent="0.25">
      <c r="C2678" t="s">
        <v>8670</v>
      </c>
    </row>
    <row r="2679" spans="3:3" x14ac:dyDescent="0.25">
      <c r="C2679" t="s">
        <v>8671</v>
      </c>
    </row>
    <row r="2680" spans="3:3" x14ac:dyDescent="0.25">
      <c r="C2680" t="s">
        <v>8672</v>
      </c>
    </row>
    <row r="2681" spans="3:3" x14ac:dyDescent="0.25">
      <c r="C2681" t="s">
        <v>8673</v>
      </c>
    </row>
    <row r="2682" spans="3:3" x14ac:dyDescent="0.25">
      <c r="C2682" t="s">
        <v>8674</v>
      </c>
    </row>
    <row r="2683" spans="3:3" x14ac:dyDescent="0.25">
      <c r="C2683" t="s">
        <v>8675</v>
      </c>
    </row>
    <row r="2684" spans="3:3" x14ac:dyDescent="0.25">
      <c r="C2684" t="s">
        <v>8676</v>
      </c>
    </row>
    <row r="2685" spans="3:3" x14ac:dyDescent="0.25">
      <c r="C2685" t="s">
        <v>8677</v>
      </c>
    </row>
    <row r="2686" spans="3:3" x14ac:dyDescent="0.25">
      <c r="C2686" t="s">
        <v>8678</v>
      </c>
    </row>
    <row r="2687" spans="3:3" x14ac:dyDescent="0.25">
      <c r="C2687" t="s">
        <v>8679</v>
      </c>
    </row>
    <row r="2688" spans="3:3" x14ac:dyDescent="0.25">
      <c r="C2688" t="s">
        <v>8680</v>
      </c>
    </row>
    <row r="2689" spans="3:3" x14ac:dyDescent="0.25">
      <c r="C2689" t="s">
        <v>8681</v>
      </c>
    </row>
    <row r="2690" spans="3:3" x14ac:dyDescent="0.25">
      <c r="C2690" t="s">
        <v>8682</v>
      </c>
    </row>
    <row r="2691" spans="3:3" x14ac:dyDescent="0.25">
      <c r="C2691" t="s">
        <v>8683</v>
      </c>
    </row>
    <row r="2692" spans="3:3" x14ac:dyDescent="0.25">
      <c r="C2692" t="s">
        <v>8684</v>
      </c>
    </row>
    <row r="2693" spans="3:3" x14ac:dyDescent="0.25">
      <c r="C2693" t="s">
        <v>8685</v>
      </c>
    </row>
    <row r="2694" spans="3:3" x14ac:dyDescent="0.25">
      <c r="C2694" t="s">
        <v>8686</v>
      </c>
    </row>
    <row r="2695" spans="3:3" x14ac:dyDescent="0.25">
      <c r="C2695" t="s">
        <v>8687</v>
      </c>
    </row>
    <row r="2696" spans="3:3" x14ac:dyDescent="0.25">
      <c r="C2696" t="s">
        <v>8688</v>
      </c>
    </row>
    <row r="2697" spans="3:3" x14ac:dyDescent="0.25">
      <c r="C2697" t="s">
        <v>8689</v>
      </c>
    </row>
    <row r="2698" spans="3:3" x14ac:dyDescent="0.25">
      <c r="C2698" t="s">
        <v>8690</v>
      </c>
    </row>
    <row r="2699" spans="3:3" x14ac:dyDescent="0.25">
      <c r="C2699" t="s">
        <v>8691</v>
      </c>
    </row>
    <row r="2700" spans="3:3" x14ac:dyDescent="0.25">
      <c r="C2700" t="s">
        <v>8692</v>
      </c>
    </row>
    <row r="2701" spans="3:3" x14ac:dyDescent="0.25">
      <c r="C2701" t="s">
        <v>8693</v>
      </c>
    </row>
    <row r="2702" spans="3:3" x14ac:dyDescent="0.25">
      <c r="C2702" t="s">
        <v>8694</v>
      </c>
    </row>
    <row r="2703" spans="3:3" x14ac:dyDescent="0.25">
      <c r="C2703" t="s">
        <v>8695</v>
      </c>
    </row>
    <row r="2704" spans="3:3" x14ac:dyDescent="0.25">
      <c r="C2704" t="s">
        <v>8696</v>
      </c>
    </row>
    <row r="2705" spans="3:3" x14ac:dyDescent="0.25">
      <c r="C2705" t="s">
        <v>8697</v>
      </c>
    </row>
    <row r="2706" spans="3:3" x14ac:dyDescent="0.25">
      <c r="C2706" t="s">
        <v>8698</v>
      </c>
    </row>
    <row r="2707" spans="3:3" x14ac:dyDescent="0.25">
      <c r="C2707" t="s">
        <v>8699</v>
      </c>
    </row>
    <row r="2708" spans="3:3" x14ac:dyDescent="0.25">
      <c r="C2708" t="s">
        <v>8700</v>
      </c>
    </row>
    <row r="2709" spans="3:3" x14ac:dyDescent="0.25">
      <c r="C2709" t="s">
        <v>8701</v>
      </c>
    </row>
    <row r="2710" spans="3:3" x14ac:dyDescent="0.25">
      <c r="C2710" t="s">
        <v>8702</v>
      </c>
    </row>
    <row r="2711" spans="3:3" x14ac:dyDescent="0.25">
      <c r="C2711" t="s">
        <v>8703</v>
      </c>
    </row>
    <row r="2712" spans="3:3" x14ac:dyDescent="0.25">
      <c r="C2712" t="s">
        <v>8704</v>
      </c>
    </row>
    <row r="2713" spans="3:3" x14ac:dyDescent="0.25">
      <c r="C2713" t="s">
        <v>8705</v>
      </c>
    </row>
    <row r="2714" spans="3:3" x14ac:dyDescent="0.25">
      <c r="C2714" t="s">
        <v>8706</v>
      </c>
    </row>
    <row r="2715" spans="3:3" x14ac:dyDescent="0.25">
      <c r="C2715" t="s">
        <v>8707</v>
      </c>
    </row>
    <row r="2716" spans="3:3" x14ac:dyDescent="0.25">
      <c r="C2716" t="s">
        <v>8708</v>
      </c>
    </row>
    <row r="2717" spans="3:3" x14ac:dyDescent="0.25">
      <c r="C2717" t="s">
        <v>8709</v>
      </c>
    </row>
    <row r="2718" spans="3:3" x14ac:dyDescent="0.25">
      <c r="C2718" t="s">
        <v>8710</v>
      </c>
    </row>
    <row r="2719" spans="3:3" x14ac:dyDescent="0.25">
      <c r="C2719" t="s">
        <v>8711</v>
      </c>
    </row>
    <row r="2720" spans="3:3" x14ac:dyDescent="0.25">
      <c r="C2720" t="s">
        <v>8712</v>
      </c>
    </row>
    <row r="2721" spans="3:3" x14ac:dyDescent="0.25">
      <c r="C2721" t="s">
        <v>8713</v>
      </c>
    </row>
    <row r="2722" spans="3:3" x14ac:dyDescent="0.25">
      <c r="C2722" t="s">
        <v>8714</v>
      </c>
    </row>
    <row r="2723" spans="3:3" x14ac:dyDescent="0.25">
      <c r="C2723" t="s">
        <v>8715</v>
      </c>
    </row>
    <row r="2724" spans="3:3" x14ac:dyDescent="0.25">
      <c r="C2724" t="s">
        <v>8716</v>
      </c>
    </row>
    <row r="2725" spans="3:3" x14ac:dyDescent="0.25">
      <c r="C2725" t="s">
        <v>8717</v>
      </c>
    </row>
    <row r="2726" spans="3:3" x14ac:dyDescent="0.25">
      <c r="C2726" t="s">
        <v>8718</v>
      </c>
    </row>
    <row r="2727" spans="3:3" x14ac:dyDescent="0.25">
      <c r="C2727" t="s">
        <v>8719</v>
      </c>
    </row>
    <row r="2728" spans="3:3" x14ac:dyDescent="0.25">
      <c r="C2728" t="s">
        <v>8720</v>
      </c>
    </row>
    <row r="2729" spans="3:3" x14ac:dyDescent="0.25">
      <c r="C2729" t="s">
        <v>8721</v>
      </c>
    </row>
    <row r="2730" spans="3:3" x14ac:dyDescent="0.25">
      <c r="C2730" t="s">
        <v>8722</v>
      </c>
    </row>
    <row r="2731" spans="3:3" x14ac:dyDescent="0.25">
      <c r="C2731" t="s">
        <v>8723</v>
      </c>
    </row>
    <row r="2732" spans="3:3" x14ac:dyDescent="0.25">
      <c r="C2732" t="s">
        <v>8724</v>
      </c>
    </row>
    <row r="2733" spans="3:3" x14ac:dyDescent="0.25">
      <c r="C2733" t="s">
        <v>8725</v>
      </c>
    </row>
    <row r="2734" spans="3:3" x14ac:dyDescent="0.25">
      <c r="C2734" t="s">
        <v>8726</v>
      </c>
    </row>
    <row r="2735" spans="3:3" x14ac:dyDescent="0.25">
      <c r="C2735" t="s">
        <v>8727</v>
      </c>
    </row>
    <row r="2736" spans="3:3" x14ac:dyDescent="0.25">
      <c r="C2736" t="s">
        <v>8728</v>
      </c>
    </row>
    <row r="2737" spans="3:3" x14ac:dyDescent="0.25">
      <c r="C2737" t="s">
        <v>8729</v>
      </c>
    </row>
    <row r="2738" spans="3:3" x14ac:dyDescent="0.25">
      <c r="C2738" t="s">
        <v>8730</v>
      </c>
    </row>
    <row r="2739" spans="3:3" x14ac:dyDescent="0.25">
      <c r="C2739" t="s">
        <v>8731</v>
      </c>
    </row>
    <row r="2740" spans="3:3" x14ac:dyDescent="0.25">
      <c r="C2740" t="s">
        <v>8732</v>
      </c>
    </row>
    <row r="2741" spans="3:3" x14ac:dyDescent="0.25">
      <c r="C2741" t="s">
        <v>8733</v>
      </c>
    </row>
    <row r="2742" spans="3:3" x14ac:dyDescent="0.25">
      <c r="C2742" t="s">
        <v>8734</v>
      </c>
    </row>
    <row r="2743" spans="3:3" x14ac:dyDescent="0.25">
      <c r="C2743" t="s">
        <v>8735</v>
      </c>
    </row>
    <row r="2744" spans="3:3" x14ac:dyDescent="0.25">
      <c r="C2744" t="s">
        <v>8736</v>
      </c>
    </row>
    <row r="2745" spans="3:3" x14ac:dyDescent="0.25">
      <c r="C2745" t="s">
        <v>8737</v>
      </c>
    </row>
    <row r="2746" spans="3:3" x14ac:dyDescent="0.25">
      <c r="C2746" t="s">
        <v>8738</v>
      </c>
    </row>
    <row r="2747" spans="3:3" x14ac:dyDescent="0.25">
      <c r="C2747" t="s">
        <v>8739</v>
      </c>
    </row>
    <row r="2748" spans="3:3" x14ac:dyDescent="0.25">
      <c r="C2748" t="s">
        <v>8740</v>
      </c>
    </row>
    <row r="2749" spans="3:3" x14ac:dyDescent="0.25">
      <c r="C2749" t="s">
        <v>8741</v>
      </c>
    </row>
    <row r="2750" spans="3:3" x14ac:dyDescent="0.25">
      <c r="C2750" t="s">
        <v>8742</v>
      </c>
    </row>
    <row r="2751" spans="3:3" x14ac:dyDescent="0.25">
      <c r="C2751" t="s">
        <v>8743</v>
      </c>
    </row>
    <row r="2752" spans="3:3" x14ac:dyDescent="0.25">
      <c r="C2752" t="s">
        <v>8744</v>
      </c>
    </row>
    <row r="2753" spans="3:3" x14ac:dyDescent="0.25">
      <c r="C2753" t="s">
        <v>8745</v>
      </c>
    </row>
    <row r="2754" spans="3:3" x14ac:dyDescent="0.25">
      <c r="C2754" t="s">
        <v>8746</v>
      </c>
    </row>
    <row r="2755" spans="3:3" x14ac:dyDescent="0.25">
      <c r="C2755" t="s">
        <v>8747</v>
      </c>
    </row>
    <row r="2756" spans="3:3" x14ac:dyDescent="0.25">
      <c r="C2756" t="s">
        <v>8748</v>
      </c>
    </row>
    <row r="2757" spans="3:3" x14ac:dyDescent="0.25">
      <c r="C2757" t="s">
        <v>8749</v>
      </c>
    </row>
    <row r="2758" spans="3:3" x14ac:dyDescent="0.25">
      <c r="C2758" t="s">
        <v>8750</v>
      </c>
    </row>
    <row r="2759" spans="3:3" x14ac:dyDescent="0.25">
      <c r="C2759" t="s">
        <v>8751</v>
      </c>
    </row>
    <row r="2760" spans="3:3" x14ac:dyDescent="0.25">
      <c r="C2760" t="s">
        <v>8752</v>
      </c>
    </row>
    <row r="2761" spans="3:3" x14ac:dyDescent="0.25">
      <c r="C2761" t="s">
        <v>8753</v>
      </c>
    </row>
    <row r="2762" spans="3:3" x14ac:dyDescent="0.25">
      <c r="C2762" t="s">
        <v>8754</v>
      </c>
    </row>
    <row r="2763" spans="3:3" x14ac:dyDescent="0.25">
      <c r="C2763" t="s">
        <v>8755</v>
      </c>
    </row>
    <row r="2764" spans="3:3" x14ac:dyDescent="0.25">
      <c r="C2764" t="s">
        <v>8756</v>
      </c>
    </row>
    <row r="2765" spans="3:3" x14ac:dyDescent="0.25">
      <c r="C2765" t="s">
        <v>8757</v>
      </c>
    </row>
    <row r="2766" spans="3:3" x14ac:dyDescent="0.25">
      <c r="C2766" t="s">
        <v>8758</v>
      </c>
    </row>
    <row r="2767" spans="3:3" x14ac:dyDescent="0.25">
      <c r="C2767" t="s">
        <v>8759</v>
      </c>
    </row>
    <row r="2768" spans="3:3" x14ac:dyDescent="0.25">
      <c r="C2768" t="s">
        <v>8760</v>
      </c>
    </row>
    <row r="2769" spans="3:3" x14ac:dyDescent="0.25">
      <c r="C2769" t="s">
        <v>8761</v>
      </c>
    </row>
    <row r="2770" spans="3:3" x14ac:dyDescent="0.25">
      <c r="C2770" t="s">
        <v>8762</v>
      </c>
    </row>
    <row r="2771" spans="3:3" x14ac:dyDescent="0.25">
      <c r="C2771" t="s">
        <v>8763</v>
      </c>
    </row>
    <row r="2772" spans="3:3" x14ac:dyDescent="0.25">
      <c r="C2772" t="s">
        <v>8764</v>
      </c>
    </row>
    <row r="2773" spans="3:3" x14ac:dyDescent="0.25">
      <c r="C2773" t="s">
        <v>8765</v>
      </c>
    </row>
    <row r="2774" spans="3:3" x14ac:dyDescent="0.25">
      <c r="C2774" t="s">
        <v>8766</v>
      </c>
    </row>
    <row r="2775" spans="3:3" x14ac:dyDescent="0.25">
      <c r="C2775" t="s">
        <v>8767</v>
      </c>
    </row>
    <row r="2776" spans="3:3" x14ac:dyDescent="0.25">
      <c r="C2776" t="s">
        <v>8768</v>
      </c>
    </row>
    <row r="2777" spans="3:3" x14ac:dyDescent="0.25">
      <c r="C2777" t="s">
        <v>8769</v>
      </c>
    </row>
    <row r="2778" spans="3:3" x14ac:dyDescent="0.25">
      <c r="C2778" t="s">
        <v>8770</v>
      </c>
    </row>
    <row r="2779" spans="3:3" x14ac:dyDescent="0.25">
      <c r="C2779" t="s">
        <v>8771</v>
      </c>
    </row>
    <row r="2780" spans="3:3" x14ac:dyDescent="0.25">
      <c r="C2780" t="s">
        <v>8772</v>
      </c>
    </row>
    <row r="2781" spans="3:3" x14ac:dyDescent="0.25">
      <c r="C2781" t="s">
        <v>8773</v>
      </c>
    </row>
    <row r="2782" spans="3:3" x14ac:dyDescent="0.25">
      <c r="C2782" t="s">
        <v>8774</v>
      </c>
    </row>
    <row r="2783" spans="3:3" x14ac:dyDescent="0.25">
      <c r="C2783" t="s">
        <v>8775</v>
      </c>
    </row>
    <row r="2784" spans="3:3" x14ac:dyDescent="0.25">
      <c r="C2784" t="s">
        <v>8776</v>
      </c>
    </row>
    <row r="2785" spans="3:3" x14ac:dyDescent="0.25">
      <c r="C2785" t="s">
        <v>8777</v>
      </c>
    </row>
    <row r="2786" spans="3:3" x14ac:dyDescent="0.25">
      <c r="C2786" t="s">
        <v>8778</v>
      </c>
    </row>
    <row r="2787" spans="3:3" x14ac:dyDescent="0.25">
      <c r="C2787" t="s">
        <v>8779</v>
      </c>
    </row>
    <row r="2788" spans="3:3" x14ac:dyDescent="0.25">
      <c r="C2788" t="s">
        <v>8780</v>
      </c>
    </row>
    <row r="2789" spans="3:3" x14ac:dyDescent="0.25">
      <c r="C2789" t="s">
        <v>8781</v>
      </c>
    </row>
    <row r="2790" spans="3:3" x14ac:dyDescent="0.25">
      <c r="C2790" t="s">
        <v>8782</v>
      </c>
    </row>
    <row r="2791" spans="3:3" x14ac:dyDescent="0.25">
      <c r="C2791" t="s">
        <v>8783</v>
      </c>
    </row>
    <row r="2792" spans="3:3" x14ac:dyDescent="0.25">
      <c r="C2792" t="s">
        <v>8784</v>
      </c>
    </row>
    <row r="2793" spans="3:3" x14ac:dyDescent="0.25">
      <c r="C2793" t="s">
        <v>8785</v>
      </c>
    </row>
    <row r="2794" spans="3:3" x14ac:dyDescent="0.25">
      <c r="C2794" t="s">
        <v>8786</v>
      </c>
    </row>
    <row r="2795" spans="3:3" x14ac:dyDescent="0.25">
      <c r="C2795" t="s">
        <v>8787</v>
      </c>
    </row>
    <row r="2796" spans="3:3" x14ac:dyDescent="0.25">
      <c r="C2796" t="s">
        <v>8788</v>
      </c>
    </row>
    <row r="2797" spans="3:3" x14ac:dyDescent="0.25">
      <c r="C2797" t="s">
        <v>8789</v>
      </c>
    </row>
    <row r="2798" spans="3:3" x14ac:dyDescent="0.25">
      <c r="C2798" t="s">
        <v>8790</v>
      </c>
    </row>
    <row r="2799" spans="3:3" x14ac:dyDescent="0.25">
      <c r="C2799" t="s">
        <v>8791</v>
      </c>
    </row>
    <row r="2800" spans="3:3" x14ac:dyDescent="0.25">
      <c r="C2800" t="s">
        <v>8792</v>
      </c>
    </row>
    <row r="2801" spans="3:3" x14ac:dyDescent="0.25">
      <c r="C2801" t="s">
        <v>8793</v>
      </c>
    </row>
    <row r="2802" spans="3:3" x14ac:dyDescent="0.25">
      <c r="C2802" t="s">
        <v>8794</v>
      </c>
    </row>
    <row r="2803" spans="3:3" x14ac:dyDescent="0.25">
      <c r="C2803" t="s">
        <v>8795</v>
      </c>
    </row>
    <row r="2804" spans="3:3" x14ac:dyDescent="0.25">
      <c r="C2804" t="s">
        <v>8796</v>
      </c>
    </row>
    <row r="2805" spans="3:3" x14ac:dyDescent="0.25">
      <c r="C2805" t="s">
        <v>8797</v>
      </c>
    </row>
    <row r="2806" spans="3:3" x14ac:dyDescent="0.25">
      <c r="C2806" t="s">
        <v>8798</v>
      </c>
    </row>
    <row r="2807" spans="3:3" x14ac:dyDescent="0.25">
      <c r="C2807" t="s">
        <v>8799</v>
      </c>
    </row>
    <row r="2808" spans="3:3" x14ac:dyDescent="0.25">
      <c r="C2808" t="s">
        <v>8800</v>
      </c>
    </row>
    <row r="2809" spans="3:3" x14ac:dyDescent="0.25">
      <c r="C2809" t="s">
        <v>8801</v>
      </c>
    </row>
    <row r="2810" spans="3:3" x14ac:dyDescent="0.25">
      <c r="C2810" t="s">
        <v>8802</v>
      </c>
    </row>
    <row r="2811" spans="3:3" x14ac:dyDescent="0.25">
      <c r="C2811" t="s">
        <v>8803</v>
      </c>
    </row>
    <row r="2812" spans="3:3" x14ac:dyDescent="0.25">
      <c r="C2812" t="s">
        <v>8804</v>
      </c>
    </row>
    <row r="2813" spans="3:3" x14ac:dyDescent="0.25">
      <c r="C2813" t="s">
        <v>8805</v>
      </c>
    </row>
    <row r="2814" spans="3:3" x14ac:dyDescent="0.25">
      <c r="C2814" t="s">
        <v>8806</v>
      </c>
    </row>
    <row r="2815" spans="3:3" x14ac:dyDescent="0.25">
      <c r="C2815" t="s">
        <v>8807</v>
      </c>
    </row>
    <row r="2816" spans="3:3" x14ac:dyDescent="0.25">
      <c r="C2816" t="s">
        <v>8808</v>
      </c>
    </row>
    <row r="2817" spans="3:3" x14ac:dyDescent="0.25">
      <c r="C2817" t="s">
        <v>8809</v>
      </c>
    </row>
    <row r="2818" spans="3:3" x14ac:dyDescent="0.25">
      <c r="C2818" t="s">
        <v>8810</v>
      </c>
    </row>
    <row r="2819" spans="3:3" x14ac:dyDescent="0.25">
      <c r="C2819" t="s">
        <v>8811</v>
      </c>
    </row>
    <row r="2820" spans="3:3" x14ac:dyDescent="0.25">
      <c r="C2820" t="s">
        <v>8812</v>
      </c>
    </row>
    <row r="2821" spans="3:3" x14ac:dyDescent="0.25">
      <c r="C2821" t="s">
        <v>8813</v>
      </c>
    </row>
    <row r="2822" spans="3:3" x14ac:dyDescent="0.25">
      <c r="C2822" t="s">
        <v>8814</v>
      </c>
    </row>
    <row r="2823" spans="3:3" x14ac:dyDescent="0.25">
      <c r="C2823" t="s">
        <v>8815</v>
      </c>
    </row>
    <row r="2824" spans="3:3" x14ac:dyDescent="0.25">
      <c r="C2824" t="s">
        <v>8816</v>
      </c>
    </row>
    <row r="2825" spans="3:3" x14ac:dyDescent="0.25">
      <c r="C2825" t="s">
        <v>8817</v>
      </c>
    </row>
    <row r="2826" spans="3:3" x14ac:dyDescent="0.25">
      <c r="C2826" t="s">
        <v>8818</v>
      </c>
    </row>
    <row r="2827" spans="3:3" x14ac:dyDescent="0.25">
      <c r="C2827" t="s">
        <v>8819</v>
      </c>
    </row>
    <row r="2828" spans="3:3" x14ac:dyDescent="0.25">
      <c r="C2828" t="s">
        <v>8820</v>
      </c>
    </row>
    <row r="2829" spans="3:3" x14ac:dyDescent="0.25">
      <c r="C2829" t="s">
        <v>8821</v>
      </c>
    </row>
    <row r="2830" spans="3:3" x14ac:dyDescent="0.25">
      <c r="C2830" t="s">
        <v>8822</v>
      </c>
    </row>
    <row r="2831" spans="3:3" x14ac:dyDescent="0.25">
      <c r="C2831" t="s">
        <v>8823</v>
      </c>
    </row>
    <row r="2832" spans="3:3" x14ac:dyDescent="0.25">
      <c r="C2832" t="s">
        <v>8824</v>
      </c>
    </row>
    <row r="2833" spans="3:3" x14ac:dyDescent="0.25">
      <c r="C2833" t="s">
        <v>8825</v>
      </c>
    </row>
    <row r="2834" spans="3:3" x14ac:dyDescent="0.25">
      <c r="C2834" t="s">
        <v>8826</v>
      </c>
    </row>
    <row r="2835" spans="3:3" x14ac:dyDescent="0.25">
      <c r="C2835" t="s">
        <v>8827</v>
      </c>
    </row>
    <row r="2836" spans="3:3" x14ac:dyDescent="0.25">
      <c r="C2836" t="s">
        <v>8828</v>
      </c>
    </row>
    <row r="2837" spans="3:3" x14ac:dyDescent="0.25">
      <c r="C2837" t="s">
        <v>8829</v>
      </c>
    </row>
    <row r="2838" spans="3:3" x14ac:dyDescent="0.25">
      <c r="C2838" t="s">
        <v>8830</v>
      </c>
    </row>
    <row r="2839" spans="3:3" x14ac:dyDescent="0.25">
      <c r="C2839" t="s">
        <v>8831</v>
      </c>
    </row>
    <row r="2840" spans="3:3" x14ac:dyDescent="0.25">
      <c r="C2840" t="s">
        <v>8832</v>
      </c>
    </row>
    <row r="2841" spans="3:3" x14ac:dyDescent="0.25">
      <c r="C2841" t="s">
        <v>8833</v>
      </c>
    </row>
    <row r="2842" spans="3:3" x14ac:dyDescent="0.25">
      <c r="C2842" t="s">
        <v>8834</v>
      </c>
    </row>
    <row r="2843" spans="3:3" x14ac:dyDescent="0.25">
      <c r="C2843" t="s">
        <v>8835</v>
      </c>
    </row>
    <row r="2844" spans="3:3" x14ac:dyDescent="0.25">
      <c r="C2844" t="s">
        <v>8836</v>
      </c>
    </row>
    <row r="2845" spans="3:3" x14ac:dyDescent="0.25">
      <c r="C2845" t="s">
        <v>8837</v>
      </c>
    </row>
    <row r="2846" spans="3:3" x14ac:dyDescent="0.25">
      <c r="C2846" t="s">
        <v>8838</v>
      </c>
    </row>
    <row r="2847" spans="3:3" x14ac:dyDescent="0.25">
      <c r="C2847" t="s">
        <v>8839</v>
      </c>
    </row>
    <row r="2848" spans="3:3" x14ac:dyDescent="0.25">
      <c r="C2848" t="s">
        <v>8840</v>
      </c>
    </row>
    <row r="2849" spans="3:3" x14ac:dyDescent="0.25">
      <c r="C2849" t="s">
        <v>8841</v>
      </c>
    </row>
    <row r="2850" spans="3:3" x14ac:dyDescent="0.25">
      <c r="C2850" t="s">
        <v>8842</v>
      </c>
    </row>
    <row r="2851" spans="3:3" x14ac:dyDescent="0.25">
      <c r="C2851" t="s">
        <v>8843</v>
      </c>
    </row>
    <row r="2852" spans="3:3" x14ac:dyDescent="0.25">
      <c r="C2852" t="s">
        <v>8844</v>
      </c>
    </row>
    <row r="2853" spans="3:3" x14ac:dyDescent="0.25">
      <c r="C2853" t="s">
        <v>8845</v>
      </c>
    </row>
    <row r="2854" spans="3:3" x14ac:dyDescent="0.25">
      <c r="C2854" t="s">
        <v>8846</v>
      </c>
    </row>
    <row r="2855" spans="3:3" x14ac:dyDescent="0.25">
      <c r="C2855" t="s">
        <v>8847</v>
      </c>
    </row>
    <row r="2856" spans="3:3" x14ac:dyDescent="0.25">
      <c r="C2856" t="s">
        <v>8848</v>
      </c>
    </row>
    <row r="2857" spans="3:3" x14ac:dyDescent="0.25">
      <c r="C2857" t="s">
        <v>8849</v>
      </c>
    </row>
    <row r="2858" spans="3:3" x14ac:dyDescent="0.25">
      <c r="C2858" t="s">
        <v>8850</v>
      </c>
    </row>
    <row r="2859" spans="3:3" x14ac:dyDescent="0.25">
      <c r="C2859" t="s">
        <v>8851</v>
      </c>
    </row>
    <row r="2860" spans="3:3" x14ac:dyDescent="0.25">
      <c r="C2860" t="s">
        <v>8852</v>
      </c>
    </row>
    <row r="2861" spans="3:3" x14ac:dyDescent="0.25">
      <c r="C2861" t="s">
        <v>8853</v>
      </c>
    </row>
    <row r="2862" spans="3:3" x14ac:dyDescent="0.25">
      <c r="C2862" t="s">
        <v>8854</v>
      </c>
    </row>
    <row r="2863" spans="3:3" x14ac:dyDescent="0.25">
      <c r="C2863" t="s">
        <v>8855</v>
      </c>
    </row>
    <row r="2864" spans="3:3" x14ac:dyDescent="0.25">
      <c r="C2864" t="s">
        <v>8856</v>
      </c>
    </row>
    <row r="2865" spans="3:3" x14ac:dyDescent="0.25">
      <c r="C2865" t="s">
        <v>8857</v>
      </c>
    </row>
    <row r="2866" spans="3:3" x14ac:dyDescent="0.25">
      <c r="C2866" t="s">
        <v>8858</v>
      </c>
    </row>
    <row r="2867" spans="3:3" x14ac:dyDescent="0.25">
      <c r="C2867" t="s">
        <v>8859</v>
      </c>
    </row>
    <row r="2868" spans="3:3" x14ac:dyDescent="0.25">
      <c r="C2868" t="s">
        <v>8860</v>
      </c>
    </row>
    <row r="2869" spans="3:3" x14ac:dyDescent="0.25">
      <c r="C2869" t="s">
        <v>8861</v>
      </c>
    </row>
    <row r="2870" spans="3:3" x14ac:dyDescent="0.25">
      <c r="C2870" t="s">
        <v>8862</v>
      </c>
    </row>
    <row r="2871" spans="3:3" x14ac:dyDescent="0.25">
      <c r="C2871" t="s">
        <v>8863</v>
      </c>
    </row>
    <row r="2872" spans="3:3" x14ac:dyDescent="0.25">
      <c r="C2872" t="s">
        <v>8864</v>
      </c>
    </row>
    <row r="2873" spans="3:3" x14ac:dyDescent="0.25">
      <c r="C2873" t="s">
        <v>8865</v>
      </c>
    </row>
    <row r="2874" spans="3:3" x14ac:dyDescent="0.25">
      <c r="C2874" t="s">
        <v>8866</v>
      </c>
    </row>
    <row r="2875" spans="3:3" x14ac:dyDescent="0.25">
      <c r="C2875" t="s">
        <v>8867</v>
      </c>
    </row>
    <row r="2876" spans="3:3" x14ac:dyDescent="0.25">
      <c r="C2876" t="s">
        <v>8868</v>
      </c>
    </row>
    <row r="2877" spans="3:3" x14ac:dyDescent="0.25">
      <c r="C2877" t="s">
        <v>8869</v>
      </c>
    </row>
    <row r="2878" spans="3:3" x14ac:dyDescent="0.25">
      <c r="C2878" t="s">
        <v>8870</v>
      </c>
    </row>
    <row r="2879" spans="3:3" x14ac:dyDescent="0.25">
      <c r="C2879" t="s">
        <v>8871</v>
      </c>
    </row>
    <row r="2880" spans="3:3" x14ac:dyDescent="0.25">
      <c r="C2880" t="s">
        <v>8872</v>
      </c>
    </row>
    <row r="2881" spans="3:3" x14ac:dyDescent="0.25">
      <c r="C2881" t="s">
        <v>8873</v>
      </c>
    </row>
    <row r="2882" spans="3:3" x14ac:dyDescent="0.25">
      <c r="C2882" t="s">
        <v>8874</v>
      </c>
    </row>
    <row r="2883" spans="3:3" x14ac:dyDescent="0.25">
      <c r="C2883" t="s">
        <v>8875</v>
      </c>
    </row>
    <row r="2884" spans="3:3" x14ac:dyDescent="0.25">
      <c r="C2884" t="s">
        <v>8876</v>
      </c>
    </row>
    <row r="2885" spans="3:3" x14ac:dyDescent="0.25">
      <c r="C2885" t="s">
        <v>8877</v>
      </c>
    </row>
    <row r="2886" spans="3:3" x14ac:dyDescent="0.25">
      <c r="C2886" t="s">
        <v>8878</v>
      </c>
    </row>
    <row r="2887" spans="3:3" x14ac:dyDescent="0.25">
      <c r="C2887" t="s">
        <v>8879</v>
      </c>
    </row>
    <row r="2888" spans="3:3" x14ac:dyDescent="0.25">
      <c r="C2888" t="s">
        <v>8880</v>
      </c>
    </row>
    <row r="2889" spans="3:3" x14ac:dyDescent="0.25">
      <c r="C2889" t="s">
        <v>8881</v>
      </c>
    </row>
    <row r="2890" spans="3:3" x14ac:dyDescent="0.25">
      <c r="C2890" t="s">
        <v>8882</v>
      </c>
    </row>
    <row r="2891" spans="3:3" x14ac:dyDescent="0.25">
      <c r="C2891" t="s">
        <v>8883</v>
      </c>
    </row>
    <row r="2892" spans="3:3" x14ac:dyDescent="0.25">
      <c r="C2892" t="s">
        <v>8884</v>
      </c>
    </row>
    <row r="2893" spans="3:3" x14ac:dyDescent="0.25">
      <c r="C2893" t="s">
        <v>8885</v>
      </c>
    </row>
    <row r="2894" spans="3:3" x14ac:dyDescent="0.25">
      <c r="C2894" t="s">
        <v>8886</v>
      </c>
    </row>
    <row r="2895" spans="3:3" x14ac:dyDescent="0.25">
      <c r="C2895" t="s">
        <v>8887</v>
      </c>
    </row>
    <row r="2896" spans="3:3" x14ac:dyDescent="0.25">
      <c r="C2896" t="s">
        <v>8888</v>
      </c>
    </row>
    <row r="2897" spans="3:3" x14ac:dyDescent="0.25">
      <c r="C2897" t="s">
        <v>8889</v>
      </c>
    </row>
    <row r="2898" spans="3:3" x14ac:dyDescent="0.25">
      <c r="C2898" t="s">
        <v>8890</v>
      </c>
    </row>
    <row r="2899" spans="3:3" x14ac:dyDescent="0.25">
      <c r="C2899" t="s">
        <v>8891</v>
      </c>
    </row>
    <row r="2900" spans="3:3" x14ac:dyDescent="0.25">
      <c r="C2900" t="s">
        <v>8892</v>
      </c>
    </row>
    <row r="2901" spans="3:3" x14ac:dyDescent="0.25">
      <c r="C2901" t="s">
        <v>8893</v>
      </c>
    </row>
    <row r="2902" spans="3:3" x14ac:dyDescent="0.25">
      <c r="C2902" t="s">
        <v>8894</v>
      </c>
    </row>
    <row r="2903" spans="3:3" x14ac:dyDescent="0.25">
      <c r="C2903" t="s">
        <v>8895</v>
      </c>
    </row>
    <row r="2904" spans="3:3" x14ac:dyDescent="0.25">
      <c r="C2904" t="s">
        <v>8896</v>
      </c>
    </row>
    <row r="2905" spans="3:3" x14ac:dyDescent="0.25">
      <c r="C2905" t="s">
        <v>8897</v>
      </c>
    </row>
    <row r="2906" spans="3:3" x14ac:dyDescent="0.25">
      <c r="C2906" t="s">
        <v>8898</v>
      </c>
    </row>
    <row r="2907" spans="3:3" x14ac:dyDescent="0.25">
      <c r="C2907" t="s">
        <v>8899</v>
      </c>
    </row>
    <row r="2908" spans="3:3" x14ac:dyDescent="0.25">
      <c r="C2908" t="s">
        <v>8900</v>
      </c>
    </row>
    <row r="2909" spans="3:3" x14ac:dyDescent="0.25">
      <c r="C2909" t="s">
        <v>8901</v>
      </c>
    </row>
    <row r="2910" spans="3:3" x14ac:dyDescent="0.25">
      <c r="C2910" t="s">
        <v>8902</v>
      </c>
    </row>
    <row r="2911" spans="3:3" x14ac:dyDescent="0.25">
      <c r="C2911" t="s">
        <v>8903</v>
      </c>
    </row>
    <row r="2912" spans="3:3" x14ac:dyDescent="0.25">
      <c r="C2912" t="s">
        <v>8904</v>
      </c>
    </row>
    <row r="2913" spans="3:3" x14ac:dyDescent="0.25">
      <c r="C2913" t="s">
        <v>8905</v>
      </c>
    </row>
    <row r="2914" spans="3:3" x14ac:dyDescent="0.25">
      <c r="C2914" t="s">
        <v>8906</v>
      </c>
    </row>
    <row r="2915" spans="3:3" x14ac:dyDescent="0.25">
      <c r="C2915" t="s">
        <v>8907</v>
      </c>
    </row>
    <row r="2916" spans="3:3" x14ac:dyDescent="0.25">
      <c r="C2916" t="s">
        <v>8908</v>
      </c>
    </row>
    <row r="2917" spans="3:3" x14ac:dyDescent="0.25">
      <c r="C2917" t="s">
        <v>8909</v>
      </c>
    </row>
    <row r="2918" spans="3:3" x14ac:dyDescent="0.25">
      <c r="C2918" t="s">
        <v>8910</v>
      </c>
    </row>
    <row r="2919" spans="3:3" x14ac:dyDescent="0.25">
      <c r="C2919" t="s">
        <v>8911</v>
      </c>
    </row>
    <row r="2920" spans="3:3" x14ac:dyDescent="0.25">
      <c r="C2920" t="s">
        <v>8912</v>
      </c>
    </row>
    <row r="2921" spans="3:3" x14ac:dyDescent="0.25">
      <c r="C2921" t="s">
        <v>8913</v>
      </c>
    </row>
    <row r="2922" spans="3:3" x14ac:dyDescent="0.25">
      <c r="C2922" t="s">
        <v>8914</v>
      </c>
    </row>
    <row r="2923" spans="3:3" x14ac:dyDescent="0.25">
      <c r="C2923" t="s">
        <v>8915</v>
      </c>
    </row>
    <row r="2924" spans="3:3" x14ac:dyDescent="0.25">
      <c r="C2924" t="s">
        <v>8916</v>
      </c>
    </row>
    <row r="2925" spans="3:3" x14ac:dyDescent="0.25">
      <c r="C2925" t="s">
        <v>8917</v>
      </c>
    </row>
    <row r="2926" spans="3:3" x14ac:dyDescent="0.25">
      <c r="C2926" t="s">
        <v>8918</v>
      </c>
    </row>
    <row r="2927" spans="3:3" x14ac:dyDescent="0.25">
      <c r="C2927" t="s">
        <v>8919</v>
      </c>
    </row>
    <row r="2928" spans="3:3" x14ac:dyDescent="0.25">
      <c r="C2928" t="s">
        <v>8920</v>
      </c>
    </row>
    <row r="2929" spans="3:3" x14ac:dyDescent="0.25">
      <c r="C2929" t="s">
        <v>8921</v>
      </c>
    </row>
    <row r="2930" spans="3:3" x14ac:dyDescent="0.25">
      <c r="C2930" t="s">
        <v>8922</v>
      </c>
    </row>
    <row r="2931" spans="3:3" x14ac:dyDescent="0.25">
      <c r="C2931" t="s">
        <v>8923</v>
      </c>
    </row>
    <row r="2932" spans="3:3" x14ac:dyDescent="0.25">
      <c r="C2932" t="s">
        <v>8924</v>
      </c>
    </row>
    <row r="2933" spans="3:3" x14ac:dyDescent="0.25">
      <c r="C2933" t="s">
        <v>8925</v>
      </c>
    </row>
    <row r="2934" spans="3:3" x14ac:dyDescent="0.25">
      <c r="C2934" t="s">
        <v>8926</v>
      </c>
    </row>
    <row r="2935" spans="3:3" x14ac:dyDescent="0.25">
      <c r="C2935" t="s">
        <v>8927</v>
      </c>
    </row>
    <row r="2936" spans="3:3" x14ac:dyDescent="0.25">
      <c r="C2936" t="s">
        <v>8928</v>
      </c>
    </row>
    <row r="2937" spans="3:3" x14ac:dyDescent="0.25">
      <c r="C2937" t="s">
        <v>8929</v>
      </c>
    </row>
    <row r="2938" spans="3:3" x14ac:dyDescent="0.25">
      <c r="C2938" t="s">
        <v>8930</v>
      </c>
    </row>
    <row r="2939" spans="3:3" x14ac:dyDescent="0.25">
      <c r="C2939" t="s">
        <v>8931</v>
      </c>
    </row>
    <row r="2940" spans="3:3" x14ac:dyDescent="0.25">
      <c r="C2940" t="s">
        <v>8932</v>
      </c>
    </row>
    <row r="2941" spans="3:3" x14ac:dyDescent="0.25">
      <c r="C2941" t="s">
        <v>8933</v>
      </c>
    </row>
    <row r="2942" spans="3:3" x14ac:dyDescent="0.25">
      <c r="C2942" t="s">
        <v>8934</v>
      </c>
    </row>
    <row r="2943" spans="3:3" x14ac:dyDescent="0.25">
      <c r="C2943" t="s">
        <v>8935</v>
      </c>
    </row>
    <row r="2944" spans="3:3" x14ac:dyDescent="0.25">
      <c r="C2944" t="s">
        <v>8936</v>
      </c>
    </row>
    <row r="2945" spans="3:3" x14ac:dyDescent="0.25">
      <c r="C2945" t="s">
        <v>8937</v>
      </c>
    </row>
    <row r="2946" spans="3:3" x14ac:dyDescent="0.25">
      <c r="C2946" t="s">
        <v>8938</v>
      </c>
    </row>
    <row r="2947" spans="3:3" x14ac:dyDescent="0.25">
      <c r="C2947" t="s">
        <v>8939</v>
      </c>
    </row>
    <row r="2948" spans="3:3" x14ac:dyDescent="0.25">
      <c r="C2948" t="s">
        <v>8940</v>
      </c>
    </row>
    <row r="2949" spans="3:3" x14ac:dyDescent="0.25">
      <c r="C2949" t="s">
        <v>8941</v>
      </c>
    </row>
    <row r="2950" spans="3:3" x14ac:dyDescent="0.25">
      <c r="C2950" t="s">
        <v>8942</v>
      </c>
    </row>
    <row r="2951" spans="3:3" x14ac:dyDescent="0.25">
      <c r="C2951" t="s">
        <v>8943</v>
      </c>
    </row>
    <row r="2952" spans="3:3" x14ac:dyDescent="0.25">
      <c r="C2952" t="s">
        <v>8944</v>
      </c>
    </row>
    <row r="2953" spans="3:3" x14ac:dyDescent="0.25">
      <c r="C2953" t="s">
        <v>8945</v>
      </c>
    </row>
    <row r="2954" spans="3:3" x14ac:dyDescent="0.25">
      <c r="C2954" t="s">
        <v>8946</v>
      </c>
    </row>
    <row r="2955" spans="3:3" x14ac:dyDescent="0.25">
      <c r="C2955" t="s">
        <v>8947</v>
      </c>
    </row>
    <row r="2956" spans="3:3" x14ac:dyDescent="0.25">
      <c r="C2956" t="s">
        <v>8948</v>
      </c>
    </row>
    <row r="2957" spans="3:3" x14ac:dyDescent="0.25">
      <c r="C2957" t="s">
        <v>8949</v>
      </c>
    </row>
    <row r="2958" spans="3:3" x14ac:dyDescent="0.25">
      <c r="C2958" t="s">
        <v>8950</v>
      </c>
    </row>
    <row r="2959" spans="3:3" x14ac:dyDescent="0.25">
      <c r="C2959" t="s">
        <v>8951</v>
      </c>
    </row>
    <row r="2960" spans="3:3" x14ac:dyDescent="0.25">
      <c r="C2960" t="s">
        <v>8952</v>
      </c>
    </row>
    <row r="2961" spans="3:3" x14ac:dyDescent="0.25">
      <c r="C2961" t="s">
        <v>8953</v>
      </c>
    </row>
    <row r="2962" spans="3:3" x14ac:dyDescent="0.25">
      <c r="C2962" t="s">
        <v>8954</v>
      </c>
    </row>
    <row r="2963" spans="3:3" x14ac:dyDescent="0.25">
      <c r="C2963" t="s">
        <v>8955</v>
      </c>
    </row>
    <row r="2964" spans="3:3" x14ac:dyDescent="0.25">
      <c r="C2964" t="s">
        <v>8956</v>
      </c>
    </row>
    <row r="2965" spans="3:3" x14ac:dyDescent="0.25">
      <c r="C2965" t="s">
        <v>8957</v>
      </c>
    </row>
    <row r="2966" spans="3:3" x14ac:dyDescent="0.25">
      <c r="C2966" t="s">
        <v>8958</v>
      </c>
    </row>
    <row r="2967" spans="3:3" x14ac:dyDescent="0.25">
      <c r="C2967" t="s">
        <v>8959</v>
      </c>
    </row>
    <row r="2968" spans="3:3" x14ac:dyDescent="0.25">
      <c r="C2968" t="s">
        <v>8960</v>
      </c>
    </row>
    <row r="2969" spans="3:3" x14ac:dyDescent="0.25">
      <c r="C2969" t="s">
        <v>8961</v>
      </c>
    </row>
    <row r="2970" spans="3:3" x14ac:dyDescent="0.25">
      <c r="C2970" t="s">
        <v>8962</v>
      </c>
    </row>
    <row r="2971" spans="3:3" x14ac:dyDescent="0.25">
      <c r="C2971" t="s">
        <v>8963</v>
      </c>
    </row>
    <row r="2972" spans="3:3" x14ac:dyDescent="0.25">
      <c r="C2972" t="s">
        <v>8964</v>
      </c>
    </row>
    <row r="2973" spans="3:3" x14ac:dyDescent="0.25">
      <c r="C2973" t="s">
        <v>8965</v>
      </c>
    </row>
    <row r="2974" spans="3:3" x14ac:dyDescent="0.25">
      <c r="C2974" t="s">
        <v>8966</v>
      </c>
    </row>
    <row r="2975" spans="3:3" x14ac:dyDescent="0.25">
      <c r="C2975" t="s">
        <v>8967</v>
      </c>
    </row>
    <row r="2976" spans="3:3" x14ac:dyDescent="0.25">
      <c r="C2976" t="s">
        <v>8968</v>
      </c>
    </row>
    <row r="2977" spans="3:3" x14ac:dyDescent="0.25">
      <c r="C2977" t="s">
        <v>8969</v>
      </c>
    </row>
    <row r="2978" spans="3:3" x14ac:dyDescent="0.25">
      <c r="C2978" t="s">
        <v>8970</v>
      </c>
    </row>
    <row r="2979" spans="3:3" x14ac:dyDescent="0.25">
      <c r="C2979" t="s">
        <v>8971</v>
      </c>
    </row>
    <row r="2980" spans="3:3" x14ac:dyDescent="0.25">
      <c r="C2980" t="s">
        <v>8972</v>
      </c>
    </row>
    <row r="2981" spans="3:3" x14ac:dyDescent="0.25">
      <c r="C2981" t="s">
        <v>8973</v>
      </c>
    </row>
    <row r="2982" spans="3:3" x14ac:dyDescent="0.25">
      <c r="C2982" t="s">
        <v>8974</v>
      </c>
    </row>
    <row r="2983" spans="3:3" x14ac:dyDescent="0.25">
      <c r="C2983" t="s">
        <v>8975</v>
      </c>
    </row>
    <row r="2984" spans="3:3" x14ac:dyDescent="0.25">
      <c r="C2984" t="s">
        <v>8976</v>
      </c>
    </row>
    <row r="2985" spans="3:3" x14ac:dyDescent="0.25">
      <c r="C2985" t="s">
        <v>8977</v>
      </c>
    </row>
    <row r="2986" spans="3:3" x14ac:dyDescent="0.25">
      <c r="C2986" t="s">
        <v>8978</v>
      </c>
    </row>
    <row r="2987" spans="3:3" x14ac:dyDescent="0.25">
      <c r="C2987" t="s">
        <v>8979</v>
      </c>
    </row>
    <row r="2988" spans="3:3" x14ac:dyDescent="0.25">
      <c r="C2988" t="s">
        <v>8980</v>
      </c>
    </row>
    <row r="2989" spans="3:3" x14ac:dyDescent="0.25">
      <c r="C2989" t="s">
        <v>8981</v>
      </c>
    </row>
    <row r="2990" spans="3:3" x14ac:dyDescent="0.25">
      <c r="C2990" t="s">
        <v>8982</v>
      </c>
    </row>
    <row r="2991" spans="3:3" x14ac:dyDescent="0.25">
      <c r="C2991" t="s">
        <v>8983</v>
      </c>
    </row>
    <row r="2992" spans="3:3" x14ac:dyDescent="0.25">
      <c r="C2992" t="s">
        <v>8984</v>
      </c>
    </row>
    <row r="2993" spans="3:3" x14ac:dyDescent="0.25">
      <c r="C2993" t="s">
        <v>8985</v>
      </c>
    </row>
    <row r="2994" spans="3:3" x14ac:dyDescent="0.25">
      <c r="C2994" t="s">
        <v>8986</v>
      </c>
    </row>
    <row r="2995" spans="3:3" x14ac:dyDescent="0.25">
      <c r="C2995" t="s">
        <v>8987</v>
      </c>
    </row>
    <row r="2996" spans="3:3" x14ac:dyDescent="0.25">
      <c r="C2996" t="s">
        <v>8988</v>
      </c>
    </row>
    <row r="2997" spans="3:3" x14ac:dyDescent="0.25">
      <c r="C2997" t="s">
        <v>8989</v>
      </c>
    </row>
    <row r="2998" spans="3:3" x14ac:dyDescent="0.25">
      <c r="C2998" t="s">
        <v>8990</v>
      </c>
    </row>
    <row r="2999" spans="3:3" x14ac:dyDescent="0.25">
      <c r="C2999" t="s">
        <v>8991</v>
      </c>
    </row>
    <row r="3000" spans="3:3" x14ac:dyDescent="0.25">
      <c r="C3000" t="s">
        <v>8992</v>
      </c>
    </row>
    <row r="3001" spans="3:3" x14ac:dyDescent="0.25">
      <c r="C3001" t="s">
        <v>8993</v>
      </c>
    </row>
    <row r="3002" spans="3:3" x14ac:dyDescent="0.25">
      <c r="C3002" t="s">
        <v>8994</v>
      </c>
    </row>
    <row r="3003" spans="3:3" x14ac:dyDescent="0.25">
      <c r="C3003" t="s">
        <v>8995</v>
      </c>
    </row>
    <row r="3004" spans="3:3" x14ac:dyDescent="0.25">
      <c r="C3004" t="s">
        <v>8996</v>
      </c>
    </row>
    <row r="3005" spans="3:3" x14ac:dyDescent="0.25">
      <c r="C3005" t="s">
        <v>8997</v>
      </c>
    </row>
    <row r="3006" spans="3:3" x14ac:dyDescent="0.25">
      <c r="C3006" t="s">
        <v>8998</v>
      </c>
    </row>
    <row r="3007" spans="3:3" x14ac:dyDescent="0.25">
      <c r="C3007" t="s">
        <v>8999</v>
      </c>
    </row>
    <row r="3008" spans="3:3" x14ac:dyDescent="0.25">
      <c r="C3008" t="s">
        <v>9000</v>
      </c>
    </row>
    <row r="3009" spans="3:3" x14ac:dyDescent="0.25">
      <c r="C3009" t="s">
        <v>9001</v>
      </c>
    </row>
    <row r="3010" spans="3:3" x14ac:dyDescent="0.25">
      <c r="C3010" t="s">
        <v>9002</v>
      </c>
    </row>
    <row r="3011" spans="3:3" x14ac:dyDescent="0.25">
      <c r="C3011" t="s">
        <v>9003</v>
      </c>
    </row>
    <row r="3012" spans="3:3" x14ac:dyDescent="0.25">
      <c r="C3012" t="s">
        <v>9004</v>
      </c>
    </row>
    <row r="3013" spans="3:3" x14ac:dyDescent="0.25">
      <c r="C3013" t="s">
        <v>9005</v>
      </c>
    </row>
    <row r="3014" spans="3:3" x14ac:dyDescent="0.25">
      <c r="C3014" t="s">
        <v>9006</v>
      </c>
    </row>
    <row r="3015" spans="3:3" x14ac:dyDescent="0.25">
      <c r="C3015" t="s">
        <v>9007</v>
      </c>
    </row>
    <row r="3016" spans="3:3" x14ac:dyDescent="0.25">
      <c r="C3016" t="s">
        <v>9008</v>
      </c>
    </row>
    <row r="3017" spans="3:3" x14ac:dyDescent="0.25">
      <c r="C3017" t="s">
        <v>9009</v>
      </c>
    </row>
    <row r="3018" spans="3:3" x14ac:dyDescent="0.25">
      <c r="C3018" t="s">
        <v>9010</v>
      </c>
    </row>
    <row r="3019" spans="3:3" x14ac:dyDescent="0.25">
      <c r="C3019" t="s">
        <v>9011</v>
      </c>
    </row>
    <row r="3020" spans="3:3" x14ac:dyDescent="0.25">
      <c r="C3020" t="s">
        <v>9012</v>
      </c>
    </row>
    <row r="3021" spans="3:3" x14ac:dyDescent="0.25">
      <c r="C3021" t="s">
        <v>9013</v>
      </c>
    </row>
    <row r="3022" spans="3:3" x14ac:dyDescent="0.25">
      <c r="C3022" t="s">
        <v>9014</v>
      </c>
    </row>
    <row r="3023" spans="3:3" x14ac:dyDescent="0.25">
      <c r="C3023" t="s">
        <v>9015</v>
      </c>
    </row>
    <row r="3024" spans="3:3" x14ac:dyDescent="0.25">
      <c r="C3024" t="s">
        <v>9016</v>
      </c>
    </row>
    <row r="3025" spans="3:3" x14ac:dyDescent="0.25">
      <c r="C3025" t="s">
        <v>9017</v>
      </c>
    </row>
    <row r="3026" spans="3:3" x14ac:dyDescent="0.25">
      <c r="C3026" t="s">
        <v>9018</v>
      </c>
    </row>
    <row r="3027" spans="3:3" x14ac:dyDescent="0.25">
      <c r="C3027" t="s">
        <v>9019</v>
      </c>
    </row>
    <row r="3028" spans="3:3" x14ac:dyDescent="0.25">
      <c r="C3028" t="s">
        <v>9020</v>
      </c>
    </row>
    <row r="3029" spans="3:3" x14ac:dyDescent="0.25">
      <c r="C3029" t="s">
        <v>9021</v>
      </c>
    </row>
    <row r="3030" spans="3:3" x14ac:dyDescent="0.25">
      <c r="C3030" t="s">
        <v>9022</v>
      </c>
    </row>
    <row r="3031" spans="3:3" x14ac:dyDescent="0.25">
      <c r="C3031" t="s">
        <v>9023</v>
      </c>
    </row>
    <row r="3032" spans="3:3" x14ac:dyDescent="0.25">
      <c r="C3032" t="s">
        <v>9024</v>
      </c>
    </row>
    <row r="3033" spans="3:3" x14ac:dyDescent="0.25">
      <c r="C3033" t="s">
        <v>9025</v>
      </c>
    </row>
    <row r="3034" spans="3:3" x14ac:dyDescent="0.25">
      <c r="C3034" t="s">
        <v>9026</v>
      </c>
    </row>
    <row r="3035" spans="3:3" x14ac:dyDescent="0.25">
      <c r="C3035" t="s">
        <v>9027</v>
      </c>
    </row>
    <row r="3036" spans="3:3" x14ac:dyDescent="0.25">
      <c r="C3036" t="s">
        <v>9028</v>
      </c>
    </row>
    <row r="3037" spans="3:3" x14ac:dyDescent="0.25">
      <c r="C3037" t="s">
        <v>9029</v>
      </c>
    </row>
    <row r="3038" spans="3:3" x14ac:dyDescent="0.25">
      <c r="C3038" t="s">
        <v>9030</v>
      </c>
    </row>
    <row r="3039" spans="3:3" x14ac:dyDescent="0.25">
      <c r="C3039" t="s">
        <v>9031</v>
      </c>
    </row>
    <row r="3040" spans="3:3" x14ac:dyDescent="0.25">
      <c r="C3040" t="s">
        <v>9032</v>
      </c>
    </row>
    <row r="3041" spans="3:3" x14ac:dyDescent="0.25">
      <c r="C3041" t="s">
        <v>9033</v>
      </c>
    </row>
    <row r="3042" spans="3:3" x14ac:dyDescent="0.25">
      <c r="C3042" t="s">
        <v>9034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2017-06-07T12:13:07Z</dcterms:modified>
</cp:coreProperties>
</file>