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149" windowWidth="18774" windowHeight="9523" activeTab="4"/>
  </bookViews>
  <sheets>
    <sheet name="Project Schedule" sheetId="5" r:id="rId1"/>
    <sheet name="CDP" sheetId="6" r:id="rId2"/>
    <sheet name="Product Backlog" sheetId="1" r:id="rId3"/>
    <sheet name="Sprint1" sheetId="2" r:id="rId4"/>
    <sheet name="Sprint 2" sheetId="3" r:id="rId5"/>
    <sheet name="Sprint 3" sheetId="4" r:id="rId6"/>
    <sheet name="PCMMR" sheetId="7" r:id="rId7"/>
  </sheets>
  <calcPr calcId="145621"/>
</workbook>
</file>

<file path=xl/calcChain.xml><?xml version="1.0" encoding="utf-8"?>
<calcChain xmlns="http://schemas.openxmlformats.org/spreadsheetml/2006/main">
  <c r="B20" i="3" l="1"/>
  <c r="B15" i="3"/>
  <c r="G2" i="3" l="1"/>
  <c r="B8" i="3"/>
  <c r="G3" i="3" l="1"/>
  <c r="D8" i="7"/>
  <c r="G3" i="2" l="1"/>
  <c r="G2" i="2"/>
  <c r="G4" i="2"/>
  <c r="B45" i="2" l="1"/>
  <c r="B40" i="2"/>
  <c r="B33" i="2"/>
  <c r="B23" i="2"/>
  <c r="B16" i="2"/>
  <c r="B8" i="2"/>
</calcChain>
</file>

<file path=xl/sharedStrings.xml><?xml version="1.0" encoding="utf-8"?>
<sst xmlns="http://schemas.openxmlformats.org/spreadsheetml/2006/main" count="244" uniqueCount="151">
  <si>
    <t>Acceptance Criteria</t>
  </si>
  <si>
    <t>Type</t>
  </si>
  <si>
    <t>User Story Name</t>
  </si>
  <si>
    <t>User Story ID</t>
  </si>
  <si>
    <t>Sprint</t>
  </si>
  <si>
    <t>IEMVH_Mod_DCC</t>
  </si>
  <si>
    <t>User Story Description</t>
  </si>
  <si>
    <t>User Story Statement</t>
  </si>
  <si>
    <t>A field is provided (on Patient VistA screen) to be utilized during Patient pre-registration which enables the VistA user to record whether the Patient has been already been socialized to enrolling in MHV and the Patient's response.</t>
  </si>
  <si>
    <t>Modify Data Consistency Check to ensure newly added MHV related fields are populated as desired.</t>
  </si>
  <si>
    <t>IEMVH_Vista_MHV_Alert</t>
  </si>
  <si>
    <t>Add/Display VistA alert for MHV enrollment</t>
  </si>
  <si>
    <t>An alert is provided (on Patient  VistA screen) to be utilized during Patient pre-registration which reminds the VistA user to discuss MHV with the Patient.</t>
  </si>
  <si>
    <t>Provide an alert within VistA under certain conditions, reminding the User to populate MHV enrollment fields.</t>
  </si>
  <si>
    <t>Provide a field within VistA to capture whether or not the Patient has been socialized to enrolling in MyHealtheVet.</t>
  </si>
  <si>
    <t>IEMVH_Vista_MHV_Enroll_Three_Questions</t>
  </si>
  <si>
    <t>Add/Display VistA MHV Enrollment questions (3)</t>
  </si>
  <si>
    <t>Provide fields within VistA to capture the Patient's responses for three MHV enrollment questions.</t>
  </si>
  <si>
    <t>Three questions are displayed (on MHV VistA screen) on the Patient pre-registration screen which enables the VistA user to enter the patient responses to each question.</t>
  </si>
  <si>
    <t xml:space="preserve">   As a VistA user, during pre-registration of a Patient,  I want to capture the Patient's responses for three MHV enrollment questions and make the responses accessible the next time the Patient goes thru the pre-registration process.</t>
  </si>
  <si>
    <t xml:space="preserve">   As a VistA user, during pre-registration of a Patient,  I want to capture whether the Patient's Health Care provider has talked to them about enrolling in MHV and record any negative response to the question and the reason why.  I want the information to be accessible the next time the Patient goes thru pre-registration.</t>
  </si>
  <si>
    <t xml:space="preserve">   As a VistA user, during pre-registration of a Patient,  under certain conditions I want an alert to display to remind me to capture the Patient's MHV enrollment status.</t>
  </si>
  <si>
    <t>Validation Check</t>
  </si>
  <si>
    <t>User Feature</t>
  </si>
  <si>
    <t>Task Name</t>
  </si>
  <si>
    <t>Owner</t>
  </si>
  <si>
    <t>Hours Est</t>
  </si>
  <si>
    <t>Hours Rem</t>
  </si>
  <si>
    <t>Add MHV related fields to the Vista Data Consistency Check module</t>
  </si>
  <si>
    <t xml:space="preserve">Sprint Story: Provide a field within VistA to capture whether or not the Patient has been socialized to enrolling in MyHealtheVet.  Story Point: </t>
  </si>
  <si>
    <t xml:space="preserve">Sprint Story:  Provide an alert within VistA under certain conditions, reminding the User to populate MHV enrollment fields.  Story Point: </t>
  </si>
  <si>
    <t xml:space="preserve">Sprint Story:  Add MHV related fields to the Vista Data Consistency Check module.  Story Point: </t>
  </si>
  <si>
    <t>Add MHV Data Consistency Check</t>
  </si>
  <si>
    <t>Collaborative Development Package Component</t>
  </si>
  <si>
    <t>Notes</t>
  </si>
  <si>
    <t>James</t>
  </si>
  <si>
    <t>Bill</t>
  </si>
  <si>
    <t>Joy</t>
  </si>
  <si>
    <r>
      <t>a)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Screenshot of Git repository development activity</t>
    </r>
  </si>
  <si>
    <r>
      <t>b)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Source Code, Test Frameworks, Application Programming Interface (API) Frameworks, Third party</t>
    </r>
  </si>
  <si>
    <r>
      <t>d)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Tests, test scripts and test data</t>
    </r>
  </si>
  <si>
    <r>
      <t>e)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Test configuration file</t>
    </r>
  </si>
  <si>
    <r>
      <t>f)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Installation Guide</t>
    </r>
  </si>
  <si>
    <r>
      <t>g)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System Administration Guide</t>
    </r>
  </si>
  <si>
    <r>
      <t>h)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Technical Manual</t>
    </r>
  </si>
  <si>
    <r>
      <t>i)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Testing Manual</t>
    </r>
  </si>
  <si>
    <r>
      <t>j)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Developer Guide</t>
    </r>
  </si>
  <si>
    <r>
      <t>k)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User Manual</t>
    </r>
  </si>
  <si>
    <r>
      <t>l)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Release Notes including a detailed description of changes since the previous release, bug fixes, known issues</t>
    </r>
  </si>
  <si>
    <r>
      <t>m)</t>
    </r>
    <r>
      <rPr>
        <sz val="7"/>
        <color theme="1"/>
        <rFont val="Calibri"/>
        <family val="2"/>
        <scheme val="minor"/>
      </rPr>
      <t xml:space="preserve">    </t>
    </r>
    <r>
      <rPr>
        <sz val="11"/>
        <color theme="1"/>
        <rFont val="Calibri"/>
        <family val="2"/>
        <scheme val="minor"/>
      </rPr>
      <t>and a manifest of remaining items to complete the project</t>
    </r>
  </si>
  <si>
    <r>
      <t>c)</t>
    </r>
    <r>
      <rPr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>Dependencies including URLs</t>
    </r>
  </si>
  <si>
    <t>Include</t>
  </si>
  <si>
    <t>Sprint Start/End = 9/08/2014 – 10/3/2014</t>
  </si>
  <si>
    <t>Sprint 1 Max Capacity</t>
  </si>
  <si>
    <t>Sprint Duration = 20 days</t>
  </si>
  <si>
    <t>James = 140 hrs</t>
  </si>
  <si>
    <t>ANA: Create first draft of Alert user story</t>
  </si>
  <si>
    <t>Kristen K</t>
  </si>
  <si>
    <t>Max Sprint Capacity = 7hrs x 20 = 140 hrs</t>
  </si>
  <si>
    <t>Bill = 140 x .25 = 35 hrs</t>
  </si>
  <si>
    <t xml:space="preserve">ANA: Schedule first working session </t>
  </si>
  <si>
    <t>Kristen = 140 x .50 = 70 hrs</t>
  </si>
  <si>
    <t>ANA: Facilitate first working session</t>
  </si>
  <si>
    <t>Joy = 35 hrs</t>
  </si>
  <si>
    <t>ANA: Update user story after working sessions</t>
  </si>
  <si>
    <t>ANA: Communications; emails, etc</t>
  </si>
  <si>
    <t>Test: Create Test Plan</t>
  </si>
  <si>
    <t>B. Frey</t>
  </si>
  <si>
    <t>Test: Create Sprint Story Test Scripts</t>
  </si>
  <si>
    <t>Test: Execute Sprint Story Tests</t>
  </si>
  <si>
    <t>Test: Retest any code fixes required</t>
  </si>
  <si>
    <t>Test: Update Test Plan with test results</t>
  </si>
  <si>
    <t>Test: Prepare for Demo and Perform Demo at Sprint Review</t>
  </si>
  <si>
    <t>DEV: Research existing VistA Alert Algorithms</t>
  </si>
  <si>
    <t>JH</t>
  </si>
  <si>
    <t>DEV: Design MHV Vista Alert</t>
  </si>
  <si>
    <t>DEV: Code MHVVistA Alert Enhancement</t>
  </si>
  <si>
    <t>DEV: Unit Test MHVVistA Alert Enhancement</t>
  </si>
  <si>
    <t>ANA: Create first draft of user story</t>
  </si>
  <si>
    <t xml:space="preserve">ANA: Schedule second working session </t>
  </si>
  <si>
    <t>ANA: Facilitate second working session</t>
  </si>
  <si>
    <t>ANA: Update user stories after working sessions</t>
  </si>
  <si>
    <t>DEV: Design 'Socialization' enhancement</t>
  </si>
  <si>
    <t>DEV: Code 'Socialization' enhancement</t>
  </si>
  <si>
    <t>DEV: Unit Test 'Socialization' enhancement</t>
  </si>
  <si>
    <t>Estimated Work Hrs</t>
  </si>
  <si>
    <t>Inc/Exc</t>
  </si>
  <si>
    <t>Exclude</t>
  </si>
  <si>
    <t>The only Increase MHV dependency is a current VistA environment, which is basically owned and maintained by the VA. No relevant dependencies to include.</t>
  </si>
  <si>
    <t>This enhancement is not a standalone or distinct system requiring administration; there are no system administration functions/instructions to provide.</t>
  </si>
  <si>
    <t xml:space="preserve">Necessary to guide a developer in open source community in setting up the environment to compile, test, etc…  It is very important to OSHERA certification. </t>
  </si>
  <si>
    <t>The configuration for the ‘application’ is VistA itself.  BC documented that configuration not necessary for this innovation. 10/1</t>
  </si>
  <si>
    <t>Month</t>
  </si>
  <si>
    <t>Deployable Days</t>
  </si>
  <si>
    <t>Sites Installed</t>
  </si>
  <si>
    <t>Holidays</t>
  </si>
  <si>
    <t xml:space="preserve">November </t>
  </si>
  <si>
    <t>Christmas week &amp; New Years Eve</t>
  </si>
  <si>
    <t>Thanksgiving week</t>
  </si>
  <si>
    <t xml:space="preserve">December </t>
  </si>
  <si>
    <t>January</t>
  </si>
  <si>
    <t>February</t>
  </si>
  <si>
    <t>n/a</t>
  </si>
  <si>
    <t>March</t>
  </si>
  <si>
    <t>Sprint 1</t>
  </si>
  <si>
    <t>Sprint 2</t>
  </si>
  <si>
    <t>Sprint 3</t>
  </si>
  <si>
    <t>na</t>
  </si>
  <si>
    <t>For this enhancement, source code will be in DG_53_903.kid files</t>
  </si>
  <si>
    <t>Screenshot of GitHub w/Patch DG_53_903.kid files</t>
  </si>
  <si>
    <t>Documents developer unit test results (via attachmate emulator capture tool)</t>
  </si>
  <si>
    <t>Standard instructions for vista patch installation</t>
  </si>
  <si>
    <t>Standalone doc, notate as additional content for existing VistA Registration Technical Manual =&gt; Pre-registration content</t>
  </si>
  <si>
    <t>Standalone doc, notate as CHANGE PAGES for existing VistA Registration User Manual =&gt; Pre-registration content</t>
  </si>
  <si>
    <t>Test scenarios w/screen shots</t>
  </si>
  <si>
    <t>Content of patch description; leverage past release notes</t>
  </si>
  <si>
    <t>DEV: Design MHV enrollment field enhancement</t>
  </si>
  <si>
    <t>DEV: Code MHV enrollment field enhancement</t>
  </si>
  <si>
    <t>DEV: Unit Test MHV enrollment field enhancement</t>
  </si>
  <si>
    <t>Sprint Start/End = 10/06/2014 – 10/31/2014</t>
  </si>
  <si>
    <t>Sprint Duration = 19 days</t>
  </si>
  <si>
    <t>Max Sprint Capacity = 8hrs x 19 = 152 hrs</t>
  </si>
  <si>
    <t>James = 90 hrs</t>
  </si>
  <si>
    <t>Bill = 152 x .25 = 38 hrs</t>
  </si>
  <si>
    <t>DEV: Technical Research</t>
  </si>
  <si>
    <t>ANA: Facilitate working sessions &amp; SME collaborations</t>
  </si>
  <si>
    <t>ANA: Update user story and create final draft</t>
  </si>
  <si>
    <t>IEMVH_Vista_MHV_Social_Question</t>
  </si>
  <si>
    <t>Add/Display VistA MHV enrollment socialization question</t>
  </si>
  <si>
    <t>DG_53_903_V1.KID</t>
  </si>
  <si>
    <t>IEMHV_dg_5_3_p858_reg_um Change Pages v.1.doc</t>
  </si>
  <si>
    <t>IEMHV_INSTALL_GUIDE_V1.doc</t>
  </si>
  <si>
    <t>IEMHV_TECHNICAL_MANUAL_V1.doc</t>
  </si>
  <si>
    <t>IEMHV_Testing_Manual_v1.1.docx</t>
  </si>
  <si>
    <t>IEMHV_UNIT_TEST_CAPTURE_V1.doc</t>
  </si>
  <si>
    <t>Status</t>
  </si>
  <si>
    <t>Done</t>
  </si>
  <si>
    <t>In Progress</t>
  </si>
  <si>
    <t>Not Started</t>
  </si>
  <si>
    <t>IEMHV_PROJECT_MANIFEST_V1.doc</t>
  </si>
  <si>
    <t>IEMHV_DEVELOPER_GUIDE_V1.doc</t>
  </si>
  <si>
    <t>IEMHV_RELEASE_NOTES_V1.doc</t>
  </si>
  <si>
    <t>IEMHV_Sprint 1 GitHub Screenshot.docx</t>
  </si>
  <si>
    <t>SQA: Create Sprint Story Test Scripts</t>
  </si>
  <si>
    <t>SQA: Execute Sprint Story Tests</t>
  </si>
  <si>
    <t>SQA: Retest any code fixes required</t>
  </si>
  <si>
    <t>SQA: Prepare for Demo and Perform Demos during sprint</t>
  </si>
  <si>
    <t>ANA: Update User Manual for CDP</t>
  </si>
  <si>
    <t>SQA: Update Test Manual with test scripts for CDP</t>
  </si>
  <si>
    <t>DEV: Update technical documents for CDP</t>
  </si>
  <si>
    <t xml:space="preserve">Sprint Story: Provide fields within VistA to capture the Patient's responses for three MHV enrollment questions.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</si>
</sst>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0.6"/>
      <color theme="1"/>
      <name val="Calibri"/>
      <family val="2"/>
      <scheme val="minor"/>
    </font>
    <font>
      <b/>
      <i/>
      <sz val="10.6"/>
      <color theme="1"/>
      <name val="Calibri"/>
      <family val="2"/>
      <scheme val="minor"/>
    </font>
    <font>
      <i/>
      <sz val="10.6"/>
      <color theme="1"/>
      <name val="Calibri"/>
      <family val="2"/>
      <scheme val="minor"/>
    </font>
    <font>
      <sz val="10.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ourier New"/>
      <family val="3"/>
    </font>
    <font>
      <sz val="11"/>
      <color theme="1"/>
      <name val="Times New Roman"/>
      <family val="1"/>
    </font>
    <font>
      <sz val="7"/>
      <color theme="1"/>
      <name val="Calibri"/>
      <family val="2"/>
      <scheme val="minor"/>
    </font>
    <font>
      <b/>
      <sz val="10.6"/>
      <color rgb="FF00B0F0"/>
      <name val="Calibri"/>
      <family val="2"/>
      <scheme val="minor"/>
    </font>
    <font>
      <b/>
      <sz val="10.6"/>
      <color rgb="FF00B050"/>
      <name val="Calibri"/>
      <family val="2"/>
      <scheme val="minor"/>
    </font>
    <font>
      <b/>
      <sz val="10.6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gray06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0" fillId="0" borderId="1" xfId="0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3" xfId="0" applyFont="1" applyBorder="1" applyAlignment="1">
      <alignment vertical="top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 wrapText="1"/>
    </xf>
    <xf numFmtId="0" fontId="17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1" borderId="1" xfId="0" applyFont="1" applyFill="1" applyBorder="1" applyAlignment="1">
      <alignment vertical="top" wrapText="1"/>
    </xf>
    <xf numFmtId="0" fontId="0" fillId="1" borderId="1" xfId="0" applyFont="1" applyFill="1" applyBorder="1" applyAlignment="1">
      <alignment horizontal="center" vertical="top"/>
    </xf>
    <xf numFmtId="0" fontId="14" fillId="1" borderId="1" xfId="0" applyFont="1" applyFill="1" applyBorder="1" applyAlignment="1">
      <alignment horizontal="center" vertical="top"/>
    </xf>
    <xf numFmtId="0" fontId="15" fillId="1" borderId="1" xfId="0" applyFont="1" applyFill="1" applyBorder="1" applyAlignment="1">
      <alignment vertical="center" wrapText="1"/>
    </xf>
    <xf numFmtId="0" fontId="15" fillId="1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155276</xdr:colOff>
      <xdr:row>42</xdr:row>
      <xdr:rowOff>120770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536838" cy="7746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4" sqref="A44"/>
    </sheetView>
  </sheetViews>
  <sheetFormatPr defaultRowHeight="14.3" x14ac:dyDescent="0.25"/>
  <cols>
    <col min="1" max="1" width="127.125" customWidth="1"/>
    <col min="2" max="2" width="54.625" customWidth="1"/>
    <col min="4" max="4" width="10.625" customWidth="1"/>
  </cols>
  <sheetData>
    <row r="1" spans="1:3" ht="15.65" x14ac:dyDescent="0.25">
      <c r="A1" s="32"/>
    </row>
    <row r="2" spans="1:3" x14ac:dyDescent="0.25">
      <c r="A2" s="31"/>
      <c r="B2" s="29"/>
      <c r="C2" s="29"/>
    </row>
    <row r="3" spans="1:3" x14ac:dyDescent="0.25">
      <c r="A3" s="31"/>
      <c r="B3" s="30"/>
      <c r="C3" s="28"/>
    </row>
    <row r="4" spans="1:3" x14ac:dyDescent="0.25">
      <c r="A4" s="31"/>
      <c r="B4" s="29"/>
      <c r="C4" s="29"/>
    </row>
    <row r="5" spans="1:3" x14ac:dyDescent="0.25">
      <c r="A5" s="31"/>
      <c r="B5" s="29"/>
      <c r="C5" s="2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sqref="A1:E14"/>
    </sheetView>
  </sheetViews>
  <sheetFormatPr defaultRowHeight="14.3" x14ac:dyDescent="0.25"/>
  <cols>
    <col min="1" max="1" width="39.75" style="41" customWidth="1"/>
    <col min="2" max="2" width="11.375" style="42" customWidth="1"/>
    <col min="3" max="3" width="10.75" style="42" customWidth="1"/>
    <col min="4" max="4" width="35.75" style="41" customWidth="1"/>
    <col min="5" max="5" width="32.25" style="74" customWidth="1"/>
    <col min="6" max="6" width="16.75" style="74" customWidth="1"/>
    <col min="7" max="7" width="16.5" style="74" customWidth="1"/>
    <col min="8" max="16384" width="9" style="36"/>
  </cols>
  <sheetData>
    <row r="1" spans="1:7" x14ac:dyDescent="0.25">
      <c r="A1" s="33" t="s">
        <v>33</v>
      </c>
      <c r="B1" s="34" t="s">
        <v>25</v>
      </c>
      <c r="C1" s="34" t="s">
        <v>86</v>
      </c>
      <c r="D1" s="35" t="s">
        <v>34</v>
      </c>
      <c r="E1" s="35" t="s">
        <v>104</v>
      </c>
      <c r="F1" s="35" t="s">
        <v>105</v>
      </c>
      <c r="G1" s="35" t="s">
        <v>106</v>
      </c>
    </row>
    <row r="2" spans="1:7" ht="28.55" x14ac:dyDescent="0.25">
      <c r="A2" s="37" t="s">
        <v>38</v>
      </c>
      <c r="B2" s="38" t="s">
        <v>37</v>
      </c>
      <c r="C2" s="38" t="s">
        <v>51</v>
      </c>
      <c r="D2" s="37" t="s">
        <v>109</v>
      </c>
      <c r="E2" s="69" t="s">
        <v>142</v>
      </c>
      <c r="F2" s="69"/>
      <c r="G2" s="69"/>
    </row>
    <row r="3" spans="1:7" ht="42.8" x14ac:dyDescent="0.25">
      <c r="A3" s="37" t="s">
        <v>39</v>
      </c>
      <c r="B3" s="38" t="s">
        <v>35</v>
      </c>
      <c r="C3" s="38" t="s">
        <v>51</v>
      </c>
      <c r="D3" s="37" t="s">
        <v>108</v>
      </c>
      <c r="E3" s="69" t="s">
        <v>129</v>
      </c>
      <c r="F3" s="69"/>
      <c r="G3" s="69"/>
    </row>
    <row r="4" spans="1:7" ht="57.1" x14ac:dyDescent="0.25">
      <c r="A4" s="75" t="s">
        <v>50</v>
      </c>
      <c r="B4" s="76" t="s">
        <v>35</v>
      </c>
      <c r="C4" s="77" t="s">
        <v>87</v>
      </c>
      <c r="D4" s="78" t="s">
        <v>88</v>
      </c>
      <c r="E4" s="79" t="s">
        <v>107</v>
      </c>
      <c r="F4" s="79" t="s">
        <v>107</v>
      </c>
      <c r="G4" s="79" t="s">
        <v>107</v>
      </c>
    </row>
    <row r="5" spans="1:7" ht="28.55" x14ac:dyDescent="0.25">
      <c r="A5" s="37" t="s">
        <v>40</v>
      </c>
      <c r="B5" s="38" t="s">
        <v>35</v>
      </c>
      <c r="C5" s="38" t="s">
        <v>51</v>
      </c>
      <c r="D5" s="53" t="s">
        <v>110</v>
      </c>
      <c r="E5" s="70" t="s">
        <v>134</v>
      </c>
      <c r="F5" s="70"/>
      <c r="G5" s="70"/>
    </row>
    <row r="6" spans="1:7" ht="57.1" x14ac:dyDescent="0.25">
      <c r="A6" s="80" t="s">
        <v>41</v>
      </c>
      <c r="B6" s="81" t="s">
        <v>36</v>
      </c>
      <c r="C6" s="82" t="s">
        <v>87</v>
      </c>
      <c r="D6" s="83" t="s">
        <v>91</v>
      </c>
      <c r="E6" s="84" t="s">
        <v>107</v>
      </c>
      <c r="F6" s="84" t="s">
        <v>107</v>
      </c>
      <c r="G6" s="84" t="s">
        <v>107</v>
      </c>
    </row>
    <row r="7" spans="1:7" ht="28.55" x14ac:dyDescent="0.25">
      <c r="A7" s="37" t="s">
        <v>42</v>
      </c>
      <c r="B7" s="38" t="s">
        <v>35</v>
      </c>
      <c r="C7" s="38" t="s">
        <v>51</v>
      </c>
      <c r="D7" s="54" t="s">
        <v>111</v>
      </c>
      <c r="E7" s="71" t="s">
        <v>131</v>
      </c>
      <c r="F7" s="71"/>
      <c r="G7" s="71"/>
    </row>
    <row r="8" spans="1:7" ht="57.1" x14ac:dyDescent="0.25">
      <c r="A8" s="80" t="s">
        <v>43</v>
      </c>
      <c r="B8" s="81" t="s">
        <v>35</v>
      </c>
      <c r="C8" s="82" t="s">
        <v>87</v>
      </c>
      <c r="D8" s="83" t="s">
        <v>89</v>
      </c>
      <c r="E8" s="84" t="s">
        <v>107</v>
      </c>
      <c r="F8" s="84" t="s">
        <v>107</v>
      </c>
      <c r="G8" s="84" t="s">
        <v>107</v>
      </c>
    </row>
    <row r="9" spans="1:7" ht="57.1" x14ac:dyDescent="0.25">
      <c r="A9" s="37" t="s">
        <v>44</v>
      </c>
      <c r="B9" s="38" t="s">
        <v>35</v>
      </c>
      <c r="C9" s="38" t="s">
        <v>51</v>
      </c>
      <c r="D9" s="54" t="s">
        <v>112</v>
      </c>
      <c r="E9" s="71" t="s">
        <v>132</v>
      </c>
      <c r="F9" s="71"/>
      <c r="G9" s="71"/>
    </row>
    <row r="10" spans="1:7" x14ac:dyDescent="0.25">
      <c r="A10" s="37" t="s">
        <v>45</v>
      </c>
      <c r="B10" s="38" t="s">
        <v>36</v>
      </c>
      <c r="C10" s="38" t="s">
        <v>51</v>
      </c>
      <c r="D10" s="54" t="s">
        <v>114</v>
      </c>
      <c r="E10" s="71" t="s">
        <v>133</v>
      </c>
      <c r="F10" s="71"/>
      <c r="G10" s="71"/>
    </row>
    <row r="11" spans="1:7" ht="57.1" x14ac:dyDescent="0.25">
      <c r="A11" s="37" t="s">
        <v>46</v>
      </c>
      <c r="B11" s="38" t="s">
        <v>35</v>
      </c>
      <c r="C11" s="38" t="s">
        <v>51</v>
      </c>
      <c r="D11" s="53" t="s">
        <v>90</v>
      </c>
      <c r="E11" s="70" t="s">
        <v>140</v>
      </c>
      <c r="F11" s="70"/>
      <c r="G11" s="70"/>
    </row>
    <row r="12" spans="1:7" ht="42.8" x14ac:dyDescent="0.25">
      <c r="A12" s="37" t="s">
        <v>47</v>
      </c>
      <c r="B12" s="38" t="s">
        <v>36</v>
      </c>
      <c r="C12" s="38" t="s">
        <v>51</v>
      </c>
      <c r="D12" s="53" t="s">
        <v>113</v>
      </c>
      <c r="E12" s="70" t="s">
        <v>130</v>
      </c>
      <c r="F12" s="70"/>
      <c r="G12" s="70"/>
    </row>
    <row r="13" spans="1:7" ht="42.8" x14ac:dyDescent="0.25">
      <c r="A13" s="37" t="s">
        <v>48</v>
      </c>
      <c r="B13" s="38" t="s">
        <v>35</v>
      </c>
      <c r="C13" s="38" t="s">
        <v>51</v>
      </c>
      <c r="D13" s="52" t="s">
        <v>115</v>
      </c>
      <c r="E13" s="72" t="s">
        <v>141</v>
      </c>
      <c r="F13" s="72"/>
      <c r="G13" s="72"/>
    </row>
    <row r="14" spans="1:7" ht="28.55" x14ac:dyDescent="0.25">
      <c r="A14" s="37" t="s">
        <v>49</v>
      </c>
      <c r="B14" s="38" t="s">
        <v>37</v>
      </c>
      <c r="C14" s="38" t="s">
        <v>51</v>
      </c>
      <c r="D14" s="37"/>
      <c r="E14" s="69" t="s">
        <v>139</v>
      </c>
      <c r="F14" s="69"/>
      <c r="G14" s="69"/>
    </row>
    <row r="15" spans="1:7" x14ac:dyDescent="0.25">
      <c r="A15" s="39"/>
      <c r="B15" s="40"/>
      <c r="C15" s="40"/>
      <c r="D15" s="39"/>
      <c r="E15" s="73"/>
      <c r="F15" s="73"/>
      <c r="G15" s="73"/>
    </row>
    <row r="16" spans="1:7" x14ac:dyDescent="0.25">
      <c r="A16" s="39"/>
      <c r="B16" s="40"/>
      <c r="C16" s="40"/>
      <c r="D16" s="39"/>
      <c r="E16" s="73"/>
      <c r="F16" s="73"/>
      <c r="G16" s="73"/>
    </row>
    <row r="17" spans="1:7" x14ac:dyDescent="0.25">
      <c r="A17" s="39"/>
      <c r="B17" s="40"/>
      <c r="C17" s="40"/>
      <c r="D17" s="39"/>
      <c r="E17" s="73"/>
      <c r="F17" s="73"/>
      <c r="G17" s="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5" sqref="F5"/>
    </sheetView>
  </sheetViews>
  <sheetFormatPr defaultColWidth="9.125" defaultRowHeight="14.3" x14ac:dyDescent="0.25"/>
  <cols>
    <col min="1" max="1" width="37.75" style="8" customWidth="1"/>
    <col min="2" max="2" width="21.125" style="14" customWidth="1"/>
    <col min="3" max="3" width="36.875" style="14" customWidth="1"/>
    <col min="4" max="4" width="43.75" style="14" customWidth="1"/>
    <col min="5" max="5" width="13" style="15" customWidth="1"/>
    <col min="6" max="6" width="40.125" style="13" customWidth="1"/>
    <col min="7" max="7" width="8.25" style="16" customWidth="1"/>
    <col min="8" max="8" width="11" style="16" customWidth="1"/>
    <col min="9" max="16384" width="9.125" style="8"/>
  </cols>
  <sheetData>
    <row r="1" spans="1:8" s="6" customFormat="1" x14ac:dyDescent="0.25">
      <c r="A1" s="1" t="s">
        <v>3</v>
      </c>
      <c r="B1" s="3" t="s">
        <v>2</v>
      </c>
      <c r="C1" s="3" t="s">
        <v>6</v>
      </c>
      <c r="D1" s="3" t="s">
        <v>7</v>
      </c>
      <c r="E1" s="4" t="s">
        <v>1</v>
      </c>
      <c r="F1" s="2" t="s">
        <v>0</v>
      </c>
      <c r="G1" s="5" t="s">
        <v>4</v>
      </c>
      <c r="H1" s="5" t="s">
        <v>135</v>
      </c>
    </row>
    <row r="2" spans="1:8" ht="57.1" x14ac:dyDescent="0.25">
      <c r="A2" s="21" t="s">
        <v>10</v>
      </c>
      <c r="B2" s="10" t="s">
        <v>11</v>
      </c>
      <c r="C2" s="10" t="s">
        <v>13</v>
      </c>
      <c r="D2" s="10" t="s">
        <v>21</v>
      </c>
      <c r="E2" s="11" t="s">
        <v>23</v>
      </c>
      <c r="F2" s="7" t="s">
        <v>12</v>
      </c>
      <c r="G2" s="22">
        <v>1</v>
      </c>
      <c r="H2" s="22" t="s">
        <v>136</v>
      </c>
    </row>
    <row r="3" spans="1:8" ht="99.85" x14ac:dyDescent="0.25">
      <c r="A3" s="9" t="s">
        <v>127</v>
      </c>
      <c r="B3" s="10" t="s">
        <v>128</v>
      </c>
      <c r="C3" s="10" t="s">
        <v>14</v>
      </c>
      <c r="D3" s="10" t="s">
        <v>20</v>
      </c>
      <c r="E3" s="11" t="s">
        <v>23</v>
      </c>
      <c r="F3" s="7" t="s">
        <v>8</v>
      </c>
      <c r="G3" s="12">
        <v>1</v>
      </c>
      <c r="H3" s="12" t="s">
        <v>136</v>
      </c>
    </row>
    <row r="4" spans="1:8" s="23" customFormat="1" ht="71.349999999999994" x14ac:dyDescent="0.25">
      <c r="A4" s="9" t="s">
        <v>15</v>
      </c>
      <c r="B4" s="10" t="s">
        <v>16</v>
      </c>
      <c r="C4" s="10" t="s">
        <v>17</v>
      </c>
      <c r="D4" s="10" t="s">
        <v>19</v>
      </c>
      <c r="E4" s="11" t="s">
        <v>23</v>
      </c>
      <c r="F4" s="7" t="s">
        <v>18</v>
      </c>
      <c r="G4" s="12">
        <v>2</v>
      </c>
      <c r="H4" s="12" t="s">
        <v>137</v>
      </c>
    </row>
    <row r="5" spans="1:8" ht="28.55" x14ac:dyDescent="0.25">
      <c r="A5" s="9" t="s">
        <v>5</v>
      </c>
      <c r="B5" s="10" t="s">
        <v>32</v>
      </c>
      <c r="C5" s="10" t="s">
        <v>28</v>
      </c>
      <c r="D5" s="10" t="s">
        <v>9</v>
      </c>
      <c r="E5" s="11" t="s">
        <v>22</v>
      </c>
      <c r="F5" s="7"/>
      <c r="G5" s="12">
        <v>3</v>
      </c>
      <c r="H5" s="12" t="s">
        <v>138</v>
      </c>
    </row>
    <row r="6" spans="1:8" s="20" customFormat="1" x14ac:dyDescent="0.25">
      <c r="A6" s="17"/>
      <c r="B6" s="17"/>
      <c r="C6" s="17"/>
      <c r="D6" s="17"/>
      <c r="E6" s="18"/>
      <c r="F6" s="17"/>
      <c r="G6" s="19"/>
      <c r="H6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9" sqref="B19:B23"/>
    </sheetView>
  </sheetViews>
  <sheetFormatPr defaultColWidth="33.875" defaultRowHeight="14.3" x14ac:dyDescent="0.25"/>
  <cols>
    <col min="1" max="1" width="52" customWidth="1"/>
    <col min="2" max="2" width="12.375" customWidth="1"/>
    <col min="3" max="3" width="12.25" style="46" customWidth="1"/>
    <col min="4" max="4" width="16.25" style="46" customWidth="1"/>
    <col min="5" max="5" width="37.125" customWidth="1"/>
    <col min="6" max="6" width="32" customWidth="1"/>
    <col min="7" max="7" width="18.125" style="46" customWidth="1"/>
  </cols>
  <sheetData>
    <row r="1" spans="1:7" ht="27.85" customHeight="1" x14ac:dyDescent="0.25">
      <c r="A1" s="85" t="s">
        <v>30</v>
      </c>
      <c r="B1" s="85"/>
      <c r="C1" s="85"/>
      <c r="D1" s="85"/>
      <c r="E1" t="s">
        <v>52</v>
      </c>
      <c r="F1" s="51" t="s">
        <v>53</v>
      </c>
      <c r="G1" s="50" t="s">
        <v>85</v>
      </c>
    </row>
    <row r="2" spans="1:7" x14ac:dyDescent="0.25">
      <c r="A2" s="25" t="s">
        <v>24</v>
      </c>
      <c r="B2" s="26" t="s">
        <v>26</v>
      </c>
      <c r="C2" s="27" t="s">
        <v>27</v>
      </c>
      <c r="D2" s="27" t="s">
        <v>25</v>
      </c>
      <c r="E2" t="s">
        <v>54</v>
      </c>
      <c r="F2" t="s">
        <v>55</v>
      </c>
      <c r="G2" s="46">
        <f>B23+B45</f>
        <v>160</v>
      </c>
    </row>
    <row r="3" spans="1:7" x14ac:dyDescent="0.25">
      <c r="A3" s="10" t="s">
        <v>56</v>
      </c>
      <c r="B3" s="22">
        <v>0.5</v>
      </c>
      <c r="C3" s="43">
        <v>0</v>
      </c>
      <c r="D3" s="43" t="s">
        <v>57</v>
      </c>
      <c r="E3" t="s">
        <v>58</v>
      </c>
      <c r="F3" t="s">
        <v>59</v>
      </c>
      <c r="G3" s="46">
        <f>B16+B40</f>
        <v>33</v>
      </c>
    </row>
    <row r="4" spans="1:7" x14ac:dyDescent="0.25">
      <c r="A4" s="10" t="s">
        <v>60</v>
      </c>
      <c r="B4" s="22">
        <v>0.5</v>
      </c>
      <c r="C4" s="43">
        <v>0</v>
      </c>
      <c r="D4" s="43" t="s">
        <v>57</v>
      </c>
      <c r="F4" t="s">
        <v>61</v>
      </c>
      <c r="G4" s="46">
        <f>B6+B11</f>
        <v>4</v>
      </c>
    </row>
    <row r="5" spans="1:7" x14ac:dyDescent="0.25">
      <c r="A5" s="10" t="s">
        <v>62</v>
      </c>
      <c r="B5" s="22">
        <v>1</v>
      </c>
      <c r="C5" s="43">
        <v>0</v>
      </c>
      <c r="D5" s="43" t="s">
        <v>57</v>
      </c>
      <c r="F5" t="s">
        <v>63</v>
      </c>
    </row>
    <row r="6" spans="1:7" x14ac:dyDescent="0.25">
      <c r="A6" s="10" t="s">
        <v>64</v>
      </c>
      <c r="B6" s="22">
        <v>2</v>
      </c>
      <c r="C6" s="43">
        <v>0</v>
      </c>
      <c r="D6" s="43" t="s">
        <v>57</v>
      </c>
    </row>
    <row r="7" spans="1:7" ht="14.95" thickBot="1" x14ac:dyDescent="0.3">
      <c r="A7" s="10" t="s">
        <v>65</v>
      </c>
      <c r="B7" s="44">
        <v>2</v>
      </c>
      <c r="C7" s="43">
        <v>0</v>
      </c>
      <c r="D7" s="43" t="s">
        <v>57</v>
      </c>
    </row>
    <row r="8" spans="1:7" ht="14.95" thickTop="1" x14ac:dyDescent="0.25">
      <c r="A8" s="10"/>
      <c r="B8" s="48">
        <f>SUM(B3:B7)</f>
        <v>6</v>
      </c>
      <c r="C8" s="43"/>
      <c r="D8" s="43"/>
    </row>
    <row r="9" spans="1:7" x14ac:dyDescent="0.25">
      <c r="A9" s="10"/>
      <c r="B9" s="45"/>
      <c r="C9" s="43"/>
      <c r="D9" s="43"/>
    </row>
    <row r="10" spans="1:7" x14ac:dyDescent="0.25">
      <c r="A10" s="10" t="s">
        <v>66</v>
      </c>
      <c r="B10" s="22">
        <v>3</v>
      </c>
      <c r="C10" s="43"/>
      <c r="D10" s="43" t="s">
        <v>67</v>
      </c>
    </row>
    <row r="11" spans="1:7" x14ac:dyDescent="0.25">
      <c r="A11" s="10" t="s">
        <v>68</v>
      </c>
      <c r="B11" s="22">
        <v>2</v>
      </c>
      <c r="C11" s="43"/>
      <c r="D11" s="43" t="s">
        <v>67</v>
      </c>
    </row>
    <row r="12" spans="1:7" x14ac:dyDescent="0.25">
      <c r="A12" s="10" t="s">
        <v>69</v>
      </c>
      <c r="B12" s="22">
        <v>8</v>
      </c>
      <c r="C12" s="43"/>
      <c r="D12" s="43" t="s">
        <v>67</v>
      </c>
    </row>
    <row r="13" spans="1:7" x14ac:dyDescent="0.25">
      <c r="A13" s="10" t="s">
        <v>70</v>
      </c>
      <c r="B13" s="22">
        <v>2</v>
      </c>
      <c r="C13" s="43"/>
      <c r="D13" s="43" t="s">
        <v>67</v>
      </c>
    </row>
    <row r="14" spans="1:7" x14ac:dyDescent="0.25">
      <c r="A14" s="10" t="s">
        <v>71</v>
      </c>
      <c r="B14" s="22">
        <v>1</v>
      </c>
      <c r="C14" s="43"/>
      <c r="D14" s="43" t="s">
        <v>67</v>
      </c>
    </row>
    <row r="15" spans="1:7" ht="14.95" thickBot="1" x14ac:dyDescent="0.3">
      <c r="A15" s="10" t="s">
        <v>72</v>
      </c>
      <c r="B15" s="44">
        <v>2</v>
      </c>
      <c r="C15" s="43"/>
      <c r="D15" s="43" t="s">
        <v>67</v>
      </c>
    </row>
    <row r="16" spans="1:7" ht="14.95" thickTop="1" x14ac:dyDescent="0.25">
      <c r="A16" s="10"/>
      <c r="B16" s="47">
        <f>SUM(B10:B15)</f>
        <v>18</v>
      </c>
      <c r="C16" s="43"/>
      <c r="D16" s="43"/>
    </row>
    <row r="17" spans="1:4" x14ac:dyDescent="0.25">
      <c r="A17" s="10"/>
      <c r="B17" s="22"/>
      <c r="C17" s="43"/>
      <c r="D17" s="43"/>
    </row>
    <row r="18" spans="1:4" x14ac:dyDescent="0.25">
      <c r="A18" s="10"/>
      <c r="B18" s="22"/>
      <c r="C18" s="43"/>
      <c r="D18" s="43"/>
    </row>
    <row r="19" spans="1:4" x14ac:dyDescent="0.25">
      <c r="A19" s="10" t="s">
        <v>73</v>
      </c>
      <c r="B19" s="22">
        <v>24</v>
      </c>
      <c r="C19" s="43">
        <v>0</v>
      </c>
      <c r="D19" s="43" t="s">
        <v>74</v>
      </c>
    </row>
    <row r="20" spans="1:4" x14ac:dyDescent="0.25">
      <c r="A20" s="10" t="s">
        <v>75</v>
      </c>
      <c r="B20" s="22">
        <v>8</v>
      </c>
      <c r="C20" s="43">
        <v>0</v>
      </c>
      <c r="D20" s="43" t="s">
        <v>74</v>
      </c>
    </row>
    <row r="21" spans="1:4" x14ac:dyDescent="0.25">
      <c r="A21" s="10" t="s">
        <v>76</v>
      </c>
      <c r="B21" s="22">
        <v>16</v>
      </c>
      <c r="C21" s="43">
        <v>0</v>
      </c>
      <c r="D21" s="43" t="s">
        <v>74</v>
      </c>
    </row>
    <row r="22" spans="1:4" ht="14.95" thickBot="1" x14ac:dyDescent="0.3">
      <c r="A22" s="10" t="s">
        <v>77</v>
      </c>
      <c r="B22" s="44">
        <v>8</v>
      </c>
      <c r="C22" s="43">
        <v>0</v>
      </c>
      <c r="D22" s="43" t="s">
        <v>74</v>
      </c>
    </row>
    <row r="23" spans="1:4" ht="14.95" thickTop="1" x14ac:dyDescent="0.25">
      <c r="A23" s="10"/>
      <c r="B23" s="49">
        <f>SUM(B19:B22)</f>
        <v>56</v>
      </c>
      <c r="C23" s="43"/>
      <c r="D23" s="43"/>
    </row>
    <row r="24" spans="1:4" x14ac:dyDescent="0.25">
      <c r="A24" s="10"/>
      <c r="B24" s="22"/>
      <c r="C24" s="43"/>
      <c r="D24" s="43"/>
    </row>
    <row r="25" spans="1:4" x14ac:dyDescent="0.25">
      <c r="A25" s="10"/>
      <c r="B25" s="22"/>
      <c r="C25" s="43"/>
      <c r="D25" s="43"/>
    </row>
    <row r="26" spans="1:4" ht="28.55" customHeight="1" x14ac:dyDescent="0.25">
      <c r="A26" s="86" t="s">
        <v>29</v>
      </c>
      <c r="B26" s="87"/>
      <c r="C26" s="87"/>
      <c r="D26" s="88"/>
    </row>
    <row r="27" spans="1:4" x14ac:dyDescent="0.25">
      <c r="A27" s="25" t="s">
        <v>24</v>
      </c>
      <c r="B27" s="26" t="s">
        <v>26</v>
      </c>
      <c r="C27" s="27" t="s">
        <v>27</v>
      </c>
      <c r="D27" s="27" t="s">
        <v>25</v>
      </c>
    </row>
    <row r="28" spans="1:4" x14ac:dyDescent="0.25">
      <c r="A28" s="10" t="s">
        <v>78</v>
      </c>
      <c r="B28" s="22">
        <v>1.5</v>
      </c>
      <c r="C28" s="43">
        <v>0</v>
      </c>
      <c r="D28" s="43" t="s">
        <v>57</v>
      </c>
    </row>
    <row r="29" spans="1:4" x14ac:dyDescent="0.25">
      <c r="A29" s="10" t="s">
        <v>79</v>
      </c>
      <c r="B29" s="22">
        <v>0.5</v>
      </c>
      <c r="C29" s="43">
        <v>0</v>
      </c>
      <c r="D29" s="43" t="s">
        <v>57</v>
      </c>
    </row>
    <row r="30" spans="1:4" x14ac:dyDescent="0.25">
      <c r="A30" s="10" t="s">
        <v>80</v>
      </c>
      <c r="B30" s="22">
        <v>1</v>
      </c>
      <c r="C30" s="43">
        <v>0</v>
      </c>
      <c r="D30" s="43" t="s">
        <v>57</v>
      </c>
    </row>
    <row r="31" spans="1:4" x14ac:dyDescent="0.25">
      <c r="A31" s="10" t="s">
        <v>81</v>
      </c>
      <c r="B31" s="22">
        <v>6</v>
      </c>
      <c r="C31" s="43">
        <v>0</v>
      </c>
      <c r="D31" s="43" t="s">
        <v>57</v>
      </c>
    </row>
    <row r="32" spans="1:4" ht="14.95" thickBot="1" x14ac:dyDescent="0.3">
      <c r="A32" s="10" t="s">
        <v>65</v>
      </c>
      <c r="B32" s="44">
        <v>2</v>
      </c>
      <c r="C32" s="43">
        <v>0</v>
      </c>
      <c r="D32" s="43" t="s">
        <v>57</v>
      </c>
    </row>
    <row r="33" spans="1:4" ht="14.95" thickTop="1" x14ac:dyDescent="0.25">
      <c r="A33" s="10"/>
      <c r="B33" s="48">
        <f>SUM(B28:B32)</f>
        <v>11</v>
      </c>
      <c r="C33" s="43"/>
      <c r="D33" s="43"/>
    </row>
    <row r="34" spans="1:4" x14ac:dyDescent="0.25">
      <c r="A34" s="10"/>
      <c r="B34" s="22"/>
      <c r="C34" s="43"/>
      <c r="D34" s="43"/>
    </row>
    <row r="35" spans="1:4" x14ac:dyDescent="0.25">
      <c r="A35" s="10" t="s">
        <v>68</v>
      </c>
      <c r="B35" s="22">
        <v>2</v>
      </c>
      <c r="C35" s="43"/>
      <c r="D35" s="43" t="s">
        <v>67</v>
      </c>
    </row>
    <row r="36" spans="1:4" x14ac:dyDescent="0.25">
      <c r="A36" s="10" t="s">
        <v>69</v>
      </c>
      <c r="B36" s="22">
        <v>8</v>
      </c>
      <c r="C36" s="43"/>
      <c r="D36" s="43" t="s">
        <v>67</v>
      </c>
    </row>
    <row r="37" spans="1:4" x14ac:dyDescent="0.25">
      <c r="A37" s="10" t="s">
        <v>70</v>
      </c>
      <c r="B37" s="22">
        <v>2</v>
      </c>
      <c r="C37" s="43"/>
      <c r="D37" s="43" t="s">
        <v>67</v>
      </c>
    </row>
    <row r="38" spans="1:4" x14ac:dyDescent="0.25">
      <c r="A38" s="10" t="s">
        <v>71</v>
      </c>
      <c r="B38" s="22">
        <v>1</v>
      </c>
      <c r="C38" s="43"/>
      <c r="D38" s="43" t="s">
        <v>67</v>
      </c>
    </row>
    <row r="39" spans="1:4" ht="14.95" thickBot="1" x14ac:dyDescent="0.3">
      <c r="A39" s="10" t="s">
        <v>72</v>
      </c>
      <c r="B39" s="44">
        <v>2</v>
      </c>
      <c r="C39" s="43"/>
      <c r="D39" s="43" t="s">
        <v>67</v>
      </c>
    </row>
    <row r="40" spans="1:4" ht="14.95" thickTop="1" x14ac:dyDescent="0.25">
      <c r="A40" s="10"/>
      <c r="B40" s="47">
        <f>SUM(B35:B39)</f>
        <v>15</v>
      </c>
      <c r="C40" s="43"/>
      <c r="D40" s="43"/>
    </row>
    <row r="41" spans="1:4" x14ac:dyDescent="0.25">
      <c r="A41" s="10"/>
      <c r="B41" s="22"/>
      <c r="C41" s="43"/>
      <c r="D41" s="43"/>
    </row>
    <row r="42" spans="1:4" x14ac:dyDescent="0.25">
      <c r="A42" s="10" t="s">
        <v>82</v>
      </c>
      <c r="B42" s="22">
        <v>40</v>
      </c>
      <c r="C42" s="43">
        <v>0</v>
      </c>
      <c r="D42" s="43" t="s">
        <v>74</v>
      </c>
    </row>
    <row r="43" spans="1:4" x14ac:dyDescent="0.25">
      <c r="A43" s="10" t="s">
        <v>83</v>
      </c>
      <c r="B43" s="22">
        <v>32</v>
      </c>
      <c r="C43" s="43">
        <v>0</v>
      </c>
      <c r="D43" s="43" t="s">
        <v>74</v>
      </c>
    </row>
    <row r="44" spans="1:4" ht="14.95" thickBot="1" x14ac:dyDescent="0.3">
      <c r="A44" s="10" t="s">
        <v>84</v>
      </c>
      <c r="B44" s="44">
        <v>32</v>
      </c>
      <c r="C44" s="43">
        <v>0</v>
      </c>
      <c r="D44" s="43" t="s">
        <v>74</v>
      </c>
    </row>
    <row r="45" spans="1:4" ht="14.95" thickTop="1" x14ac:dyDescent="0.25">
      <c r="A45" s="10"/>
      <c r="B45" s="49">
        <f>SUM(B42:B44)</f>
        <v>104</v>
      </c>
      <c r="C45" s="43"/>
      <c r="D45" s="43"/>
    </row>
    <row r="46" spans="1:4" x14ac:dyDescent="0.25">
      <c r="A46" s="10"/>
      <c r="B46" s="22"/>
      <c r="C46" s="43"/>
      <c r="D46" s="43"/>
    </row>
  </sheetData>
  <mergeCells count="2">
    <mergeCell ref="A1:D1"/>
    <mergeCell ref="A26:D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28" sqref="I28"/>
    </sheetView>
  </sheetViews>
  <sheetFormatPr defaultRowHeight="14.3" x14ac:dyDescent="0.25"/>
  <cols>
    <col min="1" max="1" width="51.125" customWidth="1"/>
    <col min="2" max="2" width="12.5" customWidth="1"/>
    <col min="3" max="3" width="12.25" customWidth="1"/>
    <col min="4" max="4" width="16.25" customWidth="1"/>
    <col min="5" max="5" width="36.75" customWidth="1"/>
    <col min="6" max="6" width="24.875" customWidth="1"/>
    <col min="7" max="7" width="16.625" customWidth="1"/>
  </cols>
  <sheetData>
    <row r="1" spans="1:7" ht="34.65" customHeight="1" x14ac:dyDescent="0.25">
      <c r="A1" s="85" t="s">
        <v>150</v>
      </c>
      <c r="B1" s="85"/>
      <c r="C1" s="85"/>
      <c r="D1" s="85"/>
      <c r="E1" t="s">
        <v>119</v>
      </c>
      <c r="F1" s="51" t="s">
        <v>53</v>
      </c>
      <c r="G1" s="50" t="s">
        <v>85</v>
      </c>
    </row>
    <row r="2" spans="1:7" x14ac:dyDescent="0.25">
      <c r="A2" s="25" t="s">
        <v>24</v>
      </c>
      <c r="B2" s="26" t="s">
        <v>26</v>
      </c>
      <c r="C2" s="27" t="s">
        <v>27</v>
      </c>
      <c r="D2" s="27" t="s">
        <v>25</v>
      </c>
      <c r="E2" t="s">
        <v>120</v>
      </c>
      <c r="F2" t="s">
        <v>122</v>
      </c>
      <c r="G2" s="46">
        <f>B15</f>
        <v>90</v>
      </c>
    </row>
    <row r="3" spans="1:7" x14ac:dyDescent="0.25">
      <c r="A3" s="10" t="s">
        <v>143</v>
      </c>
      <c r="B3" s="22">
        <v>2</v>
      </c>
      <c r="C3" s="24"/>
      <c r="D3" s="43" t="s">
        <v>67</v>
      </c>
      <c r="E3" t="s">
        <v>121</v>
      </c>
      <c r="F3" t="s">
        <v>123</v>
      </c>
      <c r="G3" s="46">
        <f>B8+B20</f>
        <v>34</v>
      </c>
    </row>
    <row r="4" spans="1:7" x14ac:dyDescent="0.25">
      <c r="A4" s="10" t="s">
        <v>144</v>
      </c>
      <c r="B4" s="22">
        <v>8</v>
      </c>
      <c r="C4" s="24"/>
      <c r="D4" s="43" t="s">
        <v>67</v>
      </c>
      <c r="G4" s="46"/>
    </row>
    <row r="5" spans="1:7" x14ac:dyDescent="0.25">
      <c r="A5" s="10" t="s">
        <v>145</v>
      </c>
      <c r="B5" s="22">
        <v>2</v>
      </c>
      <c r="C5" s="24"/>
      <c r="D5" s="43" t="s">
        <v>67</v>
      </c>
      <c r="G5" s="46"/>
    </row>
    <row r="6" spans="1:7" x14ac:dyDescent="0.25">
      <c r="A6" s="10" t="s">
        <v>148</v>
      </c>
      <c r="B6" s="22">
        <v>2</v>
      </c>
      <c r="C6" s="24"/>
      <c r="D6" s="43" t="s">
        <v>67</v>
      </c>
    </row>
    <row r="7" spans="1:7" ht="14.95" thickBot="1" x14ac:dyDescent="0.3">
      <c r="A7" s="10" t="s">
        <v>146</v>
      </c>
      <c r="B7" s="44">
        <v>2</v>
      </c>
      <c r="C7" s="24"/>
      <c r="D7" s="43" t="s">
        <v>67</v>
      </c>
    </row>
    <row r="8" spans="1:7" ht="14.95" thickTop="1" x14ac:dyDescent="0.25">
      <c r="A8" s="10"/>
      <c r="B8" s="47">
        <f>SUM(B3:B7)</f>
        <v>16</v>
      </c>
      <c r="C8" s="24"/>
      <c r="D8" s="24"/>
    </row>
    <row r="9" spans="1:7" x14ac:dyDescent="0.25">
      <c r="A9" s="10"/>
      <c r="C9" s="24"/>
      <c r="D9" s="24"/>
    </row>
    <row r="10" spans="1:7" x14ac:dyDescent="0.25">
      <c r="A10" s="10" t="s">
        <v>124</v>
      </c>
      <c r="B10" s="22">
        <v>24</v>
      </c>
      <c r="C10" s="43"/>
      <c r="D10" s="43" t="s">
        <v>74</v>
      </c>
      <c r="G10" s="46"/>
    </row>
    <row r="11" spans="1:7" x14ac:dyDescent="0.25">
      <c r="A11" s="10" t="s">
        <v>116</v>
      </c>
      <c r="B11" s="22">
        <v>24</v>
      </c>
      <c r="C11" s="24"/>
      <c r="D11" s="43" t="s">
        <v>74</v>
      </c>
    </row>
    <row r="12" spans="1:7" x14ac:dyDescent="0.25">
      <c r="A12" s="10" t="s">
        <v>117</v>
      </c>
      <c r="B12" s="22">
        <v>24</v>
      </c>
      <c r="C12" s="24"/>
      <c r="D12" s="43" t="s">
        <v>74</v>
      </c>
    </row>
    <row r="13" spans="1:7" x14ac:dyDescent="0.25">
      <c r="A13" s="10" t="s">
        <v>118</v>
      </c>
      <c r="B13" s="89">
        <v>16</v>
      </c>
      <c r="C13" s="24"/>
      <c r="D13" s="43" t="s">
        <v>74</v>
      </c>
    </row>
    <row r="14" spans="1:7" ht="14.95" thickBot="1" x14ac:dyDescent="0.3">
      <c r="A14" s="10" t="s">
        <v>149</v>
      </c>
      <c r="B14" s="44">
        <v>2</v>
      </c>
      <c r="C14" s="24"/>
      <c r="D14" s="43" t="s">
        <v>74</v>
      </c>
    </row>
    <row r="15" spans="1:7" ht="14.95" thickTop="1" x14ac:dyDescent="0.25">
      <c r="A15" s="10"/>
      <c r="B15" s="49">
        <f>SUM(B10:B14)</f>
        <v>90</v>
      </c>
      <c r="C15" s="24"/>
      <c r="D15" s="24"/>
    </row>
    <row r="16" spans="1:7" x14ac:dyDescent="0.25">
      <c r="A16" s="10"/>
      <c r="B16" s="22"/>
      <c r="C16" s="24"/>
      <c r="D16" s="24"/>
    </row>
    <row r="17" spans="1:4" x14ac:dyDescent="0.25">
      <c r="A17" s="10" t="s">
        <v>126</v>
      </c>
      <c r="B17" s="22">
        <v>8</v>
      </c>
      <c r="C17" s="24"/>
      <c r="D17" s="43" t="s">
        <v>67</v>
      </c>
    </row>
    <row r="18" spans="1:4" x14ac:dyDescent="0.25">
      <c r="A18" s="10" t="s">
        <v>125</v>
      </c>
      <c r="B18" s="89">
        <v>8</v>
      </c>
      <c r="C18" s="24"/>
      <c r="D18" s="43" t="s">
        <v>67</v>
      </c>
    </row>
    <row r="19" spans="1:4" ht="14.95" thickBot="1" x14ac:dyDescent="0.3">
      <c r="A19" s="10" t="s">
        <v>147</v>
      </c>
      <c r="B19" s="44">
        <v>2</v>
      </c>
      <c r="C19" s="24"/>
      <c r="D19" s="43" t="s">
        <v>67</v>
      </c>
    </row>
    <row r="20" spans="1:4" ht="14.95" thickTop="1" x14ac:dyDescent="0.25">
      <c r="A20" s="10"/>
      <c r="B20" s="47">
        <f>SUM(B17:B19)</f>
        <v>18</v>
      </c>
      <c r="C20" s="24"/>
      <c r="D20" s="24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31" sqref="D31"/>
    </sheetView>
  </sheetViews>
  <sheetFormatPr defaultRowHeight="14.3" x14ac:dyDescent="0.25"/>
  <cols>
    <col min="1" max="1" width="39.5" customWidth="1"/>
    <col min="2" max="2" width="12.5" customWidth="1"/>
    <col min="3" max="3" width="12.25" customWidth="1"/>
    <col min="4" max="4" width="16.25" customWidth="1"/>
  </cols>
  <sheetData>
    <row r="1" spans="1:4" ht="28.55" customHeight="1" x14ac:dyDescent="0.25">
      <c r="A1" s="85" t="s">
        <v>31</v>
      </c>
      <c r="B1" s="85"/>
      <c r="C1" s="85"/>
      <c r="D1" s="85"/>
    </row>
    <row r="2" spans="1:4" x14ac:dyDescent="0.25">
      <c r="A2" s="25" t="s">
        <v>24</v>
      </c>
      <c r="B2" s="26" t="s">
        <v>26</v>
      </c>
      <c r="C2" s="27" t="s">
        <v>27</v>
      </c>
      <c r="D2" s="27" t="s">
        <v>25</v>
      </c>
    </row>
    <row r="3" spans="1:4" x14ac:dyDescent="0.25">
      <c r="A3" s="10"/>
      <c r="B3" s="22"/>
      <c r="C3" s="24"/>
      <c r="D3" s="24"/>
    </row>
    <row r="4" spans="1:4" x14ac:dyDescent="0.25">
      <c r="A4" s="10"/>
      <c r="B4" s="22"/>
      <c r="C4" s="24"/>
      <c r="D4" s="24"/>
    </row>
    <row r="5" spans="1:4" x14ac:dyDescent="0.25">
      <c r="A5" s="10"/>
      <c r="B5" s="22"/>
      <c r="C5" s="24"/>
      <c r="D5" s="24"/>
    </row>
    <row r="6" spans="1:4" x14ac:dyDescent="0.25">
      <c r="A6" s="10"/>
      <c r="B6" s="22"/>
      <c r="C6" s="24"/>
      <c r="D6" s="24"/>
    </row>
    <row r="7" spans="1:4" x14ac:dyDescent="0.25">
      <c r="A7" s="10"/>
      <c r="B7" s="22"/>
      <c r="C7" s="24"/>
      <c r="D7" s="24"/>
    </row>
    <row r="8" spans="1:4" x14ac:dyDescent="0.25">
      <c r="A8" s="10"/>
      <c r="B8" s="22"/>
      <c r="C8" s="24"/>
      <c r="D8" s="24"/>
    </row>
    <row r="9" spans="1:4" x14ac:dyDescent="0.25">
      <c r="A9" s="10"/>
      <c r="B9" s="22"/>
      <c r="C9" s="24"/>
      <c r="D9" s="24"/>
    </row>
    <row r="10" spans="1:4" x14ac:dyDescent="0.25">
      <c r="A10" s="10"/>
      <c r="B10" s="22"/>
      <c r="C10" s="24"/>
      <c r="D10" s="24"/>
    </row>
    <row r="11" spans="1:4" x14ac:dyDescent="0.25">
      <c r="A11" s="10"/>
      <c r="B11" s="22"/>
      <c r="C11" s="24"/>
      <c r="D11" s="24"/>
    </row>
    <row r="12" spans="1:4" x14ac:dyDescent="0.25">
      <c r="A12" s="10"/>
      <c r="B12" s="22"/>
      <c r="C12" s="24"/>
      <c r="D12" s="24"/>
    </row>
    <row r="13" spans="1:4" x14ac:dyDescent="0.25">
      <c r="A13" s="10"/>
      <c r="B13" s="22"/>
      <c r="C13" s="24"/>
      <c r="D13" s="24"/>
    </row>
    <row r="14" spans="1:4" x14ac:dyDescent="0.25">
      <c r="A14" s="10"/>
      <c r="B14" s="22"/>
      <c r="C14" s="24"/>
      <c r="D14" s="24"/>
    </row>
    <row r="15" spans="1:4" x14ac:dyDescent="0.25">
      <c r="A15" s="10"/>
      <c r="B15" s="22"/>
      <c r="C15" s="24"/>
      <c r="D15" s="24"/>
    </row>
    <row r="16" spans="1:4" x14ac:dyDescent="0.25">
      <c r="A16" s="10"/>
      <c r="B16" s="22"/>
      <c r="C16" s="24"/>
      <c r="D16" s="24"/>
    </row>
    <row r="17" spans="1:4" x14ac:dyDescent="0.25">
      <c r="A17" s="10"/>
      <c r="B17" s="22"/>
      <c r="C17" s="24"/>
      <c r="D17" s="24"/>
    </row>
    <row r="18" spans="1:4" x14ac:dyDescent="0.25">
      <c r="A18" s="10"/>
      <c r="B18" s="22"/>
      <c r="C18" s="24"/>
      <c r="D18" s="24"/>
    </row>
    <row r="19" spans="1:4" x14ac:dyDescent="0.25">
      <c r="A19" s="10"/>
      <c r="B19" s="22"/>
      <c r="C19" s="24"/>
      <c r="D19" s="24"/>
    </row>
    <row r="20" spans="1:4" x14ac:dyDescent="0.25">
      <c r="A20" s="10"/>
      <c r="B20" s="22"/>
      <c r="C20" s="24"/>
      <c r="D20" s="24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6" sqref="D6"/>
    </sheetView>
  </sheetViews>
  <sheetFormatPr defaultRowHeight="14.3" x14ac:dyDescent="0.25"/>
  <cols>
    <col min="1" max="1" width="13.125" customWidth="1"/>
    <col min="2" max="2" width="33.25" customWidth="1"/>
    <col min="3" max="3" width="11.375" style="46" customWidth="1"/>
    <col min="4" max="4" width="9.375" style="46" customWidth="1"/>
  </cols>
  <sheetData>
    <row r="1" spans="1:6" ht="28.55" x14ac:dyDescent="0.25">
      <c r="A1" s="66" t="s">
        <v>92</v>
      </c>
      <c r="B1" s="66" t="s">
        <v>95</v>
      </c>
      <c r="C1" s="67" t="s">
        <v>93</v>
      </c>
      <c r="D1" s="68" t="s">
        <v>94</v>
      </c>
      <c r="E1" s="55"/>
      <c r="F1" s="55"/>
    </row>
    <row r="2" spans="1:6" x14ac:dyDescent="0.25">
      <c r="A2" s="61" t="s">
        <v>96</v>
      </c>
      <c r="B2" s="61" t="s">
        <v>98</v>
      </c>
      <c r="C2" s="62">
        <v>6</v>
      </c>
      <c r="D2" s="63">
        <v>12</v>
      </c>
      <c r="E2" s="55"/>
      <c r="F2" s="55"/>
    </row>
    <row r="3" spans="1:6" x14ac:dyDescent="0.25">
      <c r="A3" s="61" t="s">
        <v>99</v>
      </c>
      <c r="B3" s="61" t="s">
        <v>97</v>
      </c>
      <c r="C3" s="62">
        <v>14</v>
      </c>
      <c r="D3" s="63">
        <v>28</v>
      </c>
      <c r="E3" s="55"/>
      <c r="F3" s="55"/>
    </row>
    <row r="4" spans="1:6" x14ac:dyDescent="0.25">
      <c r="A4" s="61" t="s">
        <v>100</v>
      </c>
      <c r="B4" s="61" t="s">
        <v>102</v>
      </c>
      <c r="C4" s="62">
        <v>17</v>
      </c>
      <c r="D4" s="63">
        <v>34</v>
      </c>
      <c r="E4" s="55"/>
      <c r="F4" s="55"/>
    </row>
    <row r="5" spans="1:6" x14ac:dyDescent="0.25">
      <c r="A5" s="61" t="s">
        <v>101</v>
      </c>
      <c r="B5" s="61" t="s">
        <v>102</v>
      </c>
      <c r="C5" s="62">
        <v>16</v>
      </c>
      <c r="D5" s="63">
        <v>32</v>
      </c>
      <c r="E5" s="55"/>
      <c r="F5" s="55"/>
    </row>
    <row r="6" spans="1:6" x14ac:dyDescent="0.25">
      <c r="A6" s="64" t="s">
        <v>103</v>
      </c>
      <c r="B6" s="64" t="s">
        <v>102</v>
      </c>
      <c r="C6" s="62">
        <v>16</v>
      </c>
      <c r="D6" s="63">
        <v>32</v>
      </c>
      <c r="E6" s="55"/>
      <c r="F6" s="55"/>
    </row>
    <row r="7" spans="1:6" x14ac:dyDescent="0.25">
      <c r="A7" s="64"/>
      <c r="B7" s="64"/>
      <c r="C7" s="62"/>
      <c r="D7" s="63"/>
      <c r="E7" s="55"/>
      <c r="F7" s="55"/>
    </row>
    <row r="8" spans="1:6" x14ac:dyDescent="0.25">
      <c r="A8" s="64"/>
      <c r="B8" s="64"/>
      <c r="C8" s="62"/>
      <c r="D8" s="65">
        <f>SUM(D2:D7)</f>
        <v>138</v>
      </c>
      <c r="E8" s="55"/>
      <c r="F8" s="55"/>
    </row>
    <row r="9" spans="1:6" x14ac:dyDescent="0.25">
      <c r="A9" s="64"/>
      <c r="B9" s="64"/>
      <c r="C9" s="62"/>
      <c r="D9" s="63"/>
      <c r="E9" s="55"/>
      <c r="F9" s="55"/>
    </row>
    <row r="10" spans="1:6" x14ac:dyDescent="0.25">
      <c r="A10" s="58"/>
      <c r="B10" s="58"/>
      <c r="C10" s="57"/>
      <c r="D10" s="56"/>
      <c r="E10" s="55"/>
      <c r="F10" s="55"/>
    </row>
    <row r="11" spans="1:6" x14ac:dyDescent="0.25">
      <c r="A11" s="58"/>
      <c r="B11" s="58"/>
      <c r="C11" s="57"/>
      <c r="D11" s="56"/>
      <c r="E11" s="55"/>
      <c r="F11" s="55"/>
    </row>
    <row r="12" spans="1:6" x14ac:dyDescent="0.25">
      <c r="A12" s="58"/>
      <c r="B12" s="58"/>
      <c r="C12" s="57"/>
      <c r="D12" s="56"/>
      <c r="E12" s="55"/>
      <c r="F12" s="55"/>
    </row>
    <row r="13" spans="1:6" x14ac:dyDescent="0.25">
      <c r="A13" s="58"/>
      <c r="B13" s="58"/>
      <c r="C13" s="57"/>
      <c r="D13" s="56"/>
      <c r="E13" s="55"/>
      <c r="F13" s="55"/>
    </row>
    <row r="14" spans="1:6" x14ac:dyDescent="0.25">
      <c r="A14" s="58"/>
      <c r="B14" s="58"/>
      <c r="C14" s="57"/>
      <c r="D14" s="56"/>
      <c r="E14" s="55"/>
      <c r="F14" s="55"/>
    </row>
    <row r="15" spans="1:6" x14ac:dyDescent="0.25">
      <c r="A15" s="58"/>
      <c r="B15" s="58"/>
      <c r="C15" s="57"/>
      <c r="D15" s="56"/>
      <c r="E15" s="55"/>
      <c r="F15" s="55"/>
    </row>
    <row r="16" spans="1:6" x14ac:dyDescent="0.25">
      <c r="A16" s="58"/>
      <c r="B16" s="58"/>
      <c r="C16" s="57"/>
      <c r="D16" s="56"/>
      <c r="E16" s="55"/>
      <c r="F16" s="55"/>
    </row>
    <row r="17" spans="1:6" x14ac:dyDescent="0.25">
      <c r="A17" s="58"/>
      <c r="B17" s="58"/>
      <c r="C17" s="57"/>
      <c r="D17" s="56"/>
      <c r="E17" s="55"/>
      <c r="F17" s="55"/>
    </row>
    <row r="18" spans="1:6" x14ac:dyDescent="0.25">
      <c r="A18" s="58"/>
      <c r="B18" s="58"/>
      <c r="C18" s="57"/>
      <c r="D18" s="56"/>
      <c r="E18" s="55"/>
      <c r="F18" s="55"/>
    </row>
    <row r="19" spans="1:6" x14ac:dyDescent="0.25">
      <c r="A19" s="58"/>
      <c r="B19" s="58"/>
      <c r="C19" s="57"/>
      <c r="D19" s="56"/>
      <c r="E19" s="55"/>
      <c r="F19" s="55"/>
    </row>
    <row r="20" spans="1:6" x14ac:dyDescent="0.25">
      <c r="A20" s="58"/>
      <c r="B20" s="58"/>
      <c r="C20" s="57"/>
      <c r="D20" s="56"/>
      <c r="E20" s="55"/>
      <c r="F20" s="55"/>
    </row>
    <row r="21" spans="1:6" x14ac:dyDescent="0.25">
      <c r="A21" s="58"/>
      <c r="B21" s="58"/>
      <c r="C21" s="57"/>
      <c r="D21" s="56"/>
      <c r="E21" s="55"/>
      <c r="F21" s="55"/>
    </row>
    <row r="22" spans="1:6" x14ac:dyDescent="0.25">
      <c r="A22" s="58"/>
      <c r="B22" s="58"/>
      <c r="C22" s="57"/>
      <c r="D22" s="56"/>
      <c r="E22" s="55"/>
      <c r="F22" s="55"/>
    </row>
    <row r="23" spans="1:6" x14ac:dyDescent="0.25">
      <c r="A23" s="59"/>
      <c r="B23" s="59"/>
      <c r="C23" s="60"/>
    </row>
    <row r="24" spans="1:6" x14ac:dyDescent="0.25">
      <c r="A24" s="59"/>
      <c r="B24" s="59"/>
      <c r="C24" s="60"/>
    </row>
    <row r="25" spans="1:6" x14ac:dyDescent="0.25">
      <c r="A25" s="59"/>
      <c r="B25" s="59"/>
      <c r="C25" s="60"/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Schedule</vt:lpstr>
      <vt:lpstr>CDP</vt:lpstr>
      <vt:lpstr>Product Backlog</vt:lpstr>
      <vt:lpstr>Sprint1</vt:lpstr>
      <vt:lpstr>Sprint 2</vt:lpstr>
      <vt:lpstr>Sprint 3</vt:lpstr>
      <vt:lpstr>PCMMR</vt:lpstr>
    </vt:vector>
  </TitlesOfParts>
  <Company>Dept. of Veterans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Kriwox</dc:creator>
  <cp:lastModifiedBy>Joy Forester</cp:lastModifiedBy>
  <dcterms:created xsi:type="dcterms:W3CDTF">2014-08-21T18:29:56Z</dcterms:created>
  <dcterms:modified xsi:type="dcterms:W3CDTF">2014-10-08T14:53:42Z</dcterms:modified>
</cp:coreProperties>
</file>