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75" yWindow="204" windowWidth="18774" windowHeight="9469" activeTab="6"/>
  </bookViews>
  <sheets>
    <sheet name="Sched B CLINs" sheetId="8" r:id="rId1"/>
    <sheet name="Project Schedule" sheetId="5" r:id="rId2"/>
    <sheet name="CDP" sheetId="6" r:id="rId3"/>
    <sheet name="Product Backlog" sheetId="1" r:id="rId4"/>
    <sheet name="Sprint1" sheetId="2" r:id="rId5"/>
    <sheet name="Sprint 2" sheetId="3" r:id="rId6"/>
    <sheet name="Sprint 3" sheetId="4" r:id="rId7"/>
  </sheets>
  <calcPr calcId="145621"/>
</workbook>
</file>

<file path=xl/calcChain.xml><?xml version="1.0" encoding="utf-8"?>
<calcChain xmlns="http://schemas.openxmlformats.org/spreadsheetml/2006/main">
  <c r="G3" i="4" l="1"/>
  <c r="G2" i="4"/>
  <c r="B20" i="3" l="1"/>
  <c r="B15" i="3"/>
  <c r="G2" i="3" l="1"/>
  <c r="B8" i="3"/>
  <c r="G3" i="3" l="1"/>
  <c r="G3" i="2" l="1"/>
  <c r="G2" i="2"/>
  <c r="G4" i="2"/>
  <c r="B45" i="2" l="1"/>
  <c r="B40" i="2"/>
  <c r="B33" i="2"/>
  <c r="B23" i="2"/>
  <c r="B16" i="2"/>
  <c r="B8" i="2"/>
</calcChain>
</file>

<file path=xl/sharedStrings.xml><?xml version="1.0" encoding="utf-8"?>
<sst xmlns="http://schemas.openxmlformats.org/spreadsheetml/2006/main" count="363" uniqueCount="197">
  <si>
    <t>Type</t>
  </si>
  <si>
    <t>User Story Name</t>
  </si>
  <si>
    <t>User Story ID</t>
  </si>
  <si>
    <t>Sprint</t>
  </si>
  <si>
    <t>IEMVH_Mod_DCC</t>
  </si>
  <si>
    <t>User Story Description</t>
  </si>
  <si>
    <t>User Story Statement</t>
  </si>
  <si>
    <t>Modify Data Consistency Check to ensure newly added MHV related fields are populated as desired.</t>
  </si>
  <si>
    <t>IEMVH_Vista_MHV_Alert</t>
  </si>
  <si>
    <t>Add/Display VistA alert for MHV enrollment</t>
  </si>
  <si>
    <t>Provide an alert within VistA under certain conditions, reminding the User to populate MHV enrollment fields.</t>
  </si>
  <si>
    <t>Provide a field within VistA to capture whether or not the Patient has been socialized to enrolling in MyHealtheVet.</t>
  </si>
  <si>
    <t>Add/Display VistA MHV Enrollment questions (3)</t>
  </si>
  <si>
    <t>Provide fields within VistA to capture the Patient's responses for three MHV enrollment questions.</t>
  </si>
  <si>
    <t xml:space="preserve">   As a VistA user, during pre-registration of a Patient,  I want to capture the Patient's responses for three MHV enrollment questions and make the responses accessible the next time the Patient goes thru the pre-registration process.</t>
  </si>
  <si>
    <t xml:space="preserve">   As a VistA user, during pre-registration of a Patient,  I want to capture whether the Patient's Health Care provider has talked to them about enrolling in MHV and record any negative response to the question and the reason why.  I want the information to be accessible the next time the Patient goes thru pre-registration.</t>
  </si>
  <si>
    <t xml:space="preserve">   As a VistA user, during pre-registration of a Patient,  under certain conditions I want an alert to display to remind me to capture the Patient's MHV enrollment status.</t>
  </si>
  <si>
    <t>Validation Check</t>
  </si>
  <si>
    <t>User Feature</t>
  </si>
  <si>
    <t>Task Name</t>
  </si>
  <si>
    <t>Owner</t>
  </si>
  <si>
    <t>Hours Est</t>
  </si>
  <si>
    <t>Hours Rem</t>
  </si>
  <si>
    <t>Add MHV related fields to the Vista Data Consistency Check module</t>
  </si>
  <si>
    <t xml:space="preserve">Sprint Story: Provide a field within VistA to capture whether or not the Patient has been socialized to enrolling in MyHealtheVet.  Story Point: </t>
  </si>
  <si>
    <t xml:space="preserve">Sprint Story:  Provide an alert within VistA under certain conditions, reminding the User to populate MHV enrollment fields.  Story Point: </t>
  </si>
  <si>
    <t xml:space="preserve">Sprint Story:  Add MHV related fields to the Vista Data Consistency Check module.  Story Point: </t>
  </si>
  <si>
    <t>Add MHV Data Consistency Check</t>
  </si>
  <si>
    <t>Collaborative Development Package Component</t>
  </si>
  <si>
    <t>Notes</t>
  </si>
  <si>
    <t>James</t>
  </si>
  <si>
    <t>Bill</t>
  </si>
  <si>
    <t>Joy</t>
  </si>
  <si>
    <r>
      <t>a)</t>
    </r>
    <r>
      <rPr>
        <sz val="7"/>
        <color theme="1"/>
        <rFont val="Calibri"/>
        <family val="2"/>
        <scheme val="minor"/>
      </rPr>
      <t xml:space="preserve">     </t>
    </r>
    <r>
      <rPr>
        <sz val="11"/>
        <color theme="1"/>
        <rFont val="Calibri"/>
        <family val="2"/>
        <scheme val="minor"/>
      </rPr>
      <t>Screenshot of Git repository development activity</t>
    </r>
  </si>
  <si>
    <r>
      <t>b)</t>
    </r>
    <r>
      <rPr>
        <sz val="7"/>
        <color theme="1"/>
        <rFont val="Calibri"/>
        <family val="2"/>
        <scheme val="minor"/>
      </rPr>
      <t xml:space="preserve">     </t>
    </r>
    <r>
      <rPr>
        <sz val="11"/>
        <color theme="1"/>
        <rFont val="Calibri"/>
        <family val="2"/>
        <scheme val="minor"/>
      </rPr>
      <t>Source Code, Test Frameworks, Application Programming Interface (API) Frameworks, Third party</t>
    </r>
  </si>
  <si>
    <r>
      <t>d)</t>
    </r>
    <r>
      <rPr>
        <sz val="7"/>
        <color theme="1"/>
        <rFont val="Calibri"/>
        <family val="2"/>
        <scheme val="minor"/>
      </rPr>
      <t xml:space="preserve">     </t>
    </r>
    <r>
      <rPr>
        <sz val="11"/>
        <color theme="1"/>
        <rFont val="Calibri"/>
        <family val="2"/>
        <scheme val="minor"/>
      </rPr>
      <t>Tests, test scripts and test data</t>
    </r>
  </si>
  <si>
    <r>
      <t>e)</t>
    </r>
    <r>
      <rPr>
        <sz val="7"/>
        <color theme="1"/>
        <rFont val="Calibri"/>
        <family val="2"/>
        <scheme val="minor"/>
      </rPr>
      <t xml:space="preserve">     </t>
    </r>
    <r>
      <rPr>
        <sz val="11"/>
        <color theme="1"/>
        <rFont val="Calibri"/>
        <family val="2"/>
        <scheme val="minor"/>
      </rPr>
      <t>Test configuration file</t>
    </r>
  </si>
  <si>
    <r>
      <t>f)</t>
    </r>
    <r>
      <rPr>
        <sz val="7"/>
        <color theme="1"/>
        <rFont val="Calibri"/>
        <family val="2"/>
        <scheme val="minor"/>
      </rPr>
      <t xml:space="preserve">      </t>
    </r>
    <r>
      <rPr>
        <sz val="11"/>
        <color theme="1"/>
        <rFont val="Calibri"/>
        <family val="2"/>
        <scheme val="minor"/>
      </rPr>
      <t>Installation Guide</t>
    </r>
  </si>
  <si>
    <r>
      <t>g)</t>
    </r>
    <r>
      <rPr>
        <sz val="7"/>
        <color theme="1"/>
        <rFont val="Calibri"/>
        <family val="2"/>
        <scheme val="minor"/>
      </rPr>
      <t xml:space="preserve">     </t>
    </r>
    <r>
      <rPr>
        <sz val="11"/>
        <color theme="1"/>
        <rFont val="Calibri"/>
        <family val="2"/>
        <scheme val="minor"/>
      </rPr>
      <t>System Administration Guide</t>
    </r>
  </si>
  <si>
    <r>
      <t>h)</t>
    </r>
    <r>
      <rPr>
        <sz val="7"/>
        <color theme="1"/>
        <rFont val="Calibri"/>
        <family val="2"/>
        <scheme val="minor"/>
      </rPr>
      <t xml:space="preserve">     </t>
    </r>
    <r>
      <rPr>
        <sz val="11"/>
        <color theme="1"/>
        <rFont val="Calibri"/>
        <family val="2"/>
        <scheme val="minor"/>
      </rPr>
      <t>Technical Manual</t>
    </r>
  </si>
  <si>
    <r>
      <t>i)</t>
    </r>
    <r>
      <rPr>
        <sz val="7"/>
        <color theme="1"/>
        <rFont val="Calibri"/>
        <family val="2"/>
        <scheme val="minor"/>
      </rPr>
      <t xml:space="preserve">      </t>
    </r>
    <r>
      <rPr>
        <sz val="11"/>
        <color theme="1"/>
        <rFont val="Calibri"/>
        <family val="2"/>
        <scheme val="minor"/>
      </rPr>
      <t>Testing Manual</t>
    </r>
  </si>
  <si>
    <r>
      <t>j)</t>
    </r>
    <r>
      <rPr>
        <sz val="7"/>
        <color theme="1"/>
        <rFont val="Calibri"/>
        <family val="2"/>
        <scheme val="minor"/>
      </rPr>
      <t xml:space="preserve">      </t>
    </r>
    <r>
      <rPr>
        <sz val="11"/>
        <color theme="1"/>
        <rFont val="Calibri"/>
        <family val="2"/>
        <scheme val="minor"/>
      </rPr>
      <t>Developer Guide</t>
    </r>
  </si>
  <si>
    <r>
      <t>k)</t>
    </r>
    <r>
      <rPr>
        <sz val="7"/>
        <color theme="1"/>
        <rFont val="Calibri"/>
        <family val="2"/>
        <scheme val="minor"/>
      </rPr>
      <t xml:space="preserve">     </t>
    </r>
    <r>
      <rPr>
        <sz val="11"/>
        <color theme="1"/>
        <rFont val="Calibri"/>
        <family val="2"/>
        <scheme val="minor"/>
      </rPr>
      <t>User Manual</t>
    </r>
  </si>
  <si>
    <r>
      <t>l)</t>
    </r>
    <r>
      <rPr>
        <sz val="7"/>
        <color theme="1"/>
        <rFont val="Calibri"/>
        <family val="2"/>
        <scheme val="minor"/>
      </rPr>
      <t xml:space="preserve">      </t>
    </r>
    <r>
      <rPr>
        <sz val="11"/>
        <color theme="1"/>
        <rFont val="Calibri"/>
        <family val="2"/>
        <scheme val="minor"/>
      </rPr>
      <t>Release Notes including a detailed description of changes since the previous release, bug fixes, known issues</t>
    </r>
  </si>
  <si>
    <r>
      <t>m)</t>
    </r>
    <r>
      <rPr>
        <sz val="7"/>
        <color theme="1"/>
        <rFont val="Calibri"/>
        <family val="2"/>
        <scheme val="minor"/>
      </rPr>
      <t xml:space="preserve">    </t>
    </r>
    <r>
      <rPr>
        <sz val="11"/>
        <color theme="1"/>
        <rFont val="Calibri"/>
        <family val="2"/>
        <scheme val="minor"/>
      </rPr>
      <t>and a manifest of remaining items to complete the project</t>
    </r>
  </si>
  <si>
    <r>
      <t>c)</t>
    </r>
    <r>
      <rPr>
        <sz val="7"/>
        <color theme="1"/>
        <rFont val="Calibri"/>
        <family val="2"/>
        <scheme val="minor"/>
      </rPr>
      <t xml:space="preserve">     </t>
    </r>
    <r>
      <rPr>
        <sz val="11"/>
        <color theme="1"/>
        <rFont val="Calibri"/>
        <family val="2"/>
        <scheme val="minor"/>
      </rPr>
      <t>Dependencies including URLs</t>
    </r>
  </si>
  <si>
    <t>Include</t>
  </si>
  <si>
    <t>Sprint Start/End = 9/08/2014 – 10/3/2014</t>
  </si>
  <si>
    <t>Sprint 1 Max Capacity</t>
  </si>
  <si>
    <t>Sprint Duration = 20 days</t>
  </si>
  <si>
    <t>James = 140 hrs</t>
  </si>
  <si>
    <t>ANA: Create first draft of Alert user story</t>
  </si>
  <si>
    <t>Kristen K</t>
  </si>
  <si>
    <t>Max Sprint Capacity = 7hrs x 20 = 140 hrs</t>
  </si>
  <si>
    <t>Bill = 140 x .25 = 35 hrs</t>
  </si>
  <si>
    <t xml:space="preserve">ANA: Schedule first working session </t>
  </si>
  <si>
    <t>Kristen = 140 x .50 = 70 hrs</t>
  </si>
  <si>
    <t>ANA: Facilitate first working session</t>
  </si>
  <si>
    <t>Joy = 35 hrs</t>
  </si>
  <si>
    <t>ANA: Update user story after working sessions</t>
  </si>
  <si>
    <t>ANA: Communications; emails, etc</t>
  </si>
  <si>
    <t>Test: Create Test Plan</t>
  </si>
  <si>
    <t>B. Frey</t>
  </si>
  <si>
    <t>Test: Create Sprint Story Test Scripts</t>
  </si>
  <si>
    <t>Test: Execute Sprint Story Tests</t>
  </si>
  <si>
    <t>Test: Retest any code fixes required</t>
  </si>
  <si>
    <t>Test: Update Test Plan with test results</t>
  </si>
  <si>
    <t>Test: Prepare for Demo and Perform Demo at Sprint Review</t>
  </si>
  <si>
    <t>DEV: Research existing VistA Alert Algorithms</t>
  </si>
  <si>
    <t>JH</t>
  </si>
  <si>
    <t>DEV: Design MHV Vista Alert</t>
  </si>
  <si>
    <t>DEV: Code MHVVistA Alert Enhancement</t>
  </si>
  <si>
    <t>DEV: Unit Test MHVVistA Alert Enhancement</t>
  </si>
  <si>
    <t>ANA: Create first draft of user story</t>
  </si>
  <si>
    <t xml:space="preserve">ANA: Schedule second working session </t>
  </si>
  <si>
    <t>ANA: Facilitate second working session</t>
  </si>
  <si>
    <t>ANA: Update user stories after working sessions</t>
  </si>
  <si>
    <t>DEV: Design 'Socialization' enhancement</t>
  </si>
  <si>
    <t>DEV: Code 'Socialization' enhancement</t>
  </si>
  <si>
    <t>DEV: Unit Test 'Socialization' enhancement</t>
  </si>
  <si>
    <t>Estimated Work Hrs</t>
  </si>
  <si>
    <t>Inc/Exc</t>
  </si>
  <si>
    <t>Exclude</t>
  </si>
  <si>
    <t>The only Increase MHV dependency is a current VistA environment, which is basically owned and maintained by the VA. No relevant dependencies to include.</t>
  </si>
  <si>
    <t>This enhancement is not a standalone or distinct system requiring administration; there are no system administration functions/instructions to provide.</t>
  </si>
  <si>
    <t xml:space="preserve">Necessary to guide a developer in open source community in setting up the environment to compile, test, etc…  It is very important to OSHERA certification. </t>
  </si>
  <si>
    <t>The configuration for the ‘application’ is VistA itself.  BC documented that configuration not necessary for this innovation. 10/1</t>
  </si>
  <si>
    <t>Sprint 1</t>
  </si>
  <si>
    <t>Sprint 2</t>
  </si>
  <si>
    <t>Sprint 3</t>
  </si>
  <si>
    <t>na</t>
  </si>
  <si>
    <t>For this enhancement, source code will be in DG_53_903.kid files</t>
  </si>
  <si>
    <t>Screenshot of GitHub w/Patch DG_53_903.kid files</t>
  </si>
  <si>
    <t>Documents developer unit test results (via attachmate emulator capture tool)</t>
  </si>
  <si>
    <t>Standard instructions for vista patch installation</t>
  </si>
  <si>
    <t>Standalone doc, notate as additional content for existing VistA Registration Technical Manual =&gt; Pre-registration content</t>
  </si>
  <si>
    <t>Standalone doc, notate as CHANGE PAGES for existing VistA Registration User Manual =&gt; Pre-registration content</t>
  </si>
  <si>
    <t>Test scenarios w/screen shots</t>
  </si>
  <si>
    <t>Content of patch description; leverage past release notes</t>
  </si>
  <si>
    <t>DEV: Design MHV enrollment field enhancement</t>
  </si>
  <si>
    <t>DEV: Code MHV enrollment field enhancement</t>
  </si>
  <si>
    <t>DEV: Unit Test MHV enrollment field enhancement</t>
  </si>
  <si>
    <t>Sprint Start/End = 10/06/2014 – 10/31/2014</t>
  </si>
  <si>
    <t>Sprint Duration = 19 days</t>
  </si>
  <si>
    <t>Max Sprint Capacity = 8hrs x 19 = 152 hrs</t>
  </si>
  <si>
    <t>James = 90 hrs</t>
  </si>
  <si>
    <t>Bill = 152 x .25 = 38 hrs</t>
  </si>
  <si>
    <t>DEV: Technical Research</t>
  </si>
  <si>
    <t>ANA: Facilitate working sessions &amp; SME collaborations</t>
  </si>
  <si>
    <t>Add/Display VistA MHV enrollment socialization question</t>
  </si>
  <si>
    <t>DG_53_903_V1.KID</t>
  </si>
  <si>
    <t>IEMHV_dg_5_3_p858_reg_um Change Pages v.1.doc</t>
  </si>
  <si>
    <t>IEMHV_INSTALL_GUIDE_V1.doc</t>
  </si>
  <si>
    <t>IEMHV_TECHNICAL_MANUAL_V1.doc</t>
  </si>
  <si>
    <t>IEMHV_Testing_Manual_v1.1.docx</t>
  </si>
  <si>
    <t>IEMHV_UNIT_TEST_CAPTURE_V1.doc</t>
  </si>
  <si>
    <t>Status</t>
  </si>
  <si>
    <t>Done</t>
  </si>
  <si>
    <t>Not Started</t>
  </si>
  <si>
    <t>IEMHV_PROJECT_MANIFEST_V1.doc</t>
  </si>
  <si>
    <t>IEMHV_DEVELOPER_GUIDE_V1.doc</t>
  </si>
  <si>
    <t>IEMHV_RELEASE_NOTES_V1.doc</t>
  </si>
  <si>
    <t>IEMHV_Sprint 1 GitHub Screenshot.docx</t>
  </si>
  <si>
    <t>SQA: Create Sprint Story Test Scripts</t>
  </si>
  <si>
    <t>SQA: Execute Sprint Story Tests</t>
  </si>
  <si>
    <t>SQA: Retest any code fixes required</t>
  </si>
  <si>
    <t>SQA: Prepare for Demo and Perform Demos during sprint</t>
  </si>
  <si>
    <t>ANA: Update User Manual for CDP</t>
  </si>
  <si>
    <t>SQA: Update Test Manual with test scripts for CDP</t>
  </si>
  <si>
    <t>DEV: Update technical documents for CDP</t>
  </si>
  <si>
    <t xml:space="preserve">Sprint Story: Provide fields within VistA to capture the Patient's responses for three MHV enrollment questions. </t>
  </si>
  <si>
    <t>CLIN Nbr</t>
  </si>
  <si>
    <t>Deliverable Description</t>
  </si>
  <si>
    <t>Due Date /Frequency</t>
  </si>
  <si>
    <t>Monthly</t>
  </si>
  <si>
    <t>0001AA</t>
  </si>
  <si>
    <t>0001AB</t>
  </si>
  <si>
    <t>0001AC</t>
  </si>
  <si>
    <t>0001AD </t>
  </si>
  <si>
    <t>0001AE</t>
  </si>
  <si>
    <t>Quarterly</t>
  </si>
  <si>
    <t>0002AA</t>
  </si>
  <si>
    <t>0002AB</t>
  </si>
  <si>
    <t>0004AA</t>
  </si>
  <si>
    <t>0005AA</t>
  </si>
  <si>
    <t>Yes</t>
  </si>
  <si>
    <t>0006AA</t>
  </si>
  <si>
    <t>0001</t>
  </si>
  <si>
    <t>0002</t>
  </si>
  <si>
    <t>0003</t>
  </si>
  <si>
    <t>0004</t>
  </si>
  <si>
    <t>0005</t>
  </si>
  <si>
    <t>0006</t>
  </si>
  <si>
    <t>Project Management In Accordance With (IAW) Performance Work Statement (PWS) Paragraph 5.1 of the Task Order (TO) and all of its subparagraphs.
 This Firm-Fixed Price (FFP) Contract Line Item Number (CLIN) includes all labor, materials, project management and deliverables required for the successful completion of the services detailed in PWS Paragraph 5.1, inclusive of all subparagraphs.
Period of Performance (POP) shall be August 8, 2014 through February 7, 2015.</t>
  </si>
  <si>
    <t>x</t>
  </si>
  <si>
    <t>Contractor Project Management Plan IAW PWS Paragraph 5.1.1.
Due September 8, 2014 and updated monthly thereafter.
Electronic submission to: VA Project Manager (PM), Contracting Officers Representative (COR), Contracting Officer (CO)</t>
  </si>
  <si>
    <t>Contractor’s Progress, Status, and Management (CPSM) Report IAW TO PWS paragraph 4.4 and T4 PWS Paragraph 8.1.1.
Monthly Progress, Status and Management Report shall be provided IAW TO PWS paragraphs 4.4 and Basic T4 Contract Section C, Performance Work Statement, Paragraph 8.1.1(A-E) and Section J Attachment 005.
Due within fifteen (15) days after the completion of each calendar month throughout the POP.</t>
  </si>
  <si>
    <t xml:space="preserve">Government Furnished Equipment Status Report IAW T4 PWS Paragraph 8.1.3.
Government Furnished Equipment Status Report shall be provided in accordance with Basic T4 Contract Section C, PWS, Paragraph 8.1.3 (A-J) and Section J, Attachment 008.
Due within fifteen (15) days after the completion of each calendar month throughout the POP.
Electronic submission to: VA PM, COR, CO </t>
  </si>
  <si>
    <t>Collaborative Development Methodology IAW PWS Paragraph 5.2.
This FFP CLIN includes all labor, materials, project management and deliverables required for the successful completion of the services detailed in PWS Paragraph 5.2.
Period of Performance (POP) shall be August 8, 2014 through February 7, 2015.</t>
  </si>
  <si>
    <t>Collaborative Deliverable Package IAW PWS Paragraph 5.2.
Due Seven (7) days after each 30 day sprint cycle throughout the POP.</t>
  </si>
  <si>
    <t>Small Business Participation Report.
Small Business Participation Report shall be provided in accordance with Basic T4 Contract Section H, clause H-2 Small Business Participation Requirements, and Section J, Attachment 011.
Due Quarterly 10/15 (for the period ending 9/30), 1/15 (12/31 end), 4/15 (3/31 end) and 7/15 (6/30 end).</t>
  </si>
  <si>
    <t>Personnel Contractor Manpower Report IAW T4 PWS Paragraph 8.1.4.
Personnel Contractor Manpower Report shall be provided in accordance with Basic T4 Contract Section C, PWS, Paragraph 8.1.4 (A-I) and Section J, Attachments 009 and 010.
Due within fifteen (15) days after the completion of each calendar month throughout the POP.</t>
  </si>
  <si>
    <t>Internal VA Configuration File IAW PWS
Paragraph 5.2.
Due Seven (7) days after each 30 day sprint cycle throughout the POP.
Electronic submission to: VA PM, COR, CO</t>
  </si>
  <si>
    <t>Grassroots Innovation Functional Requirements IAW PWS Paragraph 5.3, inclusive of all subparagraphs.
This FFP CLIN includes all labor, materials, project management and deliverables required for the successful completion of the services detailed in PWS paragraph 5. 3, inclusive of all subparagraphs.
Period of Performance (POP) shall be August 8, 2014 through February 7, 2015.</t>
  </si>
  <si>
    <t>Prototype Demonstration and Correction of Deficiencies IAW PWS Paragraph 5.4.
This FFP CLIN includes all labor, materials, project management and deliverables required for the successful completion of the services detailed in PWS Paragraph 5.4.
Period of Performance (POP) shall be August 8, 2014 through February 7, 2015.</t>
  </si>
  <si>
    <t>Prototype Demonstration Report IAW PWS Paragraph 5.4.
Due Seven (7) days after each 30 day sprint cycle throughout the POP.
Electronic submission to: VA PM, COR, CO</t>
  </si>
  <si>
    <t>Project Close-Out IAW PWS Paragraph 5.6. This FFP CLIN includes all labor, materials, project management and deliverables required for the successful completion of the services detailed in PWS Paragraph 5.6.
Period of Performance (POP) shall be August 8, 2014 through February 7, 2015.</t>
  </si>
  <si>
    <t>Summary and Production Integration/Transition Report IAW PWS Paragraph 5.6.
Due Six (6) months ARO
Electronic submission to: VA PM, COR, CO</t>
  </si>
  <si>
    <t>External Certification Testing Support IAW PWS Paragraph 5.5. 
This FFP CLIN includes all labor, materials, project management and deliverables required for the successful completion of the services detailed in PWS paragraph 5.5.
If Optional Task is exercised, POP shall be February 8, 2015 through May 7, 2015.</t>
  </si>
  <si>
    <t>Updated Github Repository, Internal VA Configuration File, and Collaborative Deliverable Package IAW PWS Paragraph 5.5.
Due three (3) months after Optional Task Exercised
Electronic submission to: VA PM, COR, CO</t>
  </si>
  <si>
    <t>Hours Rem on 10/17</t>
  </si>
  <si>
    <t>ANA: Update user story #3 and create final draft</t>
  </si>
  <si>
    <t>Add Actions filter to only display relevant actions</t>
  </si>
  <si>
    <t>Only Filter and display relevant actions for the MHV Socialization and Enrollment questions being asked instead of displaying all 13 for each question.</t>
  </si>
  <si>
    <t xml:space="preserve">Change location of the historical actions table to display right after the MHV alert </t>
  </si>
  <si>
    <t>In the MHV socialization question user story, when a patient responds with "No – I am not interested in enrolling" change text that clerk reads to say:  “We are strongly encouraging patients to enroll in My HealtheVet.  With My HealtheVet you can refill prescriptions and track their delivery, view lab results, and communicate securely with your Health Care teams."</t>
  </si>
  <si>
    <t xml:space="preserve">Add response to socialization question:
“ No - I don’t have a computer / internet access” 
</t>
  </si>
  <si>
    <t>Add an additional patient response to the socialization question for no computer/internet access</t>
  </si>
  <si>
    <t>Add on to Sprint 1</t>
  </si>
  <si>
    <t>Add on to Sprint 2</t>
  </si>
  <si>
    <t>Add "We are strongly encouraging..." text to the MHV socialization scripts</t>
  </si>
  <si>
    <t>IEMVH_Vista_MHV_Enroll_Three_Fields</t>
  </si>
  <si>
    <t>IEMVH_Vista_MHV_Soc_Question</t>
  </si>
  <si>
    <t>DEV: Code MHV consistency checker</t>
  </si>
  <si>
    <t>DEV: Unit Test MHV consistency checker</t>
  </si>
  <si>
    <t>DEV: Design MHV consistency checker</t>
  </si>
  <si>
    <t>SQA: Create Sprint 3 user story Test Scripts</t>
  </si>
  <si>
    <t>SQA: Execute Sprint 3 user story Tests</t>
  </si>
  <si>
    <t>SQA: Prepare for Demo and Perform Demos during sprint 3</t>
  </si>
  <si>
    <t>Sprint Story:  Add Actions filter to only display relevant actions</t>
  </si>
  <si>
    <t>SQA: Create Test Scripts</t>
  </si>
  <si>
    <t>SQA: Execute user story Tests</t>
  </si>
  <si>
    <t xml:space="preserve">DEV: Design </t>
  </si>
  <si>
    <t xml:space="preserve">DEV: Code </t>
  </si>
  <si>
    <t>DEV: Unit Test</t>
  </si>
  <si>
    <t>Sprint Start/End = 11/03/2014 – 11/28/2014</t>
  </si>
  <si>
    <t>Add additional responses to the alert section depending if there is a pending socialization action from the previous pre-registration session.</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</si>
</sst>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b/>
      <sz val="10.6"/>
      <color theme="1"/>
      <name val="Calibri"/>
      <family val="2"/>
      <scheme val="minor"/>
    </font>
    <font>
      <i/>
      <sz val="10.6"/>
      <color theme="1"/>
      <name val="Calibri"/>
      <family val="2"/>
      <scheme val="minor"/>
    </font>
    <font>
      <sz val="10.6"/>
      <color theme="1"/>
      <name val="Calibri"/>
      <family val="2"/>
      <scheme val="minor"/>
    </font>
    <font>
      <b/>
      <sz val="11"/>
      <color theme="1"/>
      <name val="Calibri"/>
      <family val="2"/>
      <scheme val="minor"/>
    </font>
    <font>
      <sz val="12"/>
      <color theme="1"/>
      <name val="Times New Roman"/>
      <family val="1"/>
    </font>
    <font>
      <sz val="11"/>
      <color theme="1"/>
      <name val="Courier New"/>
      <family val="3"/>
    </font>
    <font>
      <sz val="11"/>
      <color theme="1"/>
      <name val="Times New Roman"/>
      <family val="1"/>
    </font>
    <font>
      <sz val="7"/>
      <color theme="1"/>
      <name val="Calibri"/>
      <family val="2"/>
      <scheme val="minor"/>
    </font>
    <font>
      <b/>
      <sz val="10.6"/>
      <color rgb="FF00B0F0"/>
      <name val="Calibri"/>
      <family val="2"/>
      <scheme val="minor"/>
    </font>
    <font>
      <b/>
      <sz val="10.6"/>
      <color rgb="FF00B050"/>
      <name val="Calibri"/>
      <family val="2"/>
      <scheme val="minor"/>
    </font>
    <font>
      <b/>
      <sz val="10.6"/>
      <color rgb="FF7030A0"/>
      <name val="Calibri"/>
      <family val="2"/>
      <scheme val="minor"/>
    </font>
    <font>
      <b/>
      <u/>
      <sz val="11"/>
      <color theme="1"/>
      <name val="Calibri"/>
      <family val="2"/>
      <scheme val="minor"/>
    </font>
    <font>
      <sz val="11"/>
      <color rgb="FFFF0000"/>
      <name val="Calibri"/>
      <family val="2"/>
      <scheme val="minor"/>
    </font>
    <font>
      <sz val="11"/>
      <color theme="1"/>
      <name val="Calibri"/>
      <family val="2"/>
    </font>
    <font>
      <sz val="11"/>
      <color rgb="FF000000"/>
      <name val="Calibri"/>
      <family val="2"/>
    </font>
    <font>
      <sz val="11"/>
      <color theme="1"/>
      <name val="Calibri"/>
      <family val="2"/>
      <scheme val="minor"/>
    </font>
    <font>
      <sz val="11"/>
      <color rgb="FF006100"/>
      <name val="Calibri"/>
      <family val="2"/>
      <scheme val="minor"/>
    </font>
    <font>
      <b/>
      <sz val="11"/>
      <color theme="0"/>
      <name val="Calibri"/>
      <family val="2"/>
      <scheme val="minor"/>
    </font>
    <font>
      <sz val="11"/>
      <color rgb="FF000000"/>
      <name val="Calibri"/>
      <family val="2"/>
      <scheme val="minor"/>
    </font>
    <font>
      <b/>
      <sz val="11"/>
      <color rgb="FF0061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99"/>
        <bgColor indexed="64"/>
      </patternFill>
    </fill>
    <fill>
      <patternFill patternType="gray0625"/>
    </fill>
    <fill>
      <patternFill patternType="solid">
        <fgColor rgb="FFC6EFCE"/>
      </patternFill>
    </fill>
    <fill>
      <patternFill patternType="solid">
        <fgColor rgb="FF093678"/>
        <bgColor indexed="64"/>
      </patternFill>
    </fill>
    <fill>
      <patternFill patternType="solid">
        <fgColor theme="6"/>
        <bgColor indexed="64"/>
      </patternFill>
    </fill>
    <fill>
      <patternFill patternType="solid">
        <fgColor theme="3" tint="0.79998168889431442"/>
        <bgColor indexed="64"/>
      </patternFill>
    </fill>
    <fill>
      <patternFill patternType="solid">
        <fgColor theme="5"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7" fillId="5" borderId="0" applyNumberFormat="0" applyBorder="0" applyAlignment="0" applyProtection="0"/>
  </cellStyleXfs>
  <cellXfs count="103">
    <xf numFmtId="0" fontId="0" fillId="0" borderId="0" xfId="0"/>
    <xf numFmtId="0" fontId="3" fillId="0" borderId="1" xfId="0" applyFont="1" applyBorder="1" applyAlignment="1">
      <alignment wrapText="1"/>
    </xf>
    <xf numFmtId="0" fontId="3" fillId="0" borderId="1" xfId="0" applyFont="1" applyFill="1" applyBorder="1" applyAlignment="1">
      <alignment horizontal="center"/>
    </xf>
    <xf numFmtId="0" fontId="0" fillId="0" borderId="1" xfId="0" applyBorder="1"/>
    <xf numFmtId="0" fontId="1" fillId="3" borderId="1" xfId="0" applyFont="1" applyFill="1" applyBorder="1" applyAlignment="1">
      <alignment wrapText="1"/>
    </xf>
    <xf numFmtId="0" fontId="1" fillId="3" borderId="1" xfId="0" applyFont="1" applyFill="1" applyBorder="1" applyAlignment="1">
      <alignment horizontal="center"/>
    </xf>
    <xf numFmtId="0" fontId="4" fillId="3" borderId="1" xfId="0" applyFont="1" applyFill="1" applyBorder="1" applyAlignment="1">
      <alignment horizontal="center"/>
    </xf>
    <xf numFmtId="0" fontId="7" fillId="0" borderId="0" xfId="0" applyFont="1" applyAlignment="1">
      <alignment vertical="center"/>
    </xf>
    <xf numFmtId="0" fontId="7" fillId="0" borderId="0" xfId="0" applyFont="1" applyAlignment="1">
      <alignment horizontal="left" vertical="center"/>
    </xf>
    <xf numFmtId="0" fontId="0" fillId="0" borderId="0" xfId="0" applyAlignment="1">
      <alignment horizontal="left"/>
    </xf>
    <xf numFmtId="0" fontId="6" fillId="0" borderId="0" xfId="0" applyFont="1" applyAlignment="1">
      <alignment horizontal="left" vertical="center"/>
    </xf>
    <xf numFmtId="0" fontId="5" fillId="0" borderId="0" xfId="0" applyFont="1" applyAlignment="1">
      <alignment vertical="center"/>
    </xf>
    <xf numFmtId="0" fontId="4" fillId="3" borderId="1" xfId="0" applyFont="1" applyFill="1" applyBorder="1" applyAlignment="1">
      <alignment vertical="top" wrapText="1"/>
    </xf>
    <xf numFmtId="0" fontId="4" fillId="3" borderId="1" xfId="0" applyFont="1" applyFill="1" applyBorder="1" applyAlignment="1">
      <alignment horizontal="center" vertical="top"/>
    </xf>
    <xf numFmtId="0" fontId="4" fillId="3" borderId="1" xfId="0" applyFont="1" applyFill="1" applyBorder="1" applyAlignment="1">
      <alignment horizontal="center" vertical="top" wrapText="1"/>
    </xf>
    <xf numFmtId="0" fontId="0" fillId="0" borderId="0" xfId="0" applyAlignment="1">
      <alignment vertical="top"/>
    </xf>
    <xf numFmtId="0" fontId="0" fillId="0" borderId="1" xfId="0" applyFont="1" applyBorder="1" applyAlignment="1">
      <alignment vertical="top" wrapText="1"/>
    </xf>
    <xf numFmtId="0" fontId="0" fillId="0" borderId="1" xfId="0" applyFont="1" applyBorder="1" applyAlignment="1">
      <alignment horizontal="center" vertical="top"/>
    </xf>
    <xf numFmtId="0" fontId="0" fillId="0" borderId="0" xfId="0" applyFont="1" applyAlignment="1">
      <alignment vertical="top" wrapText="1"/>
    </xf>
    <xf numFmtId="0" fontId="0" fillId="0" borderId="0" xfId="0" applyFont="1" applyAlignment="1">
      <alignment horizontal="center" vertical="top"/>
    </xf>
    <xf numFmtId="0" fontId="0" fillId="0" borderId="0" xfId="0" applyAlignment="1">
      <alignment vertical="top" wrapText="1"/>
    </xf>
    <xf numFmtId="0" fontId="0" fillId="0" borderId="0" xfId="0" applyAlignment="1">
      <alignment horizontal="center" vertical="top"/>
    </xf>
    <xf numFmtId="0" fontId="0" fillId="0" borderId="1" xfId="0" applyBorder="1" applyAlignment="1">
      <alignment horizontal="center"/>
    </xf>
    <xf numFmtId="0" fontId="3" fillId="0" borderId="2" xfId="0" applyFont="1" applyFill="1" applyBorder="1" applyAlignment="1">
      <alignment horizontal="center"/>
    </xf>
    <xf numFmtId="0" fontId="3" fillId="0" borderId="3" xfId="0" applyFont="1" applyFill="1" applyBorder="1" applyAlignment="1">
      <alignment horizontal="center"/>
    </xf>
    <xf numFmtId="0" fontId="0" fillId="0" borderId="0" xfId="0" applyAlignment="1">
      <alignment horizontal="center"/>
    </xf>
    <xf numFmtId="0" fontId="9" fillId="0" borderId="3" xfId="0" applyFont="1" applyFill="1" applyBorder="1" applyAlignment="1">
      <alignment horizontal="center"/>
    </xf>
    <xf numFmtId="0" fontId="10" fillId="0" borderId="3" xfId="0" applyFont="1" applyFill="1" applyBorder="1" applyAlignment="1">
      <alignment horizontal="center"/>
    </xf>
    <xf numFmtId="0" fontId="11" fillId="0" borderId="3" xfId="0" applyFont="1" applyFill="1" applyBorder="1" applyAlignment="1">
      <alignment horizontal="center"/>
    </xf>
    <xf numFmtId="0" fontId="12" fillId="0" borderId="0" xfId="0" applyFont="1" applyAlignment="1">
      <alignment horizontal="center"/>
    </xf>
    <xf numFmtId="0" fontId="12" fillId="0" borderId="0" xfId="0" applyFont="1"/>
    <xf numFmtId="0" fontId="0" fillId="0" borderId="3" xfId="0" applyFont="1" applyBorder="1" applyAlignment="1">
      <alignment vertical="top" wrapText="1"/>
    </xf>
    <xf numFmtId="0" fontId="14" fillId="0" borderId="1" xfId="0" applyFont="1" applyBorder="1" applyAlignment="1">
      <alignment vertical="center" wrapText="1"/>
    </xf>
    <xf numFmtId="0" fontId="15" fillId="0" borderId="1" xfId="0" applyFont="1" applyBorder="1" applyAlignment="1">
      <alignment vertical="center" wrapText="1"/>
    </xf>
    <xf numFmtId="0" fontId="0" fillId="0" borderId="1" xfId="0" applyFont="1" applyBorder="1" applyAlignment="1">
      <alignment horizontal="center" vertical="top" wrapText="1"/>
    </xf>
    <xf numFmtId="0" fontId="14"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0" fillId="0" borderId="3" xfId="0" applyFont="1" applyBorder="1" applyAlignment="1">
      <alignment horizontal="center" vertical="top" wrapText="1"/>
    </xf>
    <xf numFmtId="0" fontId="0" fillId="0" borderId="0" xfId="0" applyFont="1" applyAlignment="1">
      <alignment horizontal="center" vertical="top" wrapText="1"/>
    </xf>
    <xf numFmtId="0" fontId="0" fillId="0" borderId="0" xfId="0" applyAlignment="1">
      <alignment horizontal="center" vertical="top" wrapText="1"/>
    </xf>
    <xf numFmtId="0" fontId="0" fillId="1" borderId="1" xfId="0" applyFont="1" applyFill="1" applyBorder="1" applyAlignment="1">
      <alignment vertical="top" wrapText="1"/>
    </xf>
    <xf numFmtId="0" fontId="0" fillId="1" borderId="1" xfId="0" applyFont="1" applyFill="1" applyBorder="1" applyAlignment="1">
      <alignment horizontal="center" vertical="top"/>
    </xf>
    <xf numFmtId="0" fontId="13" fillId="1" borderId="1" xfId="0" applyFont="1" applyFill="1" applyBorder="1" applyAlignment="1">
      <alignment horizontal="center" vertical="top"/>
    </xf>
    <xf numFmtId="0" fontId="14" fillId="1" borderId="1" xfId="0" applyFont="1" applyFill="1" applyBorder="1" applyAlignment="1">
      <alignment vertical="center" wrapText="1"/>
    </xf>
    <xf numFmtId="0" fontId="14" fillId="1" borderId="1" xfId="0" applyFont="1" applyFill="1" applyBorder="1" applyAlignment="1">
      <alignment horizontal="center" vertical="center" wrapText="1"/>
    </xf>
    <xf numFmtId="0" fontId="0" fillId="4" borderId="1" xfId="0" applyFont="1" applyFill="1" applyBorder="1" applyAlignment="1">
      <alignment vertical="top" wrapText="1"/>
    </xf>
    <xf numFmtId="0" fontId="0" fillId="4" borderId="1" xfId="0" applyFont="1" applyFill="1" applyBorder="1" applyAlignment="1">
      <alignment horizontal="center" vertical="top"/>
    </xf>
    <xf numFmtId="0" fontId="13" fillId="4" borderId="1" xfId="0" applyFont="1" applyFill="1" applyBorder="1" applyAlignment="1">
      <alignment horizontal="center" vertical="top"/>
    </xf>
    <xf numFmtId="0" fontId="14" fillId="4" borderId="1" xfId="0" applyFont="1" applyFill="1" applyBorder="1" applyAlignment="1">
      <alignment vertical="center" wrapText="1"/>
    </xf>
    <xf numFmtId="0" fontId="14" fillId="4" borderId="1" xfId="0" applyFont="1" applyFill="1" applyBorder="1" applyAlignment="1">
      <alignment horizontal="center" vertical="center" wrapText="1"/>
    </xf>
    <xf numFmtId="0" fontId="3" fillId="0" borderId="7" xfId="0" applyFont="1" applyFill="1" applyBorder="1" applyAlignment="1">
      <alignment horizontal="center"/>
    </xf>
    <xf numFmtId="49" fontId="0" fillId="0" borderId="0" xfId="0" applyNumberFormat="1" applyAlignment="1">
      <alignment horizontal="center"/>
    </xf>
    <xf numFmtId="0" fontId="19" fillId="0" borderId="1" xfId="0" applyFont="1" applyBorder="1" applyAlignment="1">
      <alignment vertical="center" wrapText="1"/>
    </xf>
    <xf numFmtId="0" fontId="0" fillId="0" borderId="0" xfId="0" applyAlignment="1">
      <alignment horizontal="center" vertical="center"/>
    </xf>
    <xf numFmtId="49" fontId="19" fillId="0" borderId="1" xfId="0" applyNumberFormat="1" applyFont="1" applyBorder="1" applyAlignment="1">
      <alignment horizontal="center" vertical="center" wrapText="1"/>
    </xf>
    <xf numFmtId="0" fontId="19"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Font="1" applyBorder="1" applyAlignment="1">
      <alignment vertical="center" wrapText="1"/>
    </xf>
    <xf numFmtId="49" fontId="16" fillId="0" borderId="1" xfId="0" applyNumberFormat="1" applyFont="1" applyBorder="1" applyAlignment="1">
      <alignment horizontal="center" vertical="center" wrapText="1"/>
    </xf>
    <xf numFmtId="49" fontId="0" fillId="0" borderId="1" xfId="0" applyNumberFormat="1" applyFont="1" applyBorder="1" applyAlignment="1">
      <alignment horizontal="center" vertical="center" wrapText="1"/>
    </xf>
    <xf numFmtId="17" fontId="19" fillId="0" borderId="1" xfId="0" applyNumberFormat="1" applyFont="1" applyBorder="1" applyAlignment="1">
      <alignment horizontal="center" vertical="center" wrapText="1"/>
    </xf>
    <xf numFmtId="49" fontId="18" fillId="6" borderId="1" xfId="0" applyNumberFormat="1" applyFont="1" applyFill="1" applyBorder="1" applyAlignment="1">
      <alignment horizontal="center" vertical="center" wrapText="1"/>
    </xf>
    <xf numFmtId="0" fontId="18" fillId="6" borderId="1" xfId="0" applyFont="1" applyFill="1" applyBorder="1" applyAlignment="1">
      <alignment vertical="center" wrapText="1"/>
    </xf>
    <xf numFmtId="0" fontId="18" fillId="6" borderId="1" xfId="0" applyFont="1" applyFill="1" applyBorder="1" applyAlignment="1">
      <alignment horizontal="center" vertical="center" wrapText="1"/>
    </xf>
    <xf numFmtId="17" fontId="20" fillId="5" borderId="1" xfId="1" applyNumberFormat="1" applyFont="1" applyBorder="1" applyAlignment="1">
      <alignment horizontal="center" vertical="center" wrapText="1"/>
    </xf>
    <xf numFmtId="17" fontId="20" fillId="5" borderId="1" xfId="1" applyNumberFormat="1" applyFont="1" applyBorder="1" applyAlignment="1">
      <alignment horizontal="center" vertical="center"/>
    </xf>
    <xf numFmtId="0" fontId="4" fillId="3" borderId="1" xfId="0" applyFont="1" applyFill="1" applyBorder="1" applyAlignment="1">
      <alignment horizontal="center" wrapText="1"/>
    </xf>
    <xf numFmtId="0" fontId="1" fillId="0" borderId="0" xfId="0" applyFont="1" applyAlignment="1">
      <alignment vertical="top"/>
    </xf>
    <xf numFmtId="0" fontId="3" fillId="0" borderId="1" xfId="0" applyFont="1" applyBorder="1" applyAlignment="1">
      <alignment vertical="top" wrapText="1"/>
    </xf>
    <xf numFmtId="0" fontId="3" fillId="0" borderId="1" xfId="0" applyFont="1" applyBorder="1" applyAlignment="1">
      <alignment horizontal="center" vertical="top" wrapText="1"/>
    </xf>
    <xf numFmtId="0" fontId="2" fillId="0" borderId="1" xfId="0" applyFont="1" applyBorder="1" applyAlignment="1">
      <alignment vertical="top" wrapText="1"/>
    </xf>
    <xf numFmtId="0" fontId="3" fillId="0" borderId="0" xfId="0" applyFont="1" applyAlignment="1">
      <alignment vertical="top"/>
    </xf>
    <xf numFmtId="0" fontId="3" fillId="0" borderId="1" xfId="0" applyFont="1" applyBorder="1" applyAlignment="1">
      <alignment horizontal="center" vertical="top"/>
    </xf>
    <xf numFmtId="0" fontId="3" fillId="0" borderId="0" xfId="0" applyFont="1" applyFill="1" applyAlignment="1">
      <alignment vertical="top"/>
    </xf>
    <xf numFmtId="0" fontId="2" fillId="0" borderId="1" xfId="0" applyFont="1" applyFill="1" applyBorder="1" applyAlignment="1">
      <alignment vertical="top" wrapText="1"/>
    </xf>
    <xf numFmtId="0" fontId="2" fillId="0" borderId="1" xfId="0" applyFont="1" applyFill="1" applyBorder="1" applyAlignment="1">
      <alignment horizontal="center" vertical="top" wrapText="1"/>
    </xf>
    <xf numFmtId="0" fontId="2" fillId="0" borderId="1" xfId="0" applyFont="1" applyFill="1" applyBorder="1" applyAlignment="1">
      <alignment horizontal="center" vertical="top"/>
    </xf>
    <xf numFmtId="0" fontId="2" fillId="0" borderId="0" xfId="0" applyFont="1" applyFill="1" applyAlignment="1">
      <alignment vertical="top"/>
    </xf>
    <xf numFmtId="0" fontId="3" fillId="0" borderId="0" xfId="0" applyFont="1" applyAlignment="1">
      <alignment vertical="top" wrapText="1"/>
    </xf>
    <xf numFmtId="0" fontId="3" fillId="0" borderId="0" xfId="0" applyFont="1" applyAlignment="1">
      <alignment horizontal="center" vertical="top" wrapText="1"/>
    </xf>
    <xf numFmtId="0" fontId="2" fillId="0" borderId="0" xfId="0" applyFont="1" applyAlignment="1">
      <alignment vertical="top" wrapText="1"/>
    </xf>
    <xf numFmtId="0" fontId="3" fillId="0" borderId="0" xfId="0" applyFont="1" applyAlignment="1">
      <alignment horizontal="center" vertical="top"/>
    </xf>
    <xf numFmtId="0" fontId="21" fillId="2" borderId="1" xfId="0" applyFont="1" applyFill="1" applyBorder="1" applyAlignment="1">
      <alignment vertical="top" wrapText="1"/>
    </xf>
    <xf numFmtId="0" fontId="21" fillId="2" borderId="1" xfId="0" applyFont="1" applyFill="1" applyBorder="1" applyAlignment="1">
      <alignment horizontal="center" vertical="top" wrapText="1"/>
    </xf>
    <xf numFmtId="0" fontId="21" fillId="2" borderId="1" xfId="0" applyFont="1" applyFill="1" applyBorder="1" applyAlignment="1">
      <alignment horizontal="center" vertical="top"/>
    </xf>
    <xf numFmtId="0" fontId="22" fillId="8" borderId="1" xfId="0" applyFont="1" applyFill="1" applyBorder="1" applyAlignment="1">
      <alignment vertical="top" wrapText="1"/>
    </xf>
    <xf numFmtId="0" fontId="22" fillId="8" borderId="1" xfId="0" applyFont="1" applyFill="1" applyBorder="1" applyAlignment="1">
      <alignment horizontal="center" vertical="top" wrapText="1"/>
    </xf>
    <xf numFmtId="0" fontId="23" fillId="8" borderId="1" xfId="0" applyFont="1" applyFill="1" applyBorder="1" applyAlignment="1">
      <alignment vertical="top" wrapText="1"/>
    </xf>
    <xf numFmtId="0" fontId="22" fillId="8" borderId="1" xfId="0" applyFont="1" applyFill="1" applyBorder="1" applyAlignment="1">
      <alignment horizontal="center" vertical="top"/>
    </xf>
    <xf numFmtId="0" fontId="21" fillId="8" borderId="1" xfId="0" applyFont="1" applyFill="1" applyBorder="1" applyAlignment="1">
      <alignment vertical="top" wrapText="1"/>
    </xf>
    <xf numFmtId="0" fontId="22" fillId="9" borderId="1" xfId="0" applyFont="1" applyFill="1" applyBorder="1" applyAlignment="1">
      <alignment vertical="top" wrapText="1"/>
    </xf>
    <xf numFmtId="0" fontId="22" fillId="9" borderId="1" xfId="0" applyFont="1" applyFill="1" applyBorder="1" applyAlignment="1">
      <alignment horizontal="center" vertical="top" wrapText="1"/>
    </xf>
    <xf numFmtId="0" fontId="23" fillId="9" borderId="1" xfId="0" applyFont="1" applyFill="1" applyBorder="1" applyAlignment="1">
      <alignment vertical="top" wrapText="1"/>
    </xf>
    <xf numFmtId="0" fontId="22" fillId="9" borderId="1" xfId="0" applyFont="1" applyFill="1" applyBorder="1" applyAlignment="1">
      <alignment horizontal="center" vertical="top"/>
    </xf>
    <xf numFmtId="0" fontId="21" fillId="9" borderId="1" xfId="0" applyFont="1" applyFill="1" applyBorder="1" applyAlignment="1">
      <alignment vertical="top" wrapText="1"/>
    </xf>
    <xf numFmtId="0" fontId="22" fillId="7" borderId="1" xfId="0" applyFont="1" applyFill="1" applyBorder="1" applyAlignment="1">
      <alignment vertical="top" wrapText="1"/>
    </xf>
    <xf numFmtId="0" fontId="22" fillId="7" borderId="1" xfId="0" applyFont="1" applyFill="1" applyBorder="1" applyAlignment="1">
      <alignment horizontal="center" vertical="top" wrapText="1"/>
    </xf>
    <xf numFmtId="0" fontId="23" fillId="7" borderId="1" xfId="0" applyFont="1" applyFill="1" applyBorder="1" applyAlignment="1">
      <alignment vertical="top" wrapText="1"/>
    </xf>
    <xf numFmtId="0" fontId="22" fillId="7" borderId="1" xfId="0" applyFont="1" applyFill="1" applyBorder="1" applyAlignment="1">
      <alignment horizontal="center" vertical="top"/>
    </xf>
    <xf numFmtId="0" fontId="1" fillId="0" borderId="1" xfId="0" applyFont="1" applyBorder="1" applyAlignment="1">
      <alignment horizontal="left" wrapText="1"/>
    </xf>
    <xf numFmtId="0" fontId="1" fillId="0" borderId="4" xfId="0" applyFont="1" applyBorder="1" applyAlignment="1">
      <alignment wrapText="1"/>
    </xf>
    <xf numFmtId="0" fontId="1" fillId="0" borderId="5" xfId="0" applyFont="1" applyBorder="1" applyAlignment="1">
      <alignment wrapText="1"/>
    </xf>
    <xf numFmtId="0" fontId="1" fillId="0" borderId="6" xfId="0" applyFont="1" applyBorder="1" applyAlignment="1">
      <alignment wrapText="1"/>
    </xf>
  </cellXfs>
  <cellStyles count="2">
    <cellStyle name="Good" xfId="1" builtinId="26"/>
    <cellStyle name="Normal"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155276</xdr:colOff>
      <xdr:row>42</xdr:row>
      <xdr:rowOff>120770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536838" cy="77465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pane xSplit="3" ySplit="1" topLeftCell="D2" activePane="bottomRight" state="frozen"/>
      <selection pane="topRight" activeCell="D1" sqref="D1"/>
      <selection pane="bottomLeft" activeCell="A2" sqref="A2"/>
      <selection pane="bottomRight" activeCell="H4" sqref="H4"/>
    </sheetView>
  </sheetViews>
  <sheetFormatPr defaultRowHeight="14.3" x14ac:dyDescent="0.25"/>
  <cols>
    <col min="1" max="1" width="17.375" style="51" customWidth="1"/>
    <col min="2" max="2" width="58.25" customWidth="1"/>
    <col min="3" max="3" width="20.25" customWidth="1"/>
    <col min="4" max="4" width="10" customWidth="1"/>
    <col min="5" max="9" width="9" style="53"/>
  </cols>
  <sheetData>
    <row r="1" spans="1:9" x14ac:dyDescent="0.25">
      <c r="A1" s="61" t="s">
        <v>131</v>
      </c>
      <c r="B1" s="62" t="s">
        <v>132</v>
      </c>
      <c r="C1" s="63" t="s">
        <v>133</v>
      </c>
      <c r="D1" s="64">
        <v>41852</v>
      </c>
      <c r="E1" s="65">
        <v>41883</v>
      </c>
      <c r="F1" s="65">
        <v>41913</v>
      </c>
      <c r="G1" s="65">
        <v>41944</v>
      </c>
      <c r="H1" s="65">
        <v>41640</v>
      </c>
      <c r="I1" s="65">
        <v>41671</v>
      </c>
    </row>
    <row r="2" spans="1:9" ht="156.9" x14ac:dyDescent="0.25">
      <c r="A2" s="54" t="s">
        <v>147</v>
      </c>
      <c r="B2" s="52" t="s">
        <v>153</v>
      </c>
      <c r="C2" s="55" t="s">
        <v>134</v>
      </c>
      <c r="D2" s="55" t="s">
        <v>154</v>
      </c>
      <c r="E2" s="56" t="s">
        <v>154</v>
      </c>
      <c r="F2" s="56"/>
      <c r="G2" s="56"/>
      <c r="H2" s="56"/>
      <c r="I2" s="56"/>
    </row>
    <row r="3" spans="1:9" ht="85.6" x14ac:dyDescent="0.25">
      <c r="A3" s="54" t="s">
        <v>135</v>
      </c>
      <c r="B3" s="52" t="s">
        <v>155</v>
      </c>
      <c r="C3" s="55" t="s">
        <v>134</v>
      </c>
      <c r="D3" s="55" t="s">
        <v>154</v>
      </c>
      <c r="E3" s="56" t="s">
        <v>154</v>
      </c>
      <c r="F3" s="56"/>
      <c r="G3" s="56"/>
      <c r="H3" s="56"/>
      <c r="I3" s="56"/>
    </row>
    <row r="4" spans="1:9" ht="142.65" x14ac:dyDescent="0.25">
      <c r="A4" s="54" t="s">
        <v>136</v>
      </c>
      <c r="B4" s="57" t="s">
        <v>156</v>
      </c>
      <c r="C4" s="55" t="s">
        <v>134</v>
      </c>
      <c r="D4" s="55" t="s">
        <v>154</v>
      </c>
      <c r="E4" s="56" t="s">
        <v>154</v>
      </c>
      <c r="F4" s="56"/>
      <c r="G4" s="56"/>
      <c r="H4" s="56"/>
      <c r="I4" s="56"/>
    </row>
    <row r="5" spans="1:9" ht="156.9" x14ac:dyDescent="0.25">
      <c r="A5" s="54" t="s">
        <v>137</v>
      </c>
      <c r="B5" s="52" t="s">
        <v>157</v>
      </c>
      <c r="C5" s="55" t="s">
        <v>134</v>
      </c>
      <c r="D5" s="55" t="s">
        <v>154</v>
      </c>
      <c r="E5" s="56" t="s">
        <v>154</v>
      </c>
      <c r="F5" s="56"/>
      <c r="G5" s="56"/>
      <c r="H5" s="56"/>
      <c r="I5" s="56"/>
    </row>
    <row r="6" spans="1:9" ht="128.4" x14ac:dyDescent="0.25">
      <c r="A6" s="54" t="s">
        <v>138</v>
      </c>
      <c r="B6" s="57" t="s">
        <v>161</v>
      </c>
      <c r="C6" s="55" t="s">
        <v>134</v>
      </c>
      <c r="D6" s="55" t="s">
        <v>154</v>
      </c>
      <c r="E6" s="56" t="s">
        <v>154</v>
      </c>
      <c r="F6" s="56"/>
      <c r="G6" s="56"/>
      <c r="H6" s="56"/>
      <c r="I6" s="56"/>
    </row>
    <row r="7" spans="1:9" ht="114.15" x14ac:dyDescent="0.25">
      <c r="A7" s="58" t="s">
        <v>139</v>
      </c>
      <c r="B7" s="57" t="s">
        <v>160</v>
      </c>
      <c r="C7" s="55" t="s">
        <v>140</v>
      </c>
      <c r="D7" s="55" t="s">
        <v>154</v>
      </c>
      <c r="E7" s="56" t="s">
        <v>154</v>
      </c>
      <c r="F7" s="56"/>
      <c r="G7" s="56"/>
      <c r="H7" s="56"/>
      <c r="I7" s="56"/>
    </row>
    <row r="8" spans="1:9" ht="114.15" x14ac:dyDescent="0.25">
      <c r="A8" s="54" t="s">
        <v>148</v>
      </c>
      <c r="B8" s="57" t="s">
        <v>158</v>
      </c>
      <c r="C8" s="55" t="s">
        <v>134</v>
      </c>
      <c r="D8" s="55" t="s">
        <v>154</v>
      </c>
      <c r="E8" s="56" t="s">
        <v>154</v>
      </c>
      <c r="F8" s="56"/>
      <c r="G8" s="56"/>
      <c r="H8" s="56"/>
      <c r="I8" s="56"/>
    </row>
    <row r="9" spans="1:9" ht="57.1" x14ac:dyDescent="0.25">
      <c r="A9" s="54" t="s">
        <v>141</v>
      </c>
      <c r="B9" s="57" t="s">
        <v>159</v>
      </c>
      <c r="C9" s="55" t="s">
        <v>134</v>
      </c>
      <c r="D9" s="55" t="s">
        <v>154</v>
      </c>
      <c r="E9" s="56" t="s">
        <v>154</v>
      </c>
      <c r="F9" s="56"/>
      <c r="G9" s="56"/>
      <c r="H9" s="56"/>
      <c r="I9" s="56"/>
    </row>
    <row r="10" spans="1:9" ht="99.85" x14ac:dyDescent="0.25">
      <c r="A10" s="54" t="s">
        <v>142</v>
      </c>
      <c r="B10" s="57" t="s">
        <v>162</v>
      </c>
      <c r="C10" s="55" t="s">
        <v>134</v>
      </c>
      <c r="D10" s="55" t="s">
        <v>154</v>
      </c>
      <c r="E10" s="56" t="s">
        <v>154</v>
      </c>
      <c r="F10" s="56"/>
      <c r="G10" s="56"/>
      <c r="H10" s="56"/>
      <c r="I10" s="56"/>
    </row>
    <row r="11" spans="1:9" ht="128.4" x14ac:dyDescent="0.25">
      <c r="A11" s="54" t="s">
        <v>149</v>
      </c>
      <c r="B11" s="57" t="s">
        <v>163</v>
      </c>
      <c r="C11" s="55" t="s">
        <v>134</v>
      </c>
      <c r="D11" s="55" t="s">
        <v>154</v>
      </c>
      <c r="E11" s="56" t="s">
        <v>154</v>
      </c>
      <c r="F11" s="56"/>
      <c r="G11" s="56"/>
      <c r="H11" s="56"/>
      <c r="I11" s="56"/>
    </row>
    <row r="12" spans="1:9" ht="128.4" x14ac:dyDescent="0.25">
      <c r="A12" s="59" t="s">
        <v>150</v>
      </c>
      <c r="B12" s="57" t="s">
        <v>164</v>
      </c>
      <c r="C12" s="55" t="s">
        <v>134</v>
      </c>
      <c r="D12" s="55" t="s">
        <v>154</v>
      </c>
      <c r="E12" s="56" t="s">
        <v>154</v>
      </c>
      <c r="F12" s="56"/>
      <c r="G12" s="56"/>
      <c r="H12" s="56"/>
      <c r="I12" s="56"/>
    </row>
    <row r="13" spans="1:9" ht="85.6" x14ac:dyDescent="0.25">
      <c r="A13" s="58" t="s">
        <v>143</v>
      </c>
      <c r="B13" s="57" t="s">
        <v>165</v>
      </c>
      <c r="C13" s="55" t="s">
        <v>134</v>
      </c>
      <c r="D13" s="55" t="s">
        <v>90</v>
      </c>
      <c r="E13" s="56" t="s">
        <v>154</v>
      </c>
      <c r="F13" s="56"/>
      <c r="G13" s="56"/>
      <c r="H13" s="56"/>
      <c r="I13" s="56"/>
    </row>
    <row r="14" spans="1:9" ht="99.85" x14ac:dyDescent="0.25">
      <c r="A14" s="59" t="s">
        <v>151</v>
      </c>
      <c r="B14" s="57" t="s">
        <v>166</v>
      </c>
      <c r="C14" s="55" t="s">
        <v>134</v>
      </c>
      <c r="D14" s="55" t="s">
        <v>90</v>
      </c>
      <c r="E14" s="56" t="s">
        <v>90</v>
      </c>
      <c r="F14" s="56"/>
      <c r="G14" s="56"/>
      <c r="H14" s="56"/>
      <c r="I14" s="56"/>
    </row>
    <row r="15" spans="1:9" ht="85.6" x14ac:dyDescent="0.25">
      <c r="A15" s="58" t="s">
        <v>144</v>
      </c>
      <c r="B15" s="57" t="s">
        <v>167</v>
      </c>
      <c r="C15" s="60">
        <v>42036</v>
      </c>
      <c r="D15" s="60" t="s">
        <v>90</v>
      </c>
      <c r="E15" s="56" t="s">
        <v>90</v>
      </c>
      <c r="F15" s="56"/>
      <c r="G15" s="56"/>
      <c r="H15" s="56"/>
      <c r="I15" s="56"/>
    </row>
    <row r="16" spans="1:9" ht="99.85" x14ac:dyDescent="0.25">
      <c r="A16" s="59" t="s">
        <v>152</v>
      </c>
      <c r="B16" s="57" t="s">
        <v>168</v>
      </c>
      <c r="C16" s="55" t="s">
        <v>145</v>
      </c>
      <c r="D16" s="55" t="s">
        <v>90</v>
      </c>
      <c r="E16" s="56" t="s">
        <v>90</v>
      </c>
      <c r="F16" s="56"/>
      <c r="G16" s="56"/>
      <c r="H16" s="56"/>
      <c r="I16" s="56"/>
    </row>
    <row r="17" spans="1:9" ht="85.6" x14ac:dyDescent="0.25">
      <c r="A17" s="58" t="s">
        <v>146</v>
      </c>
      <c r="B17" s="57" t="s">
        <v>169</v>
      </c>
      <c r="C17" s="60">
        <v>42125</v>
      </c>
      <c r="D17" s="60" t="s">
        <v>90</v>
      </c>
      <c r="E17" s="56" t="s">
        <v>90</v>
      </c>
      <c r="F17" s="56"/>
      <c r="G17" s="56"/>
      <c r="H17" s="56"/>
      <c r="I17" s="5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A44" sqref="A44"/>
    </sheetView>
  </sheetViews>
  <sheetFormatPr defaultRowHeight="14.3" x14ac:dyDescent="0.25"/>
  <cols>
    <col min="1" max="1" width="127.125" customWidth="1"/>
    <col min="2" max="2" width="54.625" customWidth="1"/>
    <col min="4" max="4" width="10.625" customWidth="1"/>
  </cols>
  <sheetData>
    <row r="1" spans="1:3" ht="15.65" x14ac:dyDescent="0.25">
      <c r="A1" s="11"/>
    </row>
    <row r="2" spans="1:3" x14ac:dyDescent="0.25">
      <c r="A2" s="10"/>
      <c r="B2" s="8"/>
      <c r="C2" s="8"/>
    </row>
    <row r="3" spans="1:3" x14ac:dyDescent="0.25">
      <c r="A3" s="10"/>
      <c r="B3" s="9"/>
      <c r="C3" s="7"/>
    </row>
    <row r="4" spans="1:3" x14ac:dyDescent="0.25">
      <c r="A4" s="10"/>
      <c r="B4" s="8"/>
      <c r="C4" s="8"/>
    </row>
    <row r="5" spans="1:3" x14ac:dyDescent="0.25">
      <c r="A5" s="10"/>
      <c r="B5" s="8"/>
      <c r="C5" s="8"/>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zoomScaleNormal="100" workbookViewId="0">
      <selection activeCell="D12" sqref="D12"/>
    </sheetView>
  </sheetViews>
  <sheetFormatPr defaultRowHeight="14.3" x14ac:dyDescent="0.25"/>
  <cols>
    <col min="1" max="1" width="39.75" style="20" customWidth="1"/>
    <col min="2" max="2" width="11.375" style="21" customWidth="1"/>
    <col min="3" max="3" width="10.75" style="21" customWidth="1"/>
    <col min="4" max="4" width="35.75" style="20" customWidth="1"/>
    <col min="5" max="5" width="32.25" style="39" customWidth="1"/>
    <col min="6" max="6" width="16.75" style="39" customWidth="1"/>
    <col min="7" max="7" width="16.5" style="39" customWidth="1"/>
    <col min="8" max="16384" width="9" style="15"/>
  </cols>
  <sheetData>
    <row r="1" spans="1:7" x14ac:dyDescent="0.25">
      <c r="A1" s="12" t="s">
        <v>28</v>
      </c>
      <c r="B1" s="13" t="s">
        <v>20</v>
      </c>
      <c r="C1" s="13" t="s">
        <v>81</v>
      </c>
      <c r="D1" s="14" t="s">
        <v>29</v>
      </c>
      <c r="E1" s="14" t="s">
        <v>87</v>
      </c>
      <c r="F1" s="14" t="s">
        <v>88</v>
      </c>
      <c r="G1" s="14" t="s">
        <v>89</v>
      </c>
    </row>
    <row r="2" spans="1:7" ht="28.55" x14ac:dyDescent="0.25">
      <c r="A2" s="16" t="s">
        <v>33</v>
      </c>
      <c r="B2" s="17" t="s">
        <v>32</v>
      </c>
      <c r="C2" s="17" t="s">
        <v>46</v>
      </c>
      <c r="D2" s="16" t="s">
        <v>92</v>
      </c>
      <c r="E2" s="34" t="s">
        <v>122</v>
      </c>
      <c r="F2" s="34"/>
      <c r="G2" s="34"/>
    </row>
    <row r="3" spans="1:7" ht="42.8" x14ac:dyDescent="0.25">
      <c r="A3" s="16" t="s">
        <v>34</v>
      </c>
      <c r="B3" s="17" t="s">
        <v>30</v>
      </c>
      <c r="C3" s="17" t="s">
        <v>46</v>
      </c>
      <c r="D3" s="16" t="s">
        <v>91</v>
      </c>
      <c r="E3" s="34" t="s">
        <v>110</v>
      </c>
      <c r="F3" s="34"/>
      <c r="G3" s="34"/>
    </row>
    <row r="4" spans="1:7" ht="57.1" x14ac:dyDescent="0.25">
      <c r="A4" s="40" t="s">
        <v>45</v>
      </c>
      <c r="B4" s="41" t="s">
        <v>30</v>
      </c>
      <c r="C4" s="42" t="s">
        <v>82</v>
      </c>
      <c r="D4" s="43" t="s">
        <v>83</v>
      </c>
      <c r="E4" s="44" t="s">
        <v>90</v>
      </c>
      <c r="F4" s="44" t="s">
        <v>90</v>
      </c>
      <c r="G4" s="44" t="s">
        <v>90</v>
      </c>
    </row>
    <row r="5" spans="1:7" ht="28.55" x14ac:dyDescent="0.25">
      <c r="A5" s="16" t="s">
        <v>35</v>
      </c>
      <c r="B5" s="17" t="s">
        <v>30</v>
      </c>
      <c r="C5" s="17" t="s">
        <v>46</v>
      </c>
      <c r="D5" s="32" t="s">
        <v>93</v>
      </c>
      <c r="E5" s="35" t="s">
        <v>115</v>
      </c>
      <c r="F5" s="35"/>
      <c r="G5" s="35"/>
    </row>
    <row r="6" spans="1:7" ht="57.1" x14ac:dyDescent="0.25">
      <c r="A6" s="45" t="s">
        <v>36</v>
      </c>
      <c r="B6" s="46" t="s">
        <v>31</v>
      </c>
      <c r="C6" s="47" t="s">
        <v>82</v>
      </c>
      <c r="D6" s="48" t="s">
        <v>86</v>
      </c>
      <c r="E6" s="49" t="s">
        <v>90</v>
      </c>
      <c r="F6" s="49" t="s">
        <v>90</v>
      </c>
      <c r="G6" s="49" t="s">
        <v>90</v>
      </c>
    </row>
    <row r="7" spans="1:7" ht="28.55" x14ac:dyDescent="0.25">
      <c r="A7" s="16" t="s">
        <v>37</v>
      </c>
      <c r="B7" s="17" t="s">
        <v>30</v>
      </c>
      <c r="C7" s="17" t="s">
        <v>46</v>
      </c>
      <c r="D7" s="33" t="s">
        <v>94</v>
      </c>
      <c r="E7" s="36" t="s">
        <v>112</v>
      </c>
      <c r="F7" s="36"/>
      <c r="G7" s="36"/>
    </row>
    <row r="8" spans="1:7" ht="57.1" x14ac:dyDescent="0.25">
      <c r="A8" s="45" t="s">
        <v>38</v>
      </c>
      <c r="B8" s="46" t="s">
        <v>30</v>
      </c>
      <c r="C8" s="47" t="s">
        <v>82</v>
      </c>
      <c r="D8" s="48" t="s">
        <v>84</v>
      </c>
      <c r="E8" s="49" t="s">
        <v>90</v>
      </c>
      <c r="F8" s="49" t="s">
        <v>90</v>
      </c>
      <c r="G8" s="49" t="s">
        <v>90</v>
      </c>
    </row>
    <row r="9" spans="1:7" ht="57.1" x14ac:dyDescent="0.25">
      <c r="A9" s="16" t="s">
        <v>39</v>
      </c>
      <c r="B9" s="17" t="s">
        <v>30</v>
      </c>
      <c r="C9" s="17" t="s">
        <v>46</v>
      </c>
      <c r="D9" s="33" t="s">
        <v>95</v>
      </c>
      <c r="E9" s="36" t="s">
        <v>113</v>
      </c>
      <c r="F9" s="36"/>
      <c r="G9" s="36"/>
    </row>
    <row r="10" spans="1:7" x14ac:dyDescent="0.25">
      <c r="A10" s="16" t="s">
        <v>40</v>
      </c>
      <c r="B10" s="17" t="s">
        <v>31</v>
      </c>
      <c r="C10" s="17" t="s">
        <v>46</v>
      </c>
      <c r="D10" s="33" t="s">
        <v>97</v>
      </c>
      <c r="E10" s="36" t="s">
        <v>114</v>
      </c>
      <c r="F10" s="36"/>
      <c r="G10" s="36"/>
    </row>
    <row r="11" spans="1:7" ht="57.1" x14ac:dyDescent="0.25">
      <c r="A11" s="16" t="s">
        <v>41</v>
      </c>
      <c r="B11" s="17" t="s">
        <v>30</v>
      </c>
      <c r="C11" s="17" t="s">
        <v>46</v>
      </c>
      <c r="D11" s="32" t="s">
        <v>85</v>
      </c>
      <c r="E11" s="35" t="s">
        <v>120</v>
      </c>
      <c r="F11" s="35"/>
      <c r="G11" s="35"/>
    </row>
    <row r="12" spans="1:7" ht="42.8" x14ac:dyDescent="0.25">
      <c r="A12" s="16" t="s">
        <v>42</v>
      </c>
      <c r="B12" s="17" t="s">
        <v>31</v>
      </c>
      <c r="C12" s="17" t="s">
        <v>46</v>
      </c>
      <c r="D12" s="32" t="s">
        <v>96</v>
      </c>
      <c r="E12" s="35" t="s">
        <v>111</v>
      </c>
      <c r="F12" s="35"/>
      <c r="G12" s="35"/>
    </row>
    <row r="13" spans="1:7" ht="42.8" x14ac:dyDescent="0.25">
      <c r="A13" s="16" t="s">
        <v>43</v>
      </c>
      <c r="B13" s="17" t="s">
        <v>30</v>
      </c>
      <c r="C13" s="17" t="s">
        <v>46</v>
      </c>
      <c r="D13" s="31" t="s">
        <v>98</v>
      </c>
      <c r="E13" s="37" t="s">
        <v>121</v>
      </c>
      <c r="F13" s="37"/>
      <c r="G13" s="37"/>
    </row>
    <row r="14" spans="1:7" ht="28.55" x14ac:dyDescent="0.25">
      <c r="A14" s="16" t="s">
        <v>44</v>
      </c>
      <c r="B14" s="17" t="s">
        <v>32</v>
      </c>
      <c r="C14" s="17" t="s">
        <v>46</v>
      </c>
      <c r="D14" s="16"/>
      <c r="E14" s="34" t="s">
        <v>119</v>
      </c>
      <c r="F14" s="34"/>
      <c r="G14" s="34"/>
    </row>
    <row r="15" spans="1:7" x14ac:dyDescent="0.25">
      <c r="A15" s="18"/>
      <c r="B15" s="19"/>
      <c r="C15" s="19"/>
      <c r="D15" s="18"/>
      <c r="E15" s="38"/>
      <c r="F15" s="38"/>
      <c r="G15" s="38"/>
    </row>
    <row r="16" spans="1:7" x14ac:dyDescent="0.25">
      <c r="A16" s="18"/>
      <c r="B16" s="19"/>
      <c r="C16" s="19"/>
      <c r="D16" s="18"/>
      <c r="E16" s="38"/>
      <c r="F16" s="38"/>
      <c r="G16" s="38"/>
    </row>
    <row r="17" spans="1:7" x14ac:dyDescent="0.25">
      <c r="A17" s="18"/>
      <c r="B17" s="19"/>
      <c r="C17" s="19"/>
      <c r="D17" s="18"/>
      <c r="E17" s="38"/>
      <c r="F17" s="38"/>
      <c r="G17" s="38"/>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90" zoomScaleNormal="90" workbookViewId="0">
      <selection activeCell="K12" sqref="K12"/>
    </sheetView>
  </sheetViews>
  <sheetFormatPr defaultColWidth="9.125" defaultRowHeight="14.3" x14ac:dyDescent="0.25"/>
  <cols>
    <col min="1" max="1" width="32.5" style="78" customWidth="1"/>
    <col min="2" max="2" width="21.125" style="78" customWidth="1"/>
    <col min="3" max="3" width="32.75" style="78" customWidth="1"/>
    <col min="4" max="4" width="30.5" style="78" customWidth="1"/>
    <col min="5" max="5" width="13" style="79" customWidth="1"/>
    <col min="6" max="6" width="21.25" style="80" customWidth="1"/>
    <col min="7" max="7" width="8.25" style="81" customWidth="1"/>
    <col min="8" max="8" width="11" style="81" customWidth="1"/>
    <col min="9" max="16384" width="9.125" style="71"/>
  </cols>
  <sheetData>
    <row r="1" spans="1:8" s="67" customFormat="1" x14ac:dyDescent="0.25">
      <c r="A1" s="82" t="s">
        <v>2</v>
      </c>
      <c r="B1" s="82" t="s">
        <v>1</v>
      </c>
      <c r="C1" s="82" t="s">
        <v>5</v>
      </c>
      <c r="D1" s="82" t="s">
        <v>6</v>
      </c>
      <c r="E1" s="83" t="s">
        <v>0</v>
      </c>
      <c r="F1" s="82" t="s">
        <v>29</v>
      </c>
      <c r="G1" s="84" t="s">
        <v>3</v>
      </c>
      <c r="H1" s="84" t="s">
        <v>116</v>
      </c>
    </row>
    <row r="2" spans="1:8" ht="67.95" x14ac:dyDescent="0.25">
      <c r="A2" s="85" t="s">
        <v>8</v>
      </c>
      <c r="B2" s="85" t="s">
        <v>9</v>
      </c>
      <c r="C2" s="85" t="s">
        <v>10</v>
      </c>
      <c r="D2" s="85" t="s">
        <v>16</v>
      </c>
      <c r="E2" s="86" t="s">
        <v>18</v>
      </c>
      <c r="F2" s="87"/>
      <c r="G2" s="88">
        <v>1</v>
      </c>
      <c r="H2" s="88" t="s">
        <v>117</v>
      </c>
    </row>
    <row r="3" spans="1:8" ht="135.85" x14ac:dyDescent="0.25">
      <c r="A3" s="85" t="s">
        <v>182</v>
      </c>
      <c r="B3" s="85" t="s">
        <v>109</v>
      </c>
      <c r="C3" s="85" t="s">
        <v>11</v>
      </c>
      <c r="D3" s="85" t="s">
        <v>15</v>
      </c>
      <c r="E3" s="86" t="s">
        <v>18</v>
      </c>
      <c r="F3" s="87"/>
      <c r="G3" s="88">
        <v>1</v>
      </c>
      <c r="H3" s="88" t="s">
        <v>117</v>
      </c>
    </row>
    <row r="4" spans="1:8" ht="40.75" x14ac:dyDescent="0.25">
      <c r="A4" s="85" t="s">
        <v>174</v>
      </c>
      <c r="B4" s="85" t="s">
        <v>109</v>
      </c>
      <c r="C4" s="89"/>
      <c r="D4" s="85"/>
      <c r="E4" s="86" t="s">
        <v>18</v>
      </c>
      <c r="F4" s="89" t="s">
        <v>178</v>
      </c>
      <c r="G4" s="88">
        <v>1</v>
      </c>
      <c r="H4" s="88" t="s">
        <v>117</v>
      </c>
    </row>
    <row r="5" spans="1:8" s="73" customFormat="1" ht="95.1" x14ac:dyDescent="0.25">
      <c r="A5" s="90" t="s">
        <v>181</v>
      </c>
      <c r="B5" s="90" t="s">
        <v>12</v>
      </c>
      <c r="C5" s="90" t="s">
        <v>13</v>
      </c>
      <c r="D5" s="90" t="s">
        <v>14</v>
      </c>
      <c r="E5" s="91" t="s">
        <v>18</v>
      </c>
      <c r="F5" s="92"/>
      <c r="G5" s="93">
        <v>2</v>
      </c>
      <c r="H5" s="93" t="s">
        <v>117</v>
      </c>
    </row>
    <row r="6" spans="1:8" ht="54.35" x14ac:dyDescent="0.25">
      <c r="A6" s="90" t="s">
        <v>196</v>
      </c>
      <c r="B6" s="90" t="s">
        <v>9</v>
      </c>
      <c r="C6" s="90"/>
      <c r="D6" s="90"/>
      <c r="E6" s="91" t="s">
        <v>18</v>
      </c>
      <c r="F6" s="94" t="s">
        <v>179</v>
      </c>
      <c r="G6" s="93">
        <v>2</v>
      </c>
      <c r="H6" s="93" t="s">
        <v>117</v>
      </c>
    </row>
    <row r="7" spans="1:8" ht="54.35" x14ac:dyDescent="0.25">
      <c r="A7" s="90" t="s">
        <v>177</v>
      </c>
      <c r="B7" s="90" t="s">
        <v>109</v>
      </c>
      <c r="C7" s="90" t="s">
        <v>176</v>
      </c>
      <c r="D7" s="90"/>
      <c r="E7" s="91" t="s">
        <v>18</v>
      </c>
      <c r="F7" s="94" t="s">
        <v>179</v>
      </c>
      <c r="G7" s="93">
        <v>2</v>
      </c>
      <c r="H7" s="93" t="s">
        <v>117</v>
      </c>
    </row>
    <row r="8" spans="1:8" ht="135.85" x14ac:dyDescent="0.25">
      <c r="A8" s="90" t="s">
        <v>180</v>
      </c>
      <c r="B8" s="90" t="s">
        <v>109</v>
      </c>
      <c r="C8" s="90" t="s">
        <v>175</v>
      </c>
      <c r="D8" s="90"/>
      <c r="E8" s="91" t="s">
        <v>18</v>
      </c>
      <c r="F8" s="94" t="s">
        <v>179</v>
      </c>
      <c r="G8" s="93">
        <v>2</v>
      </c>
      <c r="H8" s="93" t="s">
        <v>117</v>
      </c>
    </row>
    <row r="9" spans="1:8" ht="40.75" x14ac:dyDescent="0.25">
      <c r="A9" s="95" t="s">
        <v>4</v>
      </c>
      <c r="B9" s="95" t="s">
        <v>27</v>
      </c>
      <c r="C9" s="95" t="s">
        <v>23</v>
      </c>
      <c r="D9" s="95" t="s">
        <v>7</v>
      </c>
      <c r="E9" s="96" t="s">
        <v>17</v>
      </c>
      <c r="F9" s="97"/>
      <c r="G9" s="98">
        <v>3</v>
      </c>
      <c r="H9" s="98" t="s">
        <v>118</v>
      </c>
    </row>
    <row r="10" spans="1:8" ht="67.95" x14ac:dyDescent="0.25">
      <c r="A10" s="95" t="s">
        <v>172</v>
      </c>
      <c r="B10" s="95" t="s">
        <v>12</v>
      </c>
      <c r="C10" s="95" t="s">
        <v>173</v>
      </c>
      <c r="D10" s="95"/>
      <c r="E10" s="96" t="s">
        <v>18</v>
      </c>
      <c r="F10" s="97"/>
      <c r="G10" s="98">
        <v>3</v>
      </c>
      <c r="H10" s="98" t="s">
        <v>118</v>
      </c>
    </row>
    <row r="11" spans="1:8" x14ac:dyDescent="0.25">
      <c r="A11" s="68"/>
      <c r="B11" s="68"/>
      <c r="C11" s="68"/>
      <c r="D11" s="68"/>
      <c r="E11" s="69"/>
      <c r="F11" s="70"/>
      <c r="G11" s="72"/>
      <c r="H11" s="72"/>
    </row>
    <row r="12" spans="1:8" s="77" customFormat="1" x14ac:dyDescent="0.25">
      <c r="A12" s="74"/>
      <c r="B12" s="74"/>
      <c r="C12" s="74"/>
      <c r="D12" s="74"/>
      <c r="E12" s="75"/>
      <c r="F12" s="74"/>
      <c r="G12" s="76"/>
      <c r="H12" s="7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workbookViewId="0">
      <selection activeCell="E27" sqref="E27"/>
    </sheetView>
  </sheetViews>
  <sheetFormatPr defaultColWidth="33.875" defaultRowHeight="14.3" x14ac:dyDescent="0.25"/>
  <cols>
    <col min="1" max="1" width="52" customWidth="1"/>
    <col min="2" max="2" width="12.375" customWidth="1"/>
    <col min="3" max="3" width="12.25" style="25" customWidth="1"/>
    <col min="4" max="4" width="16.25" style="25" customWidth="1"/>
    <col min="5" max="5" width="37.125" customWidth="1"/>
    <col min="6" max="6" width="32" customWidth="1"/>
    <col min="7" max="7" width="18.125" style="25" customWidth="1"/>
  </cols>
  <sheetData>
    <row r="1" spans="1:7" ht="27.85" customHeight="1" x14ac:dyDescent="0.25">
      <c r="A1" s="99" t="s">
        <v>25</v>
      </c>
      <c r="B1" s="99"/>
      <c r="C1" s="99"/>
      <c r="D1" s="99"/>
      <c r="E1" t="s">
        <v>47</v>
      </c>
      <c r="F1" s="30" t="s">
        <v>48</v>
      </c>
      <c r="G1" s="29" t="s">
        <v>80</v>
      </c>
    </row>
    <row r="2" spans="1:7" x14ac:dyDescent="0.25">
      <c r="A2" s="4" t="s">
        <v>19</v>
      </c>
      <c r="B2" s="5" t="s">
        <v>21</v>
      </c>
      <c r="C2" s="6" t="s">
        <v>22</v>
      </c>
      <c r="D2" s="6" t="s">
        <v>20</v>
      </c>
      <c r="E2" t="s">
        <v>49</v>
      </c>
      <c r="F2" t="s">
        <v>50</v>
      </c>
      <c r="G2" s="25">
        <f>B23+B45</f>
        <v>160</v>
      </c>
    </row>
    <row r="3" spans="1:7" x14ac:dyDescent="0.25">
      <c r="A3" s="1" t="s">
        <v>51</v>
      </c>
      <c r="B3" s="2">
        <v>0.5</v>
      </c>
      <c r="C3" s="22">
        <v>0</v>
      </c>
      <c r="D3" s="22" t="s">
        <v>52</v>
      </c>
      <c r="E3" t="s">
        <v>53</v>
      </c>
      <c r="F3" t="s">
        <v>54</v>
      </c>
      <c r="G3" s="25">
        <f>B16+B40</f>
        <v>33</v>
      </c>
    </row>
    <row r="4" spans="1:7" x14ac:dyDescent="0.25">
      <c r="A4" s="1" t="s">
        <v>55</v>
      </c>
      <c r="B4" s="2">
        <v>0.5</v>
      </c>
      <c r="C4" s="22">
        <v>0</v>
      </c>
      <c r="D4" s="22" t="s">
        <v>52</v>
      </c>
      <c r="F4" t="s">
        <v>56</v>
      </c>
      <c r="G4" s="25">
        <f>B6+B11</f>
        <v>4</v>
      </c>
    </row>
    <row r="5" spans="1:7" x14ac:dyDescent="0.25">
      <c r="A5" s="1" t="s">
        <v>57</v>
      </c>
      <c r="B5" s="2">
        <v>1</v>
      </c>
      <c r="C5" s="22">
        <v>0</v>
      </c>
      <c r="D5" s="22" t="s">
        <v>52</v>
      </c>
      <c r="F5" t="s">
        <v>58</v>
      </c>
    </row>
    <row r="6" spans="1:7" x14ac:dyDescent="0.25">
      <c r="A6" s="1" t="s">
        <v>59</v>
      </c>
      <c r="B6" s="2">
        <v>2</v>
      </c>
      <c r="C6" s="22">
        <v>0</v>
      </c>
      <c r="D6" s="22" t="s">
        <v>52</v>
      </c>
    </row>
    <row r="7" spans="1:7" ht="14.95" thickBot="1" x14ac:dyDescent="0.3">
      <c r="A7" s="1" t="s">
        <v>60</v>
      </c>
      <c r="B7" s="23">
        <v>2</v>
      </c>
      <c r="C7" s="22">
        <v>0</v>
      </c>
      <c r="D7" s="22" t="s">
        <v>52</v>
      </c>
    </row>
    <row r="8" spans="1:7" ht="14.95" thickTop="1" x14ac:dyDescent="0.25">
      <c r="A8" s="1"/>
      <c r="B8" s="27">
        <f>SUM(B3:B7)</f>
        <v>6</v>
      </c>
      <c r="C8" s="22"/>
      <c r="D8" s="22"/>
    </row>
    <row r="9" spans="1:7" x14ac:dyDescent="0.25">
      <c r="A9" s="1"/>
      <c r="B9" s="24"/>
      <c r="C9" s="22"/>
      <c r="D9" s="22"/>
    </row>
    <row r="10" spans="1:7" x14ac:dyDescent="0.25">
      <c r="A10" s="1" t="s">
        <v>61</v>
      </c>
      <c r="B10" s="2">
        <v>3</v>
      </c>
      <c r="C10" s="22"/>
      <c r="D10" s="22" t="s">
        <v>62</v>
      </c>
    </row>
    <row r="11" spans="1:7" x14ac:dyDescent="0.25">
      <c r="A11" s="1" t="s">
        <v>63</v>
      </c>
      <c r="B11" s="2">
        <v>2</v>
      </c>
      <c r="C11" s="22"/>
      <c r="D11" s="22" t="s">
        <v>62</v>
      </c>
    </row>
    <row r="12" spans="1:7" x14ac:dyDescent="0.25">
      <c r="A12" s="1" t="s">
        <v>64</v>
      </c>
      <c r="B12" s="2">
        <v>8</v>
      </c>
      <c r="C12" s="22"/>
      <c r="D12" s="22" t="s">
        <v>62</v>
      </c>
    </row>
    <row r="13" spans="1:7" x14ac:dyDescent="0.25">
      <c r="A13" s="1" t="s">
        <v>65</v>
      </c>
      <c r="B13" s="2">
        <v>2</v>
      </c>
      <c r="C13" s="22"/>
      <c r="D13" s="22" t="s">
        <v>62</v>
      </c>
    </row>
    <row r="14" spans="1:7" x14ac:dyDescent="0.25">
      <c r="A14" s="1" t="s">
        <v>66</v>
      </c>
      <c r="B14" s="2">
        <v>1</v>
      </c>
      <c r="C14" s="22"/>
      <c r="D14" s="22" t="s">
        <v>62</v>
      </c>
    </row>
    <row r="15" spans="1:7" ht="14.95" thickBot="1" x14ac:dyDescent="0.3">
      <c r="A15" s="1" t="s">
        <v>67</v>
      </c>
      <c r="B15" s="23">
        <v>2</v>
      </c>
      <c r="C15" s="22"/>
      <c r="D15" s="22" t="s">
        <v>62</v>
      </c>
    </row>
    <row r="16" spans="1:7" ht="14.95" thickTop="1" x14ac:dyDescent="0.25">
      <c r="A16" s="1"/>
      <c r="B16" s="26">
        <f>SUM(B10:B15)</f>
        <v>18</v>
      </c>
      <c r="C16" s="22"/>
      <c r="D16" s="22"/>
    </row>
    <row r="17" spans="1:4" x14ac:dyDescent="0.25">
      <c r="A17" s="1"/>
      <c r="B17" s="2"/>
      <c r="C17" s="22"/>
      <c r="D17" s="22"/>
    </row>
    <row r="18" spans="1:4" x14ac:dyDescent="0.25">
      <c r="A18" s="1"/>
      <c r="B18" s="2"/>
      <c r="C18" s="22"/>
      <c r="D18" s="22"/>
    </row>
    <row r="19" spans="1:4" x14ac:dyDescent="0.25">
      <c r="A19" s="1" t="s">
        <v>68</v>
      </c>
      <c r="B19" s="2">
        <v>24</v>
      </c>
      <c r="C19" s="22">
        <v>0</v>
      </c>
      <c r="D19" s="22" t="s">
        <v>69</v>
      </c>
    </row>
    <row r="20" spans="1:4" x14ac:dyDescent="0.25">
      <c r="A20" s="1" t="s">
        <v>70</v>
      </c>
      <c r="B20" s="2">
        <v>8</v>
      </c>
      <c r="C20" s="22">
        <v>0</v>
      </c>
      <c r="D20" s="22" t="s">
        <v>69</v>
      </c>
    </row>
    <row r="21" spans="1:4" x14ac:dyDescent="0.25">
      <c r="A21" s="1" t="s">
        <v>71</v>
      </c>
      <c r="B21" s="2">
        <v>16</v>
      </c>
      <c r="C21" s="22">
        <v>0</v>
      </c>
      <c r="D21" s="22" t="s">
        <v>69</v>
      </c>
    </row>
    <row r="22" spans="1:4" ht="14.95" thickBot="1" x14ac:dyDescent="0.3">
      <c r="A22" s="1" t="s">
        <v>72</v>
      </c>
      <c r="B22" s="23">
        <v>8</v>
      </c>
      <c r="C22" s="22">
        <v>0</v>
      </c>
      <c r="D22" s="22" t="s">
        <v>69</v>
      </c>
    </row>
    <row r="23" spans="1:4" ht="14.95" thickTop="1" x14ac:dyDescent="0.25">
      <c r="A23" s="1"/>
      <c r="B23" s="28">
        <f>SUM(B19:B22)</f>
        <v>56</v>
      </c>
      <c r="C23" s="22"/>
      <c r="D23" s="22"/>
    </row>
    <row r="24" spans="1:4" x14ac:dyDescent="0.25">
      <c r="A24" s="1"/>
      <c r="B24" s="2"/>
      <c r="C24" s="22"/>
      <c r="D24" s="22"/>
    </row>
    <row r="25" spans="1:4" x14ac:dyDescent="0.25">
      <c r="A25" s="1"/>
      <c r="B25" s="2"/>
      <c r="C25" s="22"/>
      <c r="D25" s="22"/>
    </row>
    <row r="26" spans="1:4" ht="28.55" customHeight="1" x14ac:dyDescent="0.25">
      <c r="A26" s="100" t="s">
        <v>24</v>
      </c>
      <c r="B26" s="101"/>
      <c r="C26" s="101"/>
      <c r="D26" s="102"/>
    </row>
    <row r="27" spans="1:4" x14ac:dyDescent="0.25">
      <c r="A27" s="4" t="s">
        <v>19</v>
      </c>
      <c r="B27" s="5" t="s">
        <v>21</v>
      </c>
      <c r="C27" s="6" t="s">
        <v>22</v>
      </c>
      <c r="D27" s="6" t="s">
        <v>20</v>
      </c>
    </row>
    <row r="28" spans="1:4" x14ac:dyDescent="0.25">
      <c r="A28" s="1" t="s">
        <v>73</v>
      </c>
      <c r="B28" s="2">
        <v>1.5</v>
      </c>
      <c r="C28" s="22">
        <v>0</v>
      </c>
      <c r="D28" s="22" t="s">
        <v>52</v>
      </c>
    </row>
    <row r="29" spans="1:4" x14ac:dyDescent="0.25">
      <c r="A29" s="1" t="s">
        <v>74</v>
      </c>
      <c r="B29" s="2">
        <v>0.5</v>
      </c>
      <c r="C29" s="22">
        <v>0</v>
      </c>
      <c r="D29" s="22" t="s">
        <v>52</v>
      </c>
    </row>
    <row r="30" spans="1:4" x14ac:dyDescent="0.25">
      <c r="A30" s="1" t="s">
        <v>75</v>
      </c>
      <c r="B30" s="2">
        <v>1</v>
      </c>
      <c r="C30" s="22">
        <v>0</v>
      </c>
      <c r="D30" s="22" t="s">
        <v>52</v>
      </c>
    </row>
    <row r="31" spans="1:4" x14ac:dyDescent="0.25">
      <c r="A31" s="1" t="s">
        <v>76</v>
      </c>
      <c r="B31" s="2">
        <v>6</v>
      </c>
      <c r="C31" s="22">
        <v>0</v>
      </c>
      <c r="D31" s="22" t="s">
        <v>52</v>
      </c>
    </row>
    <row r="32" spans="1:4" ht="14.95" thickBot="1" x14ac:dyDescent="0.3">
      <c r="A32" s="1" t="s">
        <v>60</v>
      </c>
      <c r="B32" s="23">
        <v>2</v>
      </c>
      <c r="C32" s="22">
        <v>0</v>
      </c>
      <c r="D32" s="22" t="s">
        <v>52</v>
      </c>
    </row>
    <row r="33" spans="1:4" ht="14.95" thickTop="1" x14ac:dyDescent="0.25">
      <c r="A33" s="1"/>
      <c r="B33" s="27">
        <f>SUM(B28:B32)</f>
        <v>11</v>
      </c>
      <c r="C33" s="22"/>
      <c r="D33" s="22"/>
    </row>
    <row r="34" spans="1:4" x14ac:dyDescent="0.25">
      <c r="A34" s="1"/>
      <c r="B34" s="2"/>
      <c r="C34" s="22"/>
      <c r="D34" s="22"/>
    </row>
    <row r="35" spans="1:4" x14ac:dyDescent="0.25">
      <c r="A35" s="1" t="s">
        <v>63</v>
      </c>
      <c r="B35" s="2">
        <v>2</v>
      </c>
      <c r="C35" s="22"/>
      <c r="D35" s="22" t="s">
        <v>62</v>
      </c>
    </row>
    <row r="36" spans="1:4" x14ac:dyDescent="0.25">
      <c r="A36" s="1" t="s">
        <v>64</v>
      </c>
      <c r="B36" s="2">
        <v>8</v>
      </c>
      <c r="C36" s="22"/>
      <c r="D36" s="22" t="s">
        <v>62</v>
      </c>
    </row>
    <row r="37" spans="1:4" x14ac:dyDescent="0.25">
      <c r="A37" s="1" t="s">
        <v>65</v>
      </c>
      <c r="B37" s="2">
        <v>2</v>
      </c>
      <c r="C37" s="22"/>
      <c r="D37" s="22" t="s">
        <v>62</v>
      </c>
    </row>
    <row r="38" spans="1:4" x14ac:dyDescent="0.25">
      <c r="A38" s="1" t="s">
        <v>66</v>
      </c>
      <c r="B38" s="2">
        <v>1</v>
      </c>
      <c r="C38" s="22"/>
      <c r="D38" s="22" t="s">
        <v>62</v>
      </c>
    </row>
    <row r="39" spans="1:4" ht="14.95" thickBot="1" x14ac:dyDescent="0.3">
      <c r="A39" s="1" t="s">
        <v>67</v>
      </c>
      <c r="B39" s="23">
        <v>2</v>
      </c>
      <c r="C39" s="22"/>
      <c r="D39" s="22" t="s">
        <v>62</v>
      </c>
    </row>
    <row r="40" spans="1:4" ht="14.95" thickTop="1" x14ac:dyDescent="0.25">
      <c r="A40" s="1"/>
      <c r="B40" s="26">
        <f>SUM(B35:B39)</f>
        <v>15</v>
      </c>
      <c r="C40" s="22"/>
      <c r="D40" s="22"/>
    </row>
    <row r="41" spans="1:4" x14ac:dyDescent="0.25">
      <c r="A41" s="1"/>
      <c r="B41" s="2"/>
      <c r="C41" s="22"/>
      <c r="D41" s="22"/>
    </row>
    <row r="42" spans="1:4" x14ac:dyDescent="0.25">
      <c r="A42" s="1" t="s">
        <v>77</v>
      </c>
      <c r="B42" s="2">
        <v>40</v>
      </c>
      <c r="C42" s="22">
        <v>0</v>
      </c>
      <c r="D42" s="22" t="s">
        <v>69</v>
      </c>
    </row>
    <row r="43" spans="1:4" x14ac:dyDescent="0.25">
      <c r="A43" s="1" t="s">
        <v>78</v>
      </c>
      <c r="B43" s="2">
        <v>32</v>
      </c>
      <c r="C43" s="22">
        <v>0</v>
      </c>
      <c r="D43" s="22" t="s">
        <v>69</v>
      </c>
    </row>
    <row r="44" spans="1:4" ht="14.95" thickBot="1" x14ac:dyDescent="0.3">
      <c r="A44" s="1" t="s">
        <v>79</v>
      </c>
      <c r="B44" s="23">
        <v>32</v>
      </c>
      <c r="C44" s="22">
        <v>0</v>
      </c>
      <c r="D44" s="22" t="s">
        <v>69</v>
      </c>
    </row>
    <row r="45" spans="1:4" ht="14.95" thickTop="1" x14ac:dyDescent="0.25">
      <c r="A45" s="1"/>
      <c r="B45" s="28">
        <f>SUM(B42:B44)</f>
        <v>104</v>
      </c>
      <c r="C45" s="22"/>
      <c r="D45" s="22"/>
    </row>
    <row r="46" spans="1:4" x14ac:dyDescent="0.25">
      <c r="A46" s="1"/>
      <c r="B46" s="2"/>
      <c r="C46" s="22"/>
      <c r="D46" s="22"/>
    </row>
  </sheetData>
  <mergeCells count="2">
    <mergeCell ref="A1:D1"/>
    <mergeCell ref="A26:D2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E1" sqref="E1:G3"/>
    </sheetView>
  </sheetViews>
  <sheetFormatPr defaultRowHeight="14.3" x14ac:dyDescent="0.25"/>
  <cols>
    <col min="1" max="1" width="51.125" customWidth="1"/>
    <col min="2" max="2" width="12.5" customWidth="1"/>
    <col min="3" max="3" width="12.25" style="25" customWidth="1"/>
    <col min="4" max="4" width="16.25" customWidth="1"/>
    <col min="5" max="5" width="36.75" customWidth="1"/>
    <col min="6" max="6" width="24.875" customWidth="1"/>
    <col min="7" max="7" width="16.625" customWidth="1"/>
  </cols>
  <sheetData>
    <row r="1" spans="1:7" ht="34.65" customHeight="1" x14ac:dyDescent="0.25">
      <c r="A1" s="99" t="s">
        <v>130</v>
      </c>
      <c r="B1" s="99"/>
      <c r="C1" s="99"/>
      <c r="D1" s="99"/>
      <c r="E1" t="s">
        <v>102</v>
      </c>
      <c r="F1" s="30" t="s">
        <v>48</v>
      </c>
      <c r="G1" s="29" t="s">
        <v>80</v>
      </c>
    </row>
    <row r="2" spans="1:7" ht="28.55" x14ac:dyDescent="0.25">
      <c r="A2" s="4" t="s">
        <v>19</v>
      </c>
      <c r="B2" s="5" t="s">
        <v>21</v>
      </c>
      <c r="C2" s="66" t="s">
        <v>170</v>
      </c>
      <c r="D2" s="6" t="s">
        <v>20</v>
      </c>
      <c r="E2" t="s">
        <v>103</v>
      </c>
      <c r="F2" t="s">
        <v>105</v>
      </c>
      <c r="G2" s="25">
        <f>B15</f>
        <v>90</v>
      </c>
    </row>
    <row r="3" spans="1:7" x14ac:dyDescent="0.25">
      <c r="A3" s="1" t="s">
        <v>123</v>
      </c>
      <c r="B3" s="2">
        <v>2</v>
      </c>
      <c r="C3" s="2">
        <v>2</v>
      </c>
      <c r="D3" s="22" t="s">
        <v>62</v>
      </c>
      <c r="E3" t="s">
        <v>104</v>
      </c>
      <c r="F3" t="s">
        <v>106</v>
      </c>
      <c r="G3" s="25">
        <f>B8+B20</f>
        <v>34</v>
      </c>
    </row>
    <row r="4" spans="1:7" x14ac:dyDescent="0.25">
      <c r="A4" s="1" t="s">
        <v>124</v>
      </c>
      <c r="B4" s="2">
        <v>8</v>
      </c>
      <c r="C4" s="2">
        <v>8</v>
      </c>
      <c r="D4" s="22" t="s">
        <v>62</v>
      </c>
      <c r="G4" s="25"/>
    </row>
    <row r="5" spans="1:7" x14ac:dyDescent="0.25">
      <c r="A5" s="1" t="s">
        <v>125</v>
      </c>
      <c r="B5" s="2">
        <v>2</v>
      </c>
      <c r="C5" s="2">
        <v>2</v>
      </c>
      <c r="D5" s="22" t="s">
        <v>62</v>
      </c>
      <c r="G5" s="25"/>
    </row>
    <row r="6" spans="1:7" x14ac:dyDescent="0.25">
      <c r="A6" s="1" t="s">
        <v>128</v>
      </c>
      <c r="B6" s="2">
        <v>2</v>
      </c>
      <c r="C6" s="2">
        <v>2</v>
      </c>
      <c r="D6" s="22" t="s">
        <v>62</v>
      </c>
    </row>
    <row r="7" spans="1:7" ht="14.95" thickBot="1" x14ac:dyDescent="0.3">
      <c r="A7" s="1" t="s">
        <v>126</v>
      </c>
      <c r="B7" s="23">
        <v>2</v>
      </c>
      <c r="C7" s="23">
        <v>2</v>
      </c>
      <c r="D7" s="22" t="s">
        <v>62</v>
      </c>
    </row>
    <row r="8" spans="1:7" ht="14.95" thickTop="1" x14ac:dyDescent="0.25">
      <c r="A8" s="1"/>
      <c r="B8" s="26">
        <f>SUM(B3:B7)</f>
        <v>16</v>
      </c>
      <c r="C8" s="22"/>
      <c r="D8" s="3"/>
    </row>
    <row r="9" spans="1:7" x14ac:dyDescent="0.25">
      <c r="A9" s="1"/>
      <c r="C9" s="22"/>
      <c r="D9" s="3"/>
    </row>
    <row r="10" spans="1:7" x14ac:dyDescent="0.25">
      <c r="A10" s="1" t="s">
        <v>107</v>
      </c>
      <c r="B10" s="2">
        <v>24</v>
      </c>
      <c r="C10" s="22">
        <v>0</v>
      </c>
      <c r="D10" s="22" t="s">
        <v>69</v>
      </c>
      <c r="G10" s="25"/>
    </row>
    <row r="11" spans="1:7" x14ac:dyDescent="0.25">
      <c r="A11" s="1" t="s">
        <v>99</v>
      </c>
      <c r="B11" s="2">
        <v>24</v>
      </c>
      <c r="C11" s="22">
        <v>8</v>
      </c>
      <c r="D11" s="22" t="s">
        <v>69</v>
      </c>
    </row>
    <row r="12" spans="1:7" x14ac:dyDescent="0.25">
      <c r="A12" s="1" t="s">
        <v>100</v>
      </c>
      <c r="B12" s="2">
        <v>24</v>
      </c>
      <c r="C12" s="22">
        <v>8</v>
      </c>
      <c r="D12" s="22" t="s">
        <v>69</v>
      </c>
    </row>
    <row r="13" spans="1:7" x14ac:dyDescent="0.25">
      <c r="A13" s="1" t="s">
        <v>101</v>
      </c>
      <c r="B13" s="50">
        <v>16</v>
      </c>
      <c r="C13" s="22">
        <v>10</v>
      </c>
      <c r="D13" s="22" t="s">
        <v>69</v>
      </c>
    </row>
    <row r="14" spans="1:7" ht="14.95" thickBot="1" x14ac:dyDescent="0.3">
      <c r="A14" s="1" t="s">
        <v>129</v>
      </c>
      <c r="B14" s="23">
        <v>2</v>
      </c>
      <c r="C14" s="22">
        <v>2</v>
      </c>
      <c r="D14" s="22" t="s">
        <v>69</v>
      </c>
    </row>
    <row r="15" spans="1:7" ht="14.95" thickTop="1" x14ac:dyDescent="0.25">
      <c r="A15" s="1"/>
      <c r="B15" s="28">
        <f>SUM(B10:B14)</f>
        <v>90</v>
      </c>
      <c r="C15" s="22"/>
      <c r="D15" s="3"/>
    </row>
    <row r="16" spans="1:7" x14ac:dyDescent="0.25">
      <c r="A16" s="1"/>
      <c r="B16" s="2"/>
      <c r="C16" s="22"/>
      <c r="D16" s="3"/>
    </row>
    <row r="17" spans="1:4" x14ac:dyDescent="0.25">
      <c r="A17" s="1" t="s">
        <v>171</v>
      </c>
      <c r="B17" s="2">
        <v>8</v>
      </c>
      <c r="C17" s="22">
        <v>4</v>
      </c>
      <c r="D17" s="22" t="s">
        <v>62</v>
      </c>
    </row>
    <row r="18" spans="1:4" x14ac:dyDescent="0.25">
      <c r="A18" s="1" t="s">
        <v>108</v>
      </c>
      <c r="B18" s="50">
        <v>8</v>
      </c>
      <c r="C18" s="22">
        <v>2</v>
      </c>
      <c r="D18" s="22" t="s">
        <v>62</v>
      </c>
    </row>
    <row r="19" spans="1:4" ht="14.95" thickBot="1" x14ac:dyDescent="0.3">
      <c r="A19" s="1" t="s">
        <v>127</v>
      </c>
      <c r="B19" s="23">
        <v>2</v>
      </c>
      <c r="C19" s="22">
        <v>2</v>
      </c>
      <c r="D19" s="22" t="s">
        <v>62</v>
      </c>
    </row>
    <row r="20" spans="1:4" ht="14.95" thickTop="1" x14ac:dyDescent="0.25">
      <c r="A20" s="1"/>
      <c r="B20" s="26">
        <f>SUM(B17:B19)</f>
        <v>18</v>
      </c>
      <c r="C20" s="22"/>
      <c r="D20" s="3"/>
    </row>
  </sheetData>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abSelected="1" workbookViewId="0">
      <selection activeCell="F30" sqref="F30"/>
    </sheetView>
  </sheetViews>
  <sheetFormatPr defaultRowHeight="14.3" x14ac:dyDescent="0.25"/>
  <cols>
    <col min="1" max="1" width="58.125" customWidth="1"/>
    <col min="2" max="2" width="12.5" customWidth="1"/>
    <col min="3" max="3" width="12.25" customWidth="1"/>
    <col min="4" max="4" width="16.25" customWidth="1"/>
    <col min="5" max="5" width="39" customWidth="1"/>
    <col min="6" max="6" width="22.375" customWidth="1"/>
    <col min="7" max="7" width="19.625" customWidth="1"/>
  </cols>
  <sheetData>
    <row r="1" spans="1:7" x14ac:dyDescent="0.25">
      <c r="A1" s="99" t="s">
        <v>26</v>
      </c>
      <c r="B1" s="99"/>
      <c r="C1" s="99"/>
      <c r="D1" s="99"/>
      <c r="E1" t="s">
        <v>195</v>
      </c>
      <c r="F1" s="30" t="s">
        <v>48</v>
      </c>
      <c r="G1" s="29" t="s">
        <v>80</v>
      </c>
    </row>
    <row r="2" spans="1:7" x14ac:dyDescent="0.25">
      <c r="A2" s="4" t="s">
        <v>19</v>
      </c>
      <c r="B2" s="5" t="s">
        <v>21</v>
      </c>
      <c r="C2" s="6" t="s">
        <v>22</v>
      </c>
      <c r="D2" s="6" t="s">
        <v>20</v>
      </c>
      <c r="E2" t="s">
        <v>103</v>
      </c>
      <c r="F2" t="s">
        <v>105</v>
      </c>
      <c r="G2" s="25">
        <f>B14</f>
        <v>0</v>
      </c>
    </row>
    <row r="3" spans="1:7" x14ac:dyDescent="0.25">
      <c r="A3" s="1" t="s">
        <v>186</v>
      </c>
      <c r="B3" s="2"/>
      <c r="C3" s="3"/>
      <c r="D3" s="3"/>
      <c r="E3" t="s">
        <v>104</v>
      </c>
      <c r="F3" t="s">
        <v>106</v>
      </c>
      <c r="G3" s="25" t="e">
        <f>#REF!+B18</f>
        <v>#REF!</v>
      </c>
    </row>
    <row r="4" spans="1:7" x14ac:dyDescent="0.25">
      <c r="A4" s="1" t="s">
        <v>187</v>
      </c>
      <c r="B4" s="2"/>
      <c r="C4" s="3"/>
      <c r="D4" s="3"/>
    </row>
    <row r="5" spans="1:7" x14ac:dyDescent="0.25">
      <c r="A5" s="1" t="s">
        <v>125</v>
      </c>
      <c r="B5" s="2"/>
      <c r="C5" s="3"/>
      <c r="D5" s="3"/>
    </row>
    <row r="6" spans="1:7" x14ac:dyDescent="0.25">
      <c r="A6" s="1" t="s">
        <v>128</v>
      </c>
      <c r="B6" s="2"/>
      <c r="C6" s="3"/>
      <c r="D6" s="3"/>
    </row>
    <row r="7" spans="1:7" x14ac:dyDescent="0.25">
      <c r="A7" s="1" t="s">
        <v>188</v>
      </c>
      <c r="B7" s="2"/>
      <c r="C7" s="3"/>
      <c r="D7" s="3"/>
    </row>
    <row r="8" spans="1:7" x14ac:dyDescent="0.25">
      <c r="A8" s="1"/>
      <c r="B8" s="2"/>
      <c r="C8" s="3"/>
      <c r="D8" s="3"/>
    </row>
    <row r="9" spans="1:7" x14ac:dyDescent="0.25">
      <c r="A9" s="1" t="s">
        <v>107</v>
      </c>
      <c r="B9" s="2"/>
      <c r="C9" s="3"/>
      <c r="D9" s="3"/>
    </row>
    <row r="10" spans="1:7" x14ac:dyDescent="0.25">
      <c r="A10" s="1" t="s">
        <v>185</v>
      </c>
      <c r="B10" s="2"/>
      <c r="C10" s="3"/>
      <c r="D10" s="3"/>
    </row>
    <row r="11" spans="1:7" x14ac:dyDescent="0.25">
      <c r="A11" s="1" t="s">
        <v>183</v>
      </c>
      <c r="B11" s="2"/>
      <c r="C11" s="3"/>
      <c r="D11" s="3"/>
    </row>
    <row r="12" spans="1:7" x14ac:dyDescent="0.25">
      <c r="A12" s="1" t="s">
        <v>184</v>
      </c>
      <c r="B12" s="2"/>
      <c r="C12" s="3"/>
      <c r="D12" s="3"/>
    </row>
    <row r="13" spans="1:7" x14ac:dyDescent="0.25">
      <c r="A13" s="1" t="s">
        <v>129</v>
      </c>
      <c r="B13" s="2"/>
      <c r="C13" s="3"/>
      <c r="D13" s="3"/>
    </row>
    <row r="14" spans="1:7" x14ac:dyDescent="0.25">
      <c r="A14" s="1"/>
      <c r="B14" s="2"/>
      <c r="C14" s="3"/>
      <c r="D14" s="3"/>
    </row>
    <row r="15" spans="1:7" x14ac:dyDescent="0.25">
      <c r="A15" s="1"/>
      <c r="B15" s="2"/>
      <c r="C15" s="3"/>
      <c r="D15" s="3"/>
    </row>
    <row r="16" spans="1:7" x14ac:dyDescent="0.25">
      <c r="A16" s="100" t="s">
        <v>189</v>
      </c>
      <c r="B16" s="101"/>
      <c r="C16" s="101"/>
      <c r="D16" s="102"/>
    </row>
    <row r="17" spans="1:4" x14ac:dyDescent="0.25">
      <c r="A17" s="1" t="s">
        <v>190</v>
      </c>
      <c r="B17" s="2"/>
      <c r="C17" s="3"/>
      <c r="D17" s="3"/>
    </row>
    <row r="18" spans="1:4" x14ac:dyDescent="0.25">
      <c r="A18" s="1" t="s">
        <v>191</v>
      </c>
      <c r="B18" s="2"/>
      <c r="C18" s="3"/>
      <c r="D18" s="3"/>
    </row>
    <row r="19" spans="1:4" x14ac:dyDescent="0.25">
      <c r="A19" s="1" t="s">
        <v>125</v>
      </c>
      <c r="B19" s="2"/>
      <c r="C19" s="3"/>
      <c r="D19" s="3"/>
    </row>
    <row r="20" spans="1:4" x14ac:dyDescent="0.25">
      <c r="A20" s="1" t="s">
        <v>128</v>
      </c>
      <c r="B20" s="2"/>
      <c r="C20" s="3"/>
      <c r="D20" s="3"/>
    </row>
    <row r="21" spans="1:4" x14ac:dyDescent="0.25">
      <c r="A21" s="1" t="s">
        <v>188</v>
      </c>
      <c r="B21" s="2"/>
      <c r="C21" s="3"/>
      <c r="D21" s="3"/>
    </row>
    <row r="22" spans="1:4" x14ac:dyDescent="0.25">
      <c r="A22" s="1"/>
      <c r="B22" s="2"/>
      <c r="C22" s="3"/>
      <c r="D22" s="3"/>
    </row>
    <row r="23" spans="1:4" x14ac:dyDescent="0.25">
      <c r="A23" s="1"/>
      <c r="B23" s="2"/>
      <c r="C23" s="3"/>
      <c r="D23" s="3"/>
    </row>
    <row r="24" spans="1:4" x14ac:dyDescent="0.25">
      <c r="A24" s="1" t="s">
        <v>107</v>
      </c>
      <c r="B24" s="2"/>
      <c r="C24" s="3"/>
      <c r="D24" s="3"/>
    </row>
    <row r="25" spans="1:4" x14ac:dyDescent="0.25">
      <c r="A25" s="1" t="s">
        <v>192</v>
      </c>
      <c r="B25" s="2"/>
      <c r="C25" s="3"/>
      <c r="D25" s="3"/>
    </row>
    <row r="26" spans="1:4" x14ac:dyDescent="0.25">
      <c r="A26" s="1" t="s">
        <v>193</v>
      </c>
      <c r="B26" s="2"/>
      <c r="C26" s="3"/>
      <c r="D26" s="3"/>
    </row>
    <row r="27" spans="1:4" x14ac:dyDescent="0.25">
      <c r="A27" s="1" t="s">
        <v>194</v>
      </c>
      <c r="B27" s="3"/>
      <c r="C27" s="3"/>
      <c r="D27" s="3"/>
    </row>
    <row r="28" spans="1:4" x14ac:dyDescent="0.25">
      <c r="A28" s="1" t="s">
        <v>129</v>
      </c>
      <c r="B28" s="3"/>
      <c r="C28" s="3"/>
      <c r="D28" s="3"/>
    </row>
  </sheetData>
  <mergeCells count="2">
    <mergeCell ref="A1:D1"/>
    <mergeCell ref="A16:D1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Sched B CLINs</vt:lpstr>
      <vt:lpstr>Project Schedule</vt:lpstr>
      <vt:lpstr>CDP</vt:lpstr>
      <vt:lpstr>Product Backlog</vt:lpstr>
      <vt:lpstr>Sprint1</vt:lpstr>
      <vt:lpstr>Sprint 2</vt:lpstr>
      <vt:lpstr>Sprint 3</vt:lpstr>
    </vt:vector>
  </TitlesOfParts>
  <Company>Dept. of Veterans Affairs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Kristen Kriwox</dc:creator>
  <cp:lastModifiedBy>Joy Forester</cp:lastModifiedBy>
  <dcterms:created xsi:type="dcterms:W3CDTF">2014-08-21T18:29:56Z</dcterms:created>
  <dcterms:modified xsi:type="dcterms:W3CDTF">2014-11-04T17:04:45Z</dcterms:modified>
</cp:coreProperties>
</file>