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04C08CF-5390-4639-981A-43C7610805CF}" xr6:coauthVersionLast="47" xr6:coauthVersionMax="47" xr10:uidLastSave="{00000000-0000-0000-0000-000000000000}"/>
  <bookViews>
    <workbookView xWindow="-120" yWindow="-120" windowWidth="20730" windowHeight="11160" xr2:uid="{D3A98316-1BDD-49FA-BE22-81A00019F2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7" i="1" l="1"/>
  <c r="N77" i="1" s="1"/>
  <c r="M81" i="1"/>
  <c r="N81" i="1" s="1"/>
  <c r="L80" i="1"/>
  <c r="M80" i="1" s="1"/>
  <c r="N80" i="1" s="1"/>
  <c r="L79" i="1"/>
  <c r="M79" i="1" s="1"/>
  <c r="N79" i="1" s="1"/>
  <c r="L78" i="1"/>
  <c r="M78" i="1" s="1"/>
  <c r="N78" i="1" s="1"/>
  <c r="L77" i="1"/>
  <c r="L76" i="1"/>
  <c r="M76" i="1" s="1"/>
  <c r="N76" i="1" s="1"/>
  <c r="L75" i="1"/>
  <c r="M75" i="1" s="1"/>
  <c r="N75" i="1" s="1"/>
  <c r="L74" i="1"/>
  <c r="M74" i="1" s="1"/>
  <c r="N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74" i="1"/>
  <c r="K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74" i="1"/>
  <c r="F82" i="1"/>
  <c r="M59" i="1"/>
  <c r="N59" i="1" s="1"/>
  <c r="L58" i="1"/>
  <c r="M58" i="1" s="1"/>
  <c r="N58" i="1" s="1"/>
  <c r="L57" i="1"/>
  <c r="M57" i="1" s="1"/>
  <c r="N57" i="1" s="1"/>
  <c r="L56" i="1"/>
  <c r="M56" i="1" s="1"/>
  <c r="N56" i="1" s="1"/>
  <c r="L55" i="1"/>
  <c r="M55" i="1" s="1"/>
  <c r="N55" i="1" s="1"/>
  <c r="K58" i="1"/>
  <c r="J56" i="1"/>
  <c r="K56" i="1" s="1"/>
  <c r="J57" i="1"/>
  <c r="K57" i="1" s="1"/>
  <c r="J58" i="1"/>
  <c r="J59" i="1"/>
  <c r="K59" i="1" s="1"/>
  <c r="J55" i="1"/>
  <c r="K55" i="1" s="1"/>
  <c r="G56" i="1"/>
  <c r="H56" i="1" s="1"/>
  <c r="G57" i="1"/>
  <c r="H57" i="1" s="1"/>
  <c r="G58" i="1"/>
  <c r="H58" i="1" s="1"/>
  <c r="G59" i="1"/>
  <c r="H59" i="1" s="1"/>
  <c r="G55" i="1"/>
  <c r="H55" i="1" s="1"/>
  <c r="F60" i="1"/>
  <c r="N46" i="1"/>
  <c r="M45" i="1"/>
  <c r="N45" i="1" s="1"/>
  <c r="M46" i="1"/>
  <c r="L44" i="1"/>
  <c r="M44" i="1" s="1"/>
  <c r="N44" i="1" s="1"/>
  <c r="L43" i="1"/>
  <c r="M43" i="1" s="1"/>
  <c r="N43" i="1" s="1"/>
  <c r="L42" i="1"/>
  <c r="M42" i="1" s="1"/>
  <c r="N42" i="1" s="1"/>
  <c r="L41" i="1"/>
  <c r="M41" i="1" s="1"/>
  <c r="N41" i="1" s="1"/>
  <c r="L40" i="1"/>
  <c r="M40" i="1" s="1"/>
  <c r="N40" i="1" s="1"/>
  <c r="J42" i="1"/>
  <c r="K42" i="1" s="1"/>
  <c r="J46" i="1"/>
  <c r="K46" i="1" s="1"/>
  <c r="J40" i="1"/>
  <c r="K40" i="1" s="1"/>
  <c r="I46" i="1"/>
  <c r="I45" i="1"/>
  <c r="J45" i="1" s="1"/>
  <c r="K45" i="1" s="1"/>
  <c r="I44" i="1"/>
  <c r="J44" i="1" s="1"/>
  <c r="K44" i="1" s="1"/>
  <c r="I43" i="1"/>
  <c r="J43" i="1" s="1"/>
  <c r="K43" i="1" s="1"/>
  <c r="I42" i="1"/>
  <c r="I41" i="1"/>
  <c r="J41" i="1" s="1"/>
  <c r="K41" i="1" s="1"/>
  <c r="H42" i="1"/>
  <c r="H46" i="1"/>
  <c r="H40" i="1"/>
  <c r="G41" i="1"/>
  <c r="H41" i="1" s="1"/>
  <c r="G42" i="1"/>
  <c r="G43" i="1"/>
  <c r="H43" i="1" s="1"/>
  <c r="G44" i="1"/>
  <c r="H44" i="1" s="1"/>
  <c r="G45" i="1"/>
  <c r="H45" i="1" s="1"/>
  <c r="G46" i="1"/>
  <c r="G40" i="1"/>
  <c r="F47" i="1"/>
  <c r="M27" i="1"/>
  <c r="N27" i="1" s="1"/>
  <c r="M28" i="1"/>
  <c r="N28" i="1" s="1"/>
  <c r="L27" i="1"/>
  <c r="L26" i="1"/>
  <c r="M26" i="1" s="1"/>
  <c r="N26" i="1" s="1"/>
  <c r="L25" i="1"/>
  <c r="M25" i="1" s="1"/>
  <c r="N25" i="1" s="1"/>
  <c r="L24" i="1"/>
  <c r="M24" i="1" s="1"/>
  <c r="N24" i="1" s="1"/>
  <c r="J28" i="1"/>
  <c r="K28" i="1" s="1"/>
  <c r="J25" i="1"/>
  <c r="K25" i="1" s="1"/>
  <c r="J26" i="1"/>
  <c r="K26" i="1" s="1"/>
  <c r="J27" i="1"/>
  <c r="K27" i="1" s="1"/>
  <c r="J24" i="1"/>
  <c r="K24" i="1" s="1"/>
  <c r="G25" i="1"/>
  <c r="H25" i="1" s="1"/>
  <c r="G26" i="1"/>
  <c r="H26" i="1" s="1"/>
  <c r="G27" i="1"/>
  <c r="H27" i="1" s="1"/>
  <c r="G28" i="1"/>
  <c r="H28" i="1" s="1"/>
  <c r="G24" i="1"/>
  <c r="H24" i="1" s="1"/>
  <c r="F29" i="1"/>
  <c r="G82" i="1" l="1"/>
  <c r="H60" i="1"/>
  <c r="H29" i="1"/>
  <c r="H74" i="1"/>
  <c r="H82" i="1" s="1"/>
  <c r="H47" i="1"/>
  <c r="G29" i="1"/>
</calcChain>
</file>

<file path=xl/sharedStrings.xml><?xml version="1.0" encoding="utf-8"?>
<sst xmlns="http://schemas.openxmlformats.org/spreadsheetml/2006/main" count="101" uniqueCount="55">
  <si>
    <t xml:space="preserve">2.14  En una clasificación de datos enintervalos semicerrados las marcas de clase son 40,52,58,64 calcular los limites y amplitudes de todas las clase </t>
  </si>
  <si>
    <t xml:space="preserve">marcas de clase </t>
  </si>
  <si>
    <t xml:space="preserve">limites </t>
  </si>
  <si>
    <t>amplitudes de clase</t>
  </si>
  <si>
    <t xml:space="preserve">2.15  Clasificar a lo siguientes conjuntos de datos  </t>
  </si>
  <si>
    <t>n=</t>
  </si>
  <si>
    <t xml:space="preserve">datos </t>
  </si>
  <si>
    <t>[19,27[</t>
  </si>
  <si>
    <t>[27,35[</t>
  </si>
  <si>
    <t>[35,43[</t>
  </si>
  <si>
    <t>[43,51[</t>
  </si>
  <si>
    <t>[51,59[</t>
  </si>
  <si>
    <t xml:space="preserve">ancho de clase </t>
  </si>
  <si>
    <t xml:space="preserve">marca de clase </t>
  </si>
  <si>
    <t xml:space="preserve">frecuencias simples </t>
  </si>
  <si>
    <t xml:space="preserve">frec.ac menor que </t>
  </si>
  <si>
    <t xml:space="preserve">frec ac mayor que </t>
  </si>
  <si>
    <t xml:space="preserve">f </t>
  </si>
  <si>
    <t>h</t>
  </si>
  <si>
    <t xml:space="preserve">F </t>
  </si>
  <si>
    <t xml:space="preserve">H </t>
  </si>
  <si>
    <t>F*</t>
  </si>
  <si>
    <t>H*</t>
  </si>
  <si>
    <t>p%</t>
  </si>
  <si>
    <t>P%</t>
  </si>
  <si>
    <t>P*%</t>
  </si>
  <si>
    <r>
      <t>a</t>
    </r>
    <r>
      <rPr>
        <b/>
        <sz val="11"/>
        <color theme="1"/>
        <rFont val="Calibri"/>
        <family val="2"/>
        <scheme val="minor"/>
      </rPr>
      <t>)</t>
    </r>
  </si>
  <si>
    <t>[149,155[</t>
  </si>
  <si>
    <t>[155,161[</t>
  </si>
  <si>
    <t>[161,167[</t>
  </si>
  <si>
    <t>[167,173[</t>
  </si>
  <si>
    <t>[173,179[</t>
  </si>
  <si>
    <t>[179,185[</t>
  </si>
  <si>
    <t>[185,191[</t>
  </si>
  <si>
    <t>b)</t>
  </si>
  <si>
    <t>c)</t>
  </si>
  <si>
    <t>[52,62[</t>
  </si>
  <si>
    <t>[62,72[</t>
  </si>
  <si>
    <t>[72,82[</t>
  </si>
  <si>
    <t>[82,92[</t>
  </si>
  <si>
    <t>[102,112[</t>
  </si>
  <si>
    <t>[18,30[</t>
  </si>
  <si>
    <t>[30,42[</t>
  </si>
  <si>
    <t>[42,54[</t>
  </si>
  <si>
    <t>[54,66[</t>
  </si>
  <si>
    <t>[66,78[</t>
  </si>
  <si>
    <t>[78,90[</t>
  </si>
  <si>
    <t>[90,102[</t>
  </si>
  <si>
    <t>[102,114[</t>
  </si>
  <si>
    <t xml:space="preserve">Datos </t>
  </si>
  <si>
    <t>[37,43[</t>
  </si>
  <si>
    <t>[43,49[</t>
  </si>
  <si>
    <t>[49,55[</t>
  </si>
  <si>
    <t>[55,61[</t>
  </si>
  <si>
    <t>[61,67[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</si>
</sst>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C8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Alignment="1">
      <alignment horizontal="center"/>
    </xf>
    <xf numFmtId="2" fontId="0" fillId="0" borderId="0" xfId="0" applyNumberFormat="1"/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 textRotation="45" wrapText="1"/>
    </xf>
    <xf numFmtId="0" fontId="3" fillId="6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3" fontId="3" fillId="5" borderId="1" xfId="1" applyFont="1" applyFill="1" applyBorder="1" applyAlignment="1">
      <alignment horizontal="center" vertical="center" textRotation="45" wrapText="1"/>
    </xf>
    <xf numFmtId="0" fontId="3" fillId="8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229245</xdr:colOff>
      <xdr:row>0</xdr:row>
      <xdr:rowOff>40773</xdr:rowOff>
    </xdr:from>
    <xdr:ext cx="4752330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55296450-6AE1-4932-9D71-7434497C7AC5}"/>
            </a:ext>
          </a:extLst>
        </xdr:cNvPr>
        <xdr:cNvSpPr/>
      </xdr:nvSpPr>
      <xdr:spPr>
        <a:xfrm>
          <a:off x="3277245" y="40773"/>
          <a:ext cx="475233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PRACTICA</a:t>
          </a:r>
          <a:r>
            <a:rPr lang="es-E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 </a:t>
          </a:r>
          <a:r>
            <a:rPr lang="es-E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 # 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74CB-50B3-4371-8A2A-CBDA425CBD2D}">
  <dimension ref="A2:O82"/>
  <sheetViews>
    <sheetView tabSelected="1" topLeftCell="A19" workbookViewId="0">
      <selection activeCell="J16" sqref="J16"/>
    </sheetView>
  </sheetViews>
  <sheetFormatPr baseColWidth="10" defaultRowHeight="15" x14ac:dyDescent="0.25"/>
  <cols>
    <col min="2" max="2" width="7.5703125" customWidth="1"/>
    <col min="3" max="3" width="7.140625" customWidth="1"/>
    <col min="7" max="7" width="10.42578125" customWidth="1"/>
    <col min="8" max="8" width="12" customWidth="1"/>
    <col min="11" max="11" width="11.85546875" customWidth="1"/>
    <col min="14" max="14" width="10.28515625" customWidth="1"/>
  </cols>
  <sheetData>
    <row r="2" spans="1:15" x14ac:dyDescent="0.25">
      <c r="D2" s="1"/>
      <c r="E2" s="1"/>
      <c r="F2" s="1"/>
      <c r="G2" s="1"/>
      <c r="H2" s="1"/>
      <c r="I2" s="1"/>
      <c r="J2" s="1"/>
      <c r="K2" s="1"/>
    </row>
    <row r="3" spans="1:15" x14ac:dyDescent="0.25">
      <c r="D3" s="1"/>
      <c r="E3" s="1"/>
      <c r="F3" s="1"/>
      <c r="G3" s="1"/>
      <c r="H3" s="1"/>
      <c r="I3" s="1"/>
      <c r="J3" s="1"/>
      <c r="K3" s="1"/>
    </row>
    <row r="4" spans="1:15" x14ac:dyDescent="0.25">
      <c r="D4" s="1"/>
      <c r="E4" s="1"/>
      <c r="F4" s="1"/>
      <c r="G4" s="1"/>
      <c r="H4" s="1"/>
      <c r="I4" s="1"/>
      <c r="J4" s="1"/>
      <c r="K4" s="1"/>
    </row>
    <row r="5" spans="1:15" x14ac:dyDescent="0.25">
      <c r="D5" s="1"/>
      <c r="E5" s="1"/>
      <c r="F5" s="1"/>
      <c r="G5" s="1"/>
      <c r="H5" s="1"/>
      <c r="I5" s="1"/>
      <c r="J5" s="1"/>
      <c r="K5" s="1"/>
    </row>
    <row r="7" spans="1:15" ht="16.5" customHeight="1" x14ac:dyDescent="0.25">
      <c r="A7" s="3" t="s">
        <v>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10" spans="1:15" ht="17.25" customHeight="1" x14ac:dyDescent="0.25">
      <c r="B10" s="41" t="s">
        <v>2</v>
      </c>
      <c r="C10" s="42"/>
      <c r="D10" s="34" t="s">
        <v>3</v>
      </c>
      <c r="E10" s="34"/>
      <c r="F10" s="34" t="s">
        <v>1</v>
      </c>
      <c r="G10" s="34"/>
    </row>
    <row r="11" spans="1:15" x14ac:dyDescent="0.25">
      <c r="B11" s="35" t="s">
        <v>50</v>
      </c>
      <c r="C11" s="36"/>
      <c r="D11" s="33">
        <v>6</v>
      </c>
      <c r="E11" s="33"/>
      <c r="F11" s="32">
        <v>40</v>
      </c>
      <c r="G11" s="32"/>
    </row>
    <row r="12" spans="1:15" x14ac:dyDescent="0.25">
      <c r="B12" s="35" t="s">
        <v>51</v>
      </c>
      <c r="C12" s="36"/>
      <c r="D12" s="33">
        <v>6</v>
      </c>
      <c r="E12" s="33"/>
      <c r="F12" s="32">
        <v>46</v>
      </c>
      <c r="G12" s="32"/>
    </row>
    <row r="13" spans="1:15" x14ac:dyDescent="0.25">
      <c r="B13" s="35" t="s">
        <v>52</v>
      </c>
      <c r="C13" s="36"/>
      <c r="D13" s="37">
        <v>6</v>
      </c>
      <c r="E13" s="38"/>
      <c r="F13" s="32">
        <v>52</v>
      </c>
      <c r="G13" s="32"/>
    </row>
    <row r="14" spans="1:15" x14ac:dyDescent="0.25">
      <c r="B14" s="35" t="s">
        <v>53</v>
      </c>
      <c r="C14" s="36"/>
      <c r="D14" s="37">
        <v>6</v>
      </c>
      <c r="E14" s="38"/>
      <c r="F14" s="39">
        <v>58</v>
      </c>
      <c r="G14" s="40"/>
    </row>
    <row r="15" spans="1:15" x14ac:dyDescent="0.25">
      <c r="B15" s="35" t="s">
        <v>54</v>
      </c>
      <c r="C15" s="36"/>
      <c r="D15" s="33">
        <v>6</v>
      </c>
      <c r="E15" s="33"/>
      <c r="F15" s="39">
        <v>64</v>
      </c>
      <c r="G15" s="40"/>
    </row>
    <row r="18" spans="2:15" ht="15.75" customHeight="1" x14ac:dyDescent="0.25">
      <c r="B18" s="2" t="s">
        <v>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 x14ac:dyDescent="0.25">
      <c r="B19" s="1" t="s">
        <v>26</v>
      </c>
      <c r="C19" s="1"/>
    </row>
    <row r="20" spans="2:15" x14ac:dyDescent="0.25">
      <c r="B20" s="6"/>
      <c r="C20" s="6"/>
    </row>
    <row r="21" spans="2:15" x14ac:dyDescent="0.25">
      <c r="B21" s="25" t="s">
        <v>6</v>
      </c>
      <c r="C21" s="25"/>
      <c r="D21" s="18" t="s">
        <v>12</v>
      </c>
      <c r="E21" s="19" t="s">
        <v>13</v>
      </c>
      <c r="F21" s="15" t="s">
        <v>14</v>
      </c>
      <c r="G21" s="15"/>
      <c r="H21" s="15"/>
      <c r="I21" s="20" t="s">
        <v>15</v>
      </c>
      <c r="J21" s="20"/>
      <c r="K21" s="20"/>
      <c r="L21" s="21" t="s">
        <v>16</v>
      </c>
      <c r="M21" s="21"/>
      <c r="N21" s="21"/>
    </row>
    <row r="22" spans="2:15" x14ac:dyDescent="0.25">
      <c r="B22" s="25"/>
      <c r="C22" s="25"/>
      <c r="D22" s="18"/>
      <c r="E22" s="19"/>
      <c r="F22" s="15"/>
      <c r="G22" s="15"/>
      <c r="H22" s="15"/>
      <c r="I22" s="20"/>
      <c r="J22" s="20"/>
      <c r="K22" s="20"/>
      <c r="L22" s="21"/>
      <c r="M22" s="21"/>
      <c r="N22" s="21"/>
    </row>
    <row r="23" spans="2:15" x14ac:dyDescent="0.25">
      <c r="B23" s="25"/>
      <c r="C23" s="25"/>
      <c r="D23" s="18"/>
      <c r="E23" s="19"/>
      <c r="F23" s="30" t="s">
        <v>17</v>
      </c>
      <c r="G23" s="16" t="s">
        <v>18</v>
      </c>
      <c r="H23" s="16" t="s">
        <v>23</v>
      </c>
      <c r="I23" s="16" t="s">
        <v>19</v>
      </c>
      <c r="J23" s="16" t="s">
        <v>20</v>
      </c>
      <c r="K23" s="16" t="s">
        <v>24</v>
      </c>
      <c r="L23" s="16" t="s">
        <v>21</v>
      </c>
      <c r="M23" s="16" t="s">
        <v>22</v>
      </c>
      <c r="N23" s="16" t="s">
        <v>25</v>
      </c>
    </row>
    <row r="24" spans="2:15" x14ac:dyDescent="0.25">
      <c r="B24" s="7" t="s">
        <v>7</v>
      </c>
      <c r="C24" s="8"/>
      <c r="D24" s="4">
        <v>8</v>
      </c>
      <c r="E24" s="4">
        <v>23</v>
      </c>
      <c r="F24" s="31">
        <v>2</v>
      </c>
      <c r="G24" s="4">
        <f>(F24/20)</f>
        <v>0.1</v>
      </c>
      <c r="H24" s="4">
        <f>(G24*100)</f>
        <v>10</v>
      </c>
      <c r="I24" s="4">
        <v>2</v>
      </c>
      <c r="J24" s="9">
        <f>(I24/20)</f>
        <v>0.1</v>
      </c>
      <c r="K24" s="4">
        <f>(J24*100)</f>
        <v>10</v>
      </c>
      <c r="L24" s="4">
        <f>SUM(F24:F28)</f>
        <v>20</v>
      </c>
      <c r="M24" s="9">
        <f>(L24/20)</f>
        <v>1</v>
      </c>
      <c r="N24" s="4">
        <f>(M24*100)</f>
        <v>100</v>
      </c>
    </row>
    <row r="25" spans="2:15" x14ac:dyDescent="0.25">
      <c r="B25" s="7" t="s">
        <v>8</v>
      </c>
      <c r="C25" s="8"/>
      <c r="D25" s="4">
        <v>8</v>
      </c>
      <c r="E25" s="4">
        <v>31</v>
      </c>
      <c r="F25" s="31">
        <v>4</v>
      </c>
      <c r="G25" s="4">
        <f t="shared" ref="G25:G28" si="0">(F25/20)</f>
        <v>0.2</v>
      </c>
      <c r="H25" s="4">
        <f t="shared" ref="H25:H28" si="1">(G25*100)</f>
        <v>20</v>
      </c>
      <c r="I25" s="4">
        <v>6</v>
      </c>
      <c r="J25" s="9">
        <f t="shared" ref="J25:J27" si="2">(I25/20)</f>
        <v>0.3</v>
      </c>
      <c r="K25" s="4">
        <f t="shared" ref="K25:K28" si="3">(J25*100)</f>
        <v>30</v>
      </c>
      <c r="L25" s="4">
        <f>SUM(F25:F28)</f>
        <v>18</v>
      </c>
      <c r="M25" s="9">
        <f t="shared" ref="M25:M28" si="4">(L25/20)</f>
        <v>0.9</v>
      </c>
      <c r="N25" s="4">
        <f t="shared" ref="N25:N28" si="5">(M25*100)</f>
        <v>90</v>
      </c>
    </row>
    <row r="26" spans="2:15" x14ac:dyDescent="0.25">
      <c r="B26" s="7" t="s">
        <v>9</v>
      </c>
      <c r="C26" s="8"/>
      <c r="D26" s="4">
        <v>8</v>
      </c>
      <c r="E26" s="4">
        <v>39</v>
      </c>
      <c r="F26" s="31">
        <v>5</v>
      </c>
      <c r="G26" s="4">
        <f t="shared" si="0"/>
        <v>0.25</v>
      </c>
      <c r="H26" s="4">
        <f t="shared" si="1"/>
        <v>25</v>
      </c>
      <c r="I26" s="4">
        <v>11</v>
      </c>
      <c r="J26" s="9">
        <f t="shared" si="2"/>
        <v>0.55000000000000004</v>
      </c>
      <c r="K26" s="4">
        <f t="shared" si="3"/>
        <v>55.000000000000007</v>
      </c>
      <c r="L26" s="4">
        <f>SUM(F26:F28)</f>
        <v>14</v>
      </c>
      <c r="M26" s="9">
        <f t="shared" si="4"/>
        <v>0.7</v>
      </c>
      <c r="N26" s="4">
        <f t="shared" si="5"/>
        <v>70</v>
      </c>
    </row>
    <row r="27" spans="2:15" x14ac:dyDescent="0.25">
      <c r="B27" s="7" t="s">
        <v>10</v>
      </c>
      <c r="C27" s="8"/>
      <c r="D27" s="4">
        <v>8</v>
      </c>
      <c r="E27" s="4">
        <v>47</v>
      </c>
      <c r="F27" s="31">
        <v>5</v>
      </c>
      <c r="G27" s="4">
        <f t="shared" si="0"/>
        <v>0.25</v>
      </c>
      <c r="H27" s="4">
        <f t="shared" si="1"/>
        <v>25</v>
      </c>
      <c r="I27" s="4">
        <v>16</v>
      </c>
      <c r="J27" s="9">
        <f t="shared" si="2"/>
        <v>0.8</v>
      </c>
      <c r="K27" s="4">
        <f t="shared" si="3"/>
        <v>80</v>
      </c>
      <c r="L27" s="4">
        <f>SUM(F27:F28)</f>
        <v>9</v>
      </c>
      <c r="M27" s="9">
        <f t="shared" si="4"/>
        <v>0.45</v>
      </c>
      <c r="N27" s="4">
        <f t="shared" si="5"/>
        <v>45</v>
      </c>
    </row>
    <row r="28" spans="2:15" x14ac:dyDescent="0.25">
      <c r="B28" s="7" t="s">
        <v>11</v>
      </c>
      <c r="C28" s="8"/>
      <c r="D28" s="4">
        <v>8</v>
      </c>
      <c r="E28" s="4">
        <v>55</v>
      </c>
      <c r="F28" s="31">
        <v>4</v>
      </c>
      <c r="G28" s="4">
        <f t="shared" si="0"/>
        <v>0.2</v>
      </c>
      <c r="H28" s="4">
        <f t="shared" si="1"/>
        <v>20</v>
      </c>
      <c r="I28" s="4">
        <v>20</v>
      </c>
      <c r="J28" s="9">
        <f>(I28/20)</f>
        <v>1</v>
      </c>
      <c r="K28" s="4">
        <f t="shared" si="3"/>
        <v>100</v>
      </c>
      <c r="L28" s="4">
        <v>4</v>
      </c>
      <c r="M28" s="9">
        <f t="shared" si="4"/>
        <v>0.2</v>
      </c>
      <c r="N28" s="4">
        <f t="shared" si="5"/>
        <v>20</v>
      </c>
    </row>
    <row r="29" spans="2:15" x14ac:dyDescent="0.25">
      <c r="E29" t="s">
        <v>5</v>
      </c>
      <c r="F29">
        <f>SUM(F24:F28)</f>
        <v>20</v>
      </c>
      <c r="G29">
        <f>SUM(G24:G28)</f>
        <v>1</v>
      </c>
      <c r="H29">
        <f>SUM(H24:H28)</f>
        <v>100</v>
      </c>
    </row>
    <row r="31" spans="2:15" x14ac:dyDescent="0.25">
      <c r="B31" s="10"/>
      <c r="C31" s="10"/>
    </row>
    <row r="35" spans="2:14" x14ac:dyDescent="0.25">
      <c r="B35" s="1" t="s">
        <v>34</v>
      </c>
      <c r="C35" s="1"/>
    </row>
    <row r="36" spans="2:14" x14ac:dyDescent="0.25">
      <c r="B36" s="6"/>
      <c r="C36" s="6"/>
    </row>
    <row r="37" spans="2:14" x14ac:dyDescent="0.25">
      <c r="B37" s="24" t="s">
        <v>49</v>
      </c>
      <c r="C37" s="24"/>
      <c r="D37" s="18" t="s">
        <v>12</v>
      </c>
      <c r="E37" s="23" t="s">
        <v>13</v>
      </c>
      <c r="F37" s="15" t="s">
        <v>14</v>
      </c>
      <c r="G37" s="15"/>
      <c r="H37" s="15"/>
      <c r="I37" s="17" t="s">
        <v>15</v>
      </c>
      <c r="J37" s="17"/>
      <c r="K37" s="17"/>
      <c r="L37" s="21" t="s">
        <v>16</v>
      </c>
      <c r="M37" s="21"/>
      <c r="N37" s="21"/>
    </row>
    <row r="38" spans="2:14" x14ac:dyDescent="0.25">
      <c r="B38" s="24"/>
      <c r="C38" s="24"/>
      <c r="D38" s="18"/>
      <c r="E38" s="23"/>
      <c r="F38" s="15"/>
      <c r="G38" s="15"/>
      <c r="H38" s="15"/>
      <c r="I38" s="17"/>
      <c r="J38" s="17"/>
      <c r="K38" s="17"/>
      <c r="L38" s="21"/>
      <c r="M38" s="21"/>
      <c r="N38" s="21"/>
    </row>
    <row r="39" spans="2:14" x14ac:dyDescent="0.25">
      <c r="B39" s="24"/>
      <c r="C39" s="24"/>
      <c r="D39" s="18"/>
      <c r="E39" s="23"/>
      <c r="F39" s="30" t="s">
        <v>17</v>
      </c>
      <c r="G39" s="22" t="s">
        <v>18</v>
      </c>
      <c r="H39" s="22" t="s">
        <v>23</v>
      </c>
      <c r="I39" s="22" t="s">
        <v>19</v>
      </c>
      <c r="J39" s="22" t="s">
        <v>20</v>
      </c>
      <c r="K39" s="22" t="s">
        <v>24</v>
      </c>
      <c r="L39" s="22" t="s">
        <v>21</v>
      </c>
      <c r="M39" s="22" t="s">
        <v>22</v>
      </c>
      <c r="N39" s="22" t="s">
        <v>25</v>
      </c>
    </row>
    <row r="40" spans="2:14" x14ac:dyDescent="0.25">
      <c r="B40" s="7" t="s">
        <v>27</v>
      </c>
      <c r="C40" s="8"/>
      <c r="D40" s="5">
        <v>6</v>
      </c>
      <c r="E40" s="5">
        <v>152</v>
      </c>
      <c r="F40" s="31">
        <v>7</v>
      </c>
      <c r="G40" s="9">
        <f>(F40/38)</f>
        <v>0.18421052631578946</v>
      </c>
      <c r="H40" s="11">
        <f>(G40*100)</f>
        <v>18.421052631578945</v>
      </c>
      <c r="I40" s="4">
        <v>7</v>
      </c>
      <c r="J40" s="9">
        <f>(I40/38)</f>
        <v>0.18421052631578946</v>
      </c>
      <c r="K40" s="11">
        <f>(J40*100)</f>
        <v>18.421052631578945</v>
      </c>
      <c r="L40" s="4">
        <f>SUM(F40:F46)</f>
        <v>38</v>
      </c>
      <c r="M40" s="9">
        <f>(L40/38)</f>
        <v>1</v>
      </c>
      <c r="N40" s="4">
        <f>(M40*100)</f>
        <v>100</v>
      </c>
    </row>
    <row r="41" spans="2:14" x14ac:dyDescent="0.25">
      <c r="B41" s="7" t="s">
        <v>28</v>
      </c>
      <c r="C41" s="8"/>
      <c r="D41" s="5">
        <v>6</v>
      </c>
      <c r="E41" s="5">
        <v>158</v>
      </c>
      <c r="F41" s="31">
        <v>9</v>
      </c>
      <c r="G41" s="9">
        <f t="shared" ref="G41:G46" si="6">(F41/38)</f>
        <v>0.23684210526315788</v>
      </c>
      <c r="H41" s="11">
        <f t="shared" ref="H41:H46" si="7">(G41*100)</f>
        <v>23.684210526315788</v>
      </c>
      <c r="I41" s="4">
        <f>SUM(F40:F41)</f>
        <v>16</v>
      </c>
      <c r="J41" s="9">
        <f t="shared" ref="J41:J46" si="8">(I41/38)</f>
        <v>0.42105263157894735</v>
      </c>
      <c r="K41" s="11">
        <f t="shared" ref="K41:K46" si="9">(J41*100)</f>
        <v>42.105263157894733</v>
      </c>
      <c r="L41" s="4">
        <f>SUM(F41:F46)</f>
        <v>31</v>
      </c>
      <c r="M41" s="9">
        <f t="shared" ref="M41:M46" si="10">(L41/38)</f>
        <v>0.81578947368421051</v>
      </c>
      <c r="N41" s="11">
        <f t="shared" ref="N41:N46" si="11">(M41*100)</f>
        <v>81.578947368421055</v>
      </c>
    </row>
    <row r="42" spans="2:14" x14ac:dyDescent="0.25">
      <c r="B42" s="7" t="s">
        <v>29</v>
      </c>
      <c r="C42" s="8"/>
      <c r="D42" s="5">
        <v>6</v>
      </c>
      <c r="E42" s="5">
        <v>164</v>
      </c>
      <c r="F42" s="31">
        <v>9</v>
      </c>
      <c r="G42" s="9">
        <f t="shared" si="6"/>
        <v>0.23684210526315788</v>
      </c>
      <c r="H42" s="11">
        <f t="shared" si="7"/>
        <v>23.684210526315788</v>
      </c>
      <c r="I42" s="4">
        <f>SUM(F40:F42)</f>
        <v>25</v>
      </c>
      <c r="J42" s="9">
        <f t="shared" si="8"/>
        <v>0.65789473684210531</v>
      </c>
      <c r="K42" s="11">
        <f t="shared" si="9"/>
        <v>65.789473684210535</v>
      </c>
      <c r="L42" s="4">
        <f>SUM(F42:F46)</f>
        <v>22</v>
      </c>
      <c r="M42" s="9">
        <f t="shared" si="10"/>
        <v>0.57894736842105265</v>
      </c>
      <c r="N42" s="11">
        <f t="shared" si="11"/>
        <v>57.894736842105267</v>
      </c>
    </row>
    <row r="43" spans="2:14" x14ac:dyDescent="0.25">
      <c r="B43" s="7" t="s">
        <v>30</v>
      </c>
      <c r="C43" s="8"/>
      <c r="D43" s="5">
        <v>6</v>
      </c>
      <c r="E43" s="5">
        <v>170</v>
      </c>
      <c r="F43" s="31">
        <v>6</v>
      </c>
      <c r="G43" s="9">
        <f t="shared" si="6"/>
        <v>0.15789473684210525</v>
      </c>
      <c r="H43" s="11">
        <f t="shared" si="7"/>
        <v>15.789473684210526</v>
      </c>
      <c r="I43" s="4">
        <f>SUM(F40:F43)</f>
        <v>31</v>
      </c>
      <c r="J43" s="9">
        <f t="shared" si="8"/>
        <v>0.81578947368421051</v>
      </c>
      <c r="K43" s="11">
        <f t="shared" si="9"/>
        <v>81.578947368421055</v>
      </c>
      <c r="L43" s="4">
        <f>SUM(F43:F46)</f>
        <v>13</v>
      </c>
      <c r="M43" s="9">
        <f t="shared" si="10"/>
        <v>0.34210526315789475</v>
      </c>
      <c r="N43" s="11">
        <f t="shared" si="11"/>
        <v>34.210526315789473</v>
      </c>
    </row>
    <row r="44" spans="2:14" x14ac:dyDescent="0.25">
      <c r="B44" s="7" t="s">
        <v>31</v>
      </c>
      <c r="C44" s="8"/>
      <c r="D44" s="5">
        <v>6</v>
      </c>
      <c r="E44" s="5">
        <v>176</v>
      </c>
      <c r="F44" s="31">
        <v>4</v>
      </c>
      <c r="G44" s="9">
        <f t="shared" si="6"/>
        <v>0.10526315789473684</v>
      </c>
      <c r="H44" s="11">
        <f t="shared" si="7"/>
        <v>10.526315789473683</v>
      </c>
      <c r="I44" s="4">
        <f>SUM(F40:F44)</f>
        <v>35</v>
      </c>
      <c r="J44" s="9">
        <f t="shared" si="8"/>
        <v>0.92105263157894735</v>
      </c>
      <c r="K44" s="11">
        <f t="shared" si="9"/>
        <v>92.10526315789474</v>
      </c>
      <c r="L44" s="4">
        <f>SUM(F44:F46)</f>
        <v>7</v>
      </c>
      <c r="M44" s="9">
        <f t="shared" si="10"/>
        <v>0.18421052631578946</v>
      </c>
      <c r="N44" s="11">
        <f t="shared" si="11"/>
        <v>18.421052631578945</v>
      </c>
    </row>
    <row r="45" spans="2:14" x14ac:dyDescent="0.25">
      <c r="B45" s="7" t="s">
        <v>32</v>
      </c>
      <c r="C45" s="8"/>
      <c r="D45" s="5">
        <v>6</v>
      </c>
      <c r="E45" s="5">
        <v>182</v>
      </c>
      <c r="F45" s="31">
        <v>2</v>
      </c>
      <c r="G45" s="9">
        <f t="shared" si="6"/>
        <v>5.2631578947368418E-2</v>
      </c>
      <c r="H45" s="11">
        <f t="shared" si="7"/>
        <v>5.2631578947368416</v>
      </c>
      <c r="I45" s="11">
        <f>SUM(F40:F45)</f>
        <v>37</v>
      </c>
      <c r="J45" s="9">
        <f t="shared" si="8"/>
        <v>0.97368421052631582</v>
      </c>
      <c r="K45" s="11">
        <f t="shared" si="9"/>
        <v>97.368421052631575</v>
      </c>
      <c r="L45" s="4">
        <v>3</v>
      </c>
      <c r="M45" s="9">
        <f t="shared" si="10"/>
        <v>7.8947368421052627E-2</v>
      </c>
      <c r="N45" s="11">
        <f t="shared" si="11"/>
        <v>7.8947368421052628</v>
      </c>
    </row>
    <row r="46" spans="2:14" x14ac:dyDescent="0.25">
      <c r="B46" s="7" t="s">
        <v>33</v>
      </c>
      <c r="C46" s="8"/>
      <c r="D46" s="5">
        <v>6</v>
      </c>
      <c r="E46" s="5">
        <v>188</v>
      </c>
      <c r="F46" s="31">
        <v>1</v>
      </c>
      <c r="G46" s="9">
        <f t="shared" si="6"/>
        <v>2.6315789473684209E-2</v>
      </c>
      <c r="H46" s="11">
        <f t="shared" si="7"/>
        <v>2.6315789473684208</v>
      </c>
      <c r="I46" s="4">
        <f>SUM(F40:F46)</f>
        <v>38</v>
      </c>
      <c r="J46" s="9">
        <f t="shared" si="8"/>
        <v>1</v>
      </c>
      <c r="K46" s="11">
        <f t="shared" si="9"/>
        <v>100</v>
      </c>
      <c r="L46" s="4">
        <v>1</v>
      </c>
      <c r="M46" s="9">
        <f t="shared" si="10"/>
        <v>2.6315789473684209E-2</v>
      </c>
      <c r="N46" s="11">
        <f t="shared" si="11"/>
        <v>2.6315789473684208</v>
      </c>
    </row>
    <row r="47" spans="2:14" x14ac:dyDescent="0.25">
      <c r="E47" t="s">
        <v>5</v>
      </c>
      <c r="F47">
        <f>SUM(F40:F46)</f>
        <v>38</v>
      </c>
      <c r="H47" s="12">
        <f>SUM(H40:H46)</f>
        <v>99.999999999999986</v>
      </c>
    </row>
    <row r="50" spans="2:14" x14ac:dyDescent="0.25">
      <c r="B50" s="13" t="s">
        <v>35</v>
      </c>
      <c r="C50" s="13"/>
    </row>
    <row r="51" spans="2:14" x14ac:dyDescent="0.25">
      <c r="B51" s="13"/>
      <c r="C51" s="13"/>
    </row>
    <row r="52" spans="2:14" x14ac:dyDescent="0.25">
      <c r="B52" s="25" t="s">
        <v>6</v>
      </c>
      <c r="C52" s="25"/>
      <c r="D52" s="18" t="s">
        <v>12</v>
      </c>
      <c r="E52" s="23" t="s">
        <v>13</v>
      </c>
      <c r="F52" s="15" t="s">
        <v>14</v>
      </c>
      <c r="G52" s="15"/>
      <c r="H52" s="15"/>
      <c r="I52" s="17" t="s">
        <v>15</v>
      </c>
      <c r="J52" s="17"/>
      <c r="K52" s="17"/>
      <c r="L52" s="21" t="s">
        <v>16</v>
      </c>
      <c r="M52" s="21"/>
      <c r="N52" s="21"/>
    </row>
    <row r="53" spans="2:14" x14ac:dyDescent="0.25">
      <c r="B53" s="25"/>
      <c r="C53" s="25"/>
      <c r="D53" s="18"/>
      <c r="E53" s="23"/>
      <c r="F53" s="15"/>
      <c r="G53" s="15"/>
      <c r="H53" s="15"/>
      <c r="I53" s="17"/>
      <c r="J53" s="17"/>
      <c r="K53" s="17"/>
      <c r="L53" s="21"/>
      <c r="M53" s="21"/>
      <c r="N53" s="21"/>
    </row>
    <row r="54" spans="2:14" x14ac:dyDescent="0.25">
      <c r="B54" s="25"/>
      <c r="C54" s="25"/>
      <c r="D54" s="18"/>
      <c r="E54" s="23"/>
      <c r="F54" s="30" t="s">
        <v>17</v>
      </c>
      <c r="G54" s="16" t="s">
        <v>18</v>
      </c>
      <c r="H54" s="16" t="s">
        <v>23</v>
      </c>
      <c r="I54" s="16" t="s">
        <v>19</v>
      </c>
      <c r="J54" s="16" t="s">
        <v>20</v>
      </c>
      <c r="K54" s="16" t="s">
        <v>24</v>
      </c>
      <c r="L54" s="16" t="s">
        <v>21</v>
      </c>
      <c r="M54" s="16" t="s">
        <v>22</v>
      </c>
      <c r="N54" s="16" t="s">
        <v>25</v>
      </c>
    </row>
    <row r="55" spans="2:14" x14ac:dyDescent="0.25">
      <c r="B55" s="7" t="s">
        <v>36</v>
      </c>
      <c r="C55" s="8"/>
      <c r="D55" s="5">
        <v>10</v>
      </c>
      <c r="E55" s="5">
        <v>57</v>
      </c>
      <c r="F55" s="31">
        <v>2</v>
      </c>
      <c r="G55" s="9">
        <f>(F55/24)</f>
        <v>8.3333333333333329E-2</v>
      </c>
      <c r="H55" s="11">
        <f>(G55*100)</f>
        <v>8.3333333333333321</v>
      </c>
      <c r="I55" s="4">
        <v>2</v>
      </c>
      <c r="J55" s="9">
        <f>(I55/24)</f>
        <v>8.3333333333333329E-2</v>
      </c>
      <c r="K55" s="11">
        <f>(J55*100)</f>
        <v>8.3333333333333321</v>
      </c>
      <c r="L55" s="4">
        <f>SUM(F55:F59)</f>
        <v>24</v>
      </c>
      <c r="M55" s="9">
        <f>(L55/24)</f>
        <v>1</v>
      </c>
      <c r="N55" s="11">
        <f>(M55*100)</f>
        <v>100</v>
      </c>
    </row>
    <row r="56" spans="2:14" x14ac:dyDescent="0.25">
      <c r="B56" s="7" t="s">
        <v>37</v>
      </c>
      <c r="C56" s="8"/>
      <c r="D56" s="5">
        <v>10</v>
      </c>
      <c r="E56" s="5">
        <v>67</v>
      </c>
      <c r="F56" s="31">
        <v>5</v>
      </c>
      <c r="G56" s="9">
        <f t="shared" ref="G56:G59" si="12">(F56/24)</f>
        <v>0.20833333333333334</v>
      </c>
      <c r="H56" s="11">
        <f t="shared" ref="H56:H59" si="13">(G56*100)</f>
        <v>20.833333333333336</v>
      </c>
      <c r="I56" s="4">
        <v>7</v>
      </c>
      <c r="J56" s="9">
        <f t="shared" ref="J56:J59" si="14">(I56/24)</f>
        <v>0.29166666666666669</v>
      </c>
      <c r="K56" s="11">
        <f t="shared" ref="K56:K59" si="15">(J56*100)</f>
        <v>29.166666666666668</v>
      </c>
      <c r="L56" s="4">
        <f>SUM(F56:F59)</f>
        <v>22</v>
      </c>
      <c r="M56" s="9">
        <f t="shared" ref="M56:M59" si="16">(L56/24)</f>
        <v>0.91666666666666663</v>
      </c>
      <c r="N56" s="11">
        <f t="shared" ref="N56:N59" si="17">(M56*100)</f>
        <v>91.666666666666657</v>
      </c>
    </row>
    <row r="57" spans="2:14" x14ac:dyDescent="0.25">
      <c r="B57" s="7" t="s">
        <v>38</v>
      </c>
      <c r="C57" s="8"/>
      <c r="D57" s="5">
        <v>10</v>
      </c>
      <c r="E57" s="5">
        <v>77</v>
      </c>
      <c r="F57" s="31">
        <v>6</v>
      </c>
      <c r="G57" s="9">
        <f t="shared" si="12"/>
        <v>0.25</v>
      </c>
      <c r="H57" s="11">
        <f t="shared" si="13"/>
        <v>25</v>
      </c>
      <c r="I57" s="4">
        <v>13</v>
      </c>
      <c r="J57" s="9">
        <f t="shared" si="14"/>
        <v>0.54166666666666663</v>
      </c>
      <c r="K57" s="11">
        <f t="shared" si="15"/>
        <v>54.166666666666664</v>
      </c>
      <c r="L57" s="4">
        <f>SUM(F57:F59)</f>
        <v>17</v>
      </c>
      <c r="M57" s="9">
        <f t="shared" si="16"/>
        <v>0.70833333333333337</v>
      </c>
      <c r="N57" s="11">
        <f t="shared" si="17"/>
        <v>70.833333333333343</v>
      </c>
    </row>
    <row r="58" spans="2:14" x14ac:dyDescent="0.25">
      <c r="B58" s="7" t="s">
        <v>39</v>
      </c>
      <c r="C58" s="8"/>
      <c r="D58" s="5">
        <v>10</v>
      </c>
      <c r="E58" s="5">
        <v>87</v>
      </c>
      <c r="F58" s="31">
        <v>8</v>
      </c>
      <c r="G58" s="9">
        <f t="shared" si="12"/>
        <v>0.33333333333333331</v>
      </c>
      <c r="H58" s="11">
        <f t="shared" si="13"/>
        <v>33.333333333333329</v>
      </c>
      <c r="I58" s="4">
        <v>21</v>
      </c>
      <c r="J58" s="9">
        <f t="shared" si="14"/>
        <v>0.875</v>
      </c>
      <c r="K58" s="11">
        <f t="shared" si="15"/>
        <v>87.5</v>
      </c>
      <c r="L58" s="4">
        <f>SUM(F58:F59)</f>
        <v>11</v>
      </c>
      <c r="M58" s="9">
        <f t="shared" si="16"/>
        <v>0.45833333333333331</v>
      </c>
      <c r="N58" s="11">
        <f t="shared" si="17"/>
        <v>45.833333333333329</v>
      </c>
    </row>
    <row r="59" spans="2:14" x14ac:dyDescent="0.25">
      <c r="B59" s="7" t="s">
        <v>40</v>
      </c>
      <c r="C59" s="8"/>
      <c r="D59" s="5">
        <v>10</v>
      </c>
      <c r="E59" s="5">
        <v>107</v>
      </c>
      <c r="F59" s="31">
        <v>3</v>
      </c>
      <c r="G59" s="9">
        <f t="shared" si="12"/>
        <v>0.125</v>
      </c>
      <c r="H59" s="11">
        <f t="shared" si="13"/>
        <v>12.5</v>
      </c>
      <c r="I59" s="4">
        <v>24</v>
      </c>
      <c r="J59" s="9">
        <f t="shared" si="14"/>
        <v>1</v>
      </c>
      <c r="K59" s="11">
        <f t="shared" si="15"/>
        <v>100</v>
      </c>
      <c r="L59" s="4">
        <v>3</v>
      </c>
      <c r="M59" s="9">
        <f t="shared" si="16"/>
        <v>0.125</v>
      </c>
      <c r="N59" s="11">
        <f t="shared" si="17"/>
        <v>12.5</v>
      </c>
    </row>
    <row r="60" spans="2:14" x14ac:dyDescent="0.25">
      <c r="E60" t="s">
        <v>5</v>
      </c>
      <c r="F60">
        <f>SUM(F55:F59)</f>
        <v>24</v>
      </c>
      <c r="H60" s="12">
        <f>SUM(H55:H59)</f>
        <v>100</v>
      </c>
    </row>
    <row r="71" spans="2:14" x14ac:dyDescent="0.25">
      <c r="B71" s="25" t="s">
        <v>6</v>
      </c>
      <c r="C71" s="25"/>
      <c r="D71" s="26" t="s">
        <v>12</v>
      </c>
      <c r="E71" s="27" t="s">
        <v>13</v>
      </c>
      <c r="F71" s="28" t="s">
        <v>14</v>
      </c>
      <c r="G71" s="28"/>
      <c r="H71" s="28"/>
      <c r="I71" s="25" t="s">
        <v>15</v>
      </c>
      <c r="J71" s="25"/>
      <c r="K71" s="25"/>
      <c r="L71" s="29" t="s">
        <v>16</v>
      </c>
      <c r="M71" s="29"/>
      <c r="N71" s="29"/>
    </row>
    <row r="72" spans="2:14" x14ac:dyDescent="0.25">
      <c r="B72" s="25"/>
      <c r="C72" s="25"/>
      <c r="D72" s="26"/>
      <c r="E72" s="27"/>
      <c r="F72" s="28"/>
      <c r="G72" s="28"/>
      <c r="H72" s="28"/>
      <c r="I72" s="25"/>
      <c r="J72" s="25"/>
      <c r="K72" s="25"/>
      <c r="L72" s="29"/>
      <c r="M72" s="29"/>
      <c r="N72" s="29"/>
    </row>
    <row r="73" spans="2:14" x14ac:dyDescent="0.25">
      <c r="B73" s="25"/>
      <c r="C73" s="25"/>
      <c r="D73" s="26"/>
      <c r="E73" s="27"/>
      <c r="F73" s="30" t="s">
        <v>17</v>
      </c>
      <c r="G73" s="16" t="s">
        <v>18</v>
      </c>
      <c r="H73" s="16" t="s">
        <v>23</v>
      </c>
      <c r="I73" s="16" t="s">
        <v>19</v>
      </c>
      <c r="J73" s="16" t="s">
        <v>20</v>
      </c>
      <c r="K73" s="16" t="s">
        <v>24</v>
      </c>
      <c r="L73" s="16" t="s">
        <v>21</v>
      </c>
      <c r="M73" s="16" t="s">
        <v>22</v>
      </c>
      <c r="N73" s="16" t="s">
        <v>25</v>
      </c>
    </row>
    <row r="74" spans="2:14" x14ac:dyDescent="0.25">
      <c r="B74" s="7" t="s">
        <v>41</v>
      </c>
      <c r="C74" s="8"/>
      <c r="D74" s="5">
        <v>12</v>
      </c>
      <c r="E74" s="5">
        <v>24</v>
      </c>
      <c r="F74" s="31">
        <v>4</v>
      </c>
      <c r="G74" s="9">
        <f>(F74/50)</f>
        <v>0.08</v>
      </c>
      <c r="H74" s="11">
        <f>(G74*100)</f>
        <v>8</v>
      </c>
      <c r="I74" s="4">
        <v>4</v>
      </c>
      <c r="J74" s="9">
        <f>(I74/50)</f>
        <v>0.08</v>
      </c>
      <c r="K74" s="11">
        <f>(J74*100)</f>
        <v>8</v>
      </c>
      <c r="L74" s="4">
        <f>SUM(F74:F81)</f>
        <v>50</v>
      </c>
      <c r="M74" s="9">
        <f>(L74/50)</f>
        <v>1</v>
      </c>
      <c r="N74" s="4">
        <f>(M74*100)</f>
        <v>100</v>
      </c>
    </row>
    <row r="75" spans="2:14" x14ac:dyDescent="0.25">
      <c r="B75" s="7" t="s">
        <v>42</v>
      </c>
      <c r="C75" s="8"/>
      <c r="D75" s="5">
        <v>12</v>
      </c>
      <c r="E75" s="5">
        <v>36</v>
      </c>
      <c r="F75" s="31">
        <v>6</v>
      </c>
      <c r="G75" s="9">
        <f t="shared" ref="G75:G81" si="18">(F75/50)</f>
        <v>0.12</v>
      </c>
      <c r="H75" s="11">
        <f t="shared" ref="H75:H81" si="19">(G75*100)</f>
        <v>12</v>
      </c>
      <c r="I75" s="4">
        <v>10</v>
      </c>
      <c r="J75" s="9">
        <f t="shared" ref="J75:J81" si="20">(I75/50)</f>
        <v>0.2</v>
      </c>
      <c r="K75" s="11">
        <f t="shared" ref="K75:K81" si="21">(J75*100)</f>
        <v>20</v>
      </c>
      <c r="L75" s="4">
        <f>SUM(F75:F81)</f>
        <v>46</v>
      </c>
      <c r="M75" s="9">
        <f t="shared" ref="M75:M81" si="22">(L75/50)</f>
        <v>0.92</v>
      </c>
      <c r="N75" s="4">
        <f t="shared" ref="N75:N81" si="23">(M75*100)</f>
        <v>92</v>
      </c>
    </row>
    <row r="76" spans="2:14" x14ac:dyDescent="0.25">
      <c r="B76" s="7" t="s">
        <v>43</v>
      </c>
      <c r="C76" s="8"/>
      <c r="D76" s="5">
        <v>12</v>
      </c>
      <c r="E76" s="5">
        <v>48</v>
      </c>
      <c r="F76" s="31">
        <v>9</v>
      </c>
      <c r="G76" s="9">
        <f t="shared" si="18"/>
        <v>0.18</v>
      </c>
      <c r="H76" s="11">
        <f t="shared" si="19"/>
        <v>18</v>
      </c>
      <c r="I76" s="4">
        <v>19</v>
      </c>
      <c r="J76" s="9">
        <f t="shared" si="20"/>
        <v>0.38</v>
      </c>
      <c r="K76" s="11">
        <f t="shared" si="21"/>
        <v>38</v>
      </c>
      <c r="L76" s="4">
        <f>SUM(F76:F81)</f>
        <v>40</v>
      </c>
      <c r="M76" s="9">
        <f t="shared" si="22"/>
        <v>0.8</v>
      </c>
      <c r="N76" s="4">
        <f t="shared" si="23"/>
        <v>80</v>
      </c>
    </row>
    <row r="77" spans="2:14" x14ac:dyDescent="0.25">
      <c r="B77" s="7" t="s">
        <v>44</v>
      </c>
      <c r="C77" s="8"/>
      <c r="D77" s="5">
        <v>12</v>
      </c>
      <c r="E77" s="5">
        <v>60</v>
      </c>
      <c r="F77" s="31">
        <v>7</v>
      </c>
      <c r="G77" s="9">
        <f t="shared" si="18"/>
        <v>0.14000000000000001</v>
      </c>
      <c r="H77" s="11">
        <f t="shared" si="19"/>
        <v>14.000000000000002</v>
      </c>
      <c r="I77" s="4">
        <v>26</v>
      </c>
      <c r="J77" s="9">
        <f t="shared" si="20"/>
        <v>0.52</v>
      </c>
      <c r="K77" s="11">
        <f t="shared" si="21"/>
        <v>52</v>
      </c>
      <c r="L77" s="4">
        <f>SUM(F77:F81)</f>
        <v>31</v>
      </c>
      <c r="M77" s="9">
        <f t="shared" si="22"/>
        <v>0.62</v>
      </c>
      <c r="N77" s="4">
        <f t="shared" si="23"/>
        <v>62</v>
      </c>
    </row>
    <row r="78" spans="2:14" x14ac:dyDescent="0.25">
      <c r="B78" s="7" t="s">
        <v>45</v>
      </c>
      <c r="C78" s="8"/>
      <c r="D78" s="5">
        <v>12</v>
      </c>
      <c r="E78" s="5">
        <v>72</v>
      </c>
      <c r="F78" s="31">
        <v>12</v>
      </c>
      <c r="G78" s="9">
        <f t="shared" si="18"/>
        <v>0.24</v>
      </c>
      <c r="H78" s="11">
        <f t="shared" si="19"/>
        <v>24</v>
      </c>
      <c r="I78" s="4">
        <v>38</v>
      </c>
      <c r="J78" s="9">
        <f t="shared" si="20"/>
        <v>0.76</v>
      </c>
      <c r="K78" s="11">
        <f t="shared" si="21"/>
        <v>76</v>
      </c>
      <c r="L78" s="4">
        <f>SUM(F78:F81)</f>
        <v>24</v>
      </c>
      <c r="M78" s="9">
        <f t="shared" si="22"/>
        <v>0.48</v>
      </c>
      <c r="N78" s="4">
        <f t="shared" si="23"/>
        <v>48</v>
      </c>
    </row>
    <row r="79" spans="2:14" x14ac:dyDescent="0.25">
      <c r="B79" s="7" t="s">
        <v>46</v>
      </c>
      <c r="C79" s="8"/>
      <c r="D79" s="5">
        <v>12</v>
      </c>
      <c r="E79" s="5">
        <v>84</v>
      </c>
      <c r="F79" s="31">
        <v>5</v>
      </c>
      <c r="G79" s="9">
        <f t="shared" si="18"/>
        <v>0.1</v>
      </c>
      <c r="H79" s="11">
        <f t="shared" si="19"/>
        <v>10</v>
      </c>
      <c r="I79" s="11">
        <v>43</v>
      </c>
      <c r="J79" s="9">
        <f t="shared" si="20"/>
        <v>0.86</v>
      </c>
      <c r="K79" s="11">
        <f t="shared" si="21"/>
        <v>86</v>
      </c>
      <c r="L79" s="4">
        <f>SUM(F79:F81)</f>
        <v>12</v>
      </c>
      <c r="M79" s="9">
        <f t="shared" si="22"/>
        <v>0.24</v>
      </c>
      <c r="N79" s="4">
        <f t="shared" si="23"/>
        <v>24</v>
      </c>
    </row>
    <row r="80" spans="2:14" x14ac:dyDescent="0.25">
      <c r="B80" s="7" t="s">
        <v>47</v>
      </c>
      <c r="C80" s="8"/>
      <c r="D80" s="5">
        <v>12</v>
      </c>
      <c r="E80" s="5">
        <v>96</v>
      </c>
      <c r="F80" s="31">
        <v>6</v>
      </c>
      <c r="G80" s="9">
        <f t="shared" si="18"/>
        <v>0.12</v>
      </c>
      <c r="H80" s="11">
        <f t="shared" si="19"/>
        <v>12</v>
      </c>
      <c r="I80" s="4">
        <v>49</v>
      </c>
      <c r="J80" s="9">
        <f t="shared" si="20"/>
        <v>0.98</v>
      </c>
      <c r="K80" s="11">
        <f t="shared" si="21"/>
        <v>98</v>
      </c>
      <c r="L80" s="4">
        <f>SUM(F80:F81)</f>
        <v>7</v>
      </c>
      <c r="M80" s="9">
        <f t="shared" si="22"/>
        <v>0.14000000000000001</v>
      </c>
      <c r="N80" s="4">
        <f t="shared" si="23"/>
        <v>14.000000000000002</v>
      </c>
    </row>
    <row r="81" spans="2:14" x14ac:dyDescent="0.25">
      <c r="B81" s="7" t="s">
        <v>48</v>
      </c>
      <c r="C81" s="8"/>
      <c r="D81" s="5">
        <v>12</v>
      </c>
      <c r="E81" s="5">
        <v>108</v>
      </c>
      <c r="F81" s="31">
        <v>1</v>
      </c>
      <c r="G81" s="9">
        <f t="shared" si="18"/>
        <v>0.02</v>
      </c>
      <c r="H81" s="11">
        <f t="shared" si="19"/>
        <v>2</v>
      </c>
      <c r="I81" s="4">
        <v>50</v>
      </c>
      <c r="J81" s="9">
        <f t="shared" si="20"/>
        <v>1</v>
      </c>
      <c r="K81" s="11">
        <f t="shared" si="21"/>
        <v>100</v>
      </c>
      <c r="L81" s="4">
        <v>1</v>
      </c>
      <c r="M81" s="9">
        <f t="shared" si="22"/>
        <v>0.02</v>
      </c>
      <c r="N81" s="4">
        <f t="shared" si="23"/>
        <v>2</v>
      </c>
    </row>
    <row r="82" spans="2:14" x14ac:dyDescent="0.25">
      <c r="F82">
        <f>SUM(F74:F81)</f>
        <v>50</v>
      </c>
      <c r="G82" s="14">
        <f>SUM(G74:G81)</f>
        <v>1</v>
      </c>
      <c r="H82" s="12">
        <f>SUM(H74:H81)</f>
        <v>100</v>
      </c>
    </row>
  </sheetData>
  <mergeCells count="74">
    <mergeCell ref="B77:C77"/>
    <mergeCell ref="B78:C78"/>
    <mergeCell ref="B79:C79"/>
    <mergeCell ref="B80:C80"/>
    <mergeCell ref="B81:C81"/>
    <mergeCell ref="A7:O7"/>
    <mergeCell ref="F14:G14"/>
    <mergeCell ref="F15:G15"/>
    <mergeCell ref="B11:C11"/>
    <mergeCell ref="B10:C10"/>
    <mergeCell ref="B13:C13"/>
    <mergeCell ref="B12:C12"/>
    <mergeCell ref="B14:C14"/>
    <mergeCell ref="B15:C15"/>
    <mergeCell ref="D13:E13"/>
    <mergeCell ref="B76:C76"/>
    <mergeCell ref="E71:E73"/>
    <mergeCell ref="F71:H72"/>
    <mergeCell ref="I71:K72"/>
    <mergeCell ref="L71:N72"/>
    <mergeCell ref="B74:C74"/>
    <mergeCell ref="B75:C75"/>
    <mergeCell ref="B58:C58"/>
    <mergeCell ref="B59:C59"/>
    <mergeCell ref="B71:C73"/>
    <mergeCell ref="D71:D73"/>
    <mergeCell ref="F52:H53"/>
    <mergeCell ref="I52:K53"/>
    <mergeCell ref="L52:N53"/>
    <mergeCell ref="B55:C55"/>
    <mergeCell ref="B56:C56"/>
    <mergeCell ref="B57:C57"/>
    <mergeCell ref="B45:C45"/>
    <mergeCell ref="B46:C46"/>
    <mergeCell ref="B50:C51"/>
    <mergeCell ref="B52:C54"/>
    <mergeCell ref="D52:D54"/>
    <mergeCell ref="E52:E54"/>
    <mergeCell ref="L37:N38"/>
    <mergeCell ref="B40:C40"/>
    <mergeCell ref="B41:C41"/>
    <mergeCell ref="B42:C42"/>
    <mergeCell ref="B43:C43"/>
    <mergeCell ref="B44:C44"/>
    <mergeCell ref="B35:C36"/>
    <mergeCell ref="B37:C39"/>
    <mergeCell ref="D37:D39"/>
    <mergeCell ref="E37:E39"/>
    <mergeCell ref="F37:H38"/>
    <mergeCell ref="I37:K38"/>
    <mergeCell ref="D21:D23"/>
    <mergeCell ref="E21:E23"/>
    <mergeCell ref="F21:H22"/>
    <mergeCell ref="I21:K22"/>
    <mergeCell ref="L21:N22"/>
    <mergeCell ref="B31:C31"/>
    <mergeCell ref="B26:C26"/>
    <mergeCell ref="B27:C27"/>
    <mergeCell ref="B28:C28"/>
    <mergeCell ref="D14:E14"/>
    <mergeCell ref="B18:O18"/>
    <mergeCell ref="B21:C23"/>
    <mergeCell ref="B24:C24"/>
    <mergeCell ref="B25:C25"/>
    <mergeCell ref="B19:C20"/>
    <mergeCell ref="D15:E15"/>
    <mergeCell ref="F12:G12"/>
    <mergeCell ref="F13:G13"/>
    <mergeCell ref="D10:E10"/>
    <mergeCell ref="D11:E11"/>
    <mergeCell ref="D12:E12"/>
    <mergeCell ref="D2:K5"/>
    <mergeCell ref="F10:G10"/>
    <mergeCell ref="F11:G11"/>
  </mergeCells>
  <pageMargins left="0.7" right="0.7" top="0.75" bottom="0.75" header="0.3" footer="0.3"/>
  <pageSetup paperSize="5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2021-08-20T23:46:36Z</cp:lastPrinted>
  <dcterms:created xsi:type="dcterms:W3CDTF">2021-08-20T20:53:48Z</dcterms:created>
  <dcterms:modified xsi:type="dcterms:W3CDTF">2021-08-20T23:49:37Z</dcterms:modified>
</cp:coreProperties>
</file>