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xr:revisionPtr revIDLastSave="0" documentId="8_{EA321BD9-03EB-46C0-BB3E-7958544B3465}" xr6:coauthVersionLast="47" xr6:coauthVersionMax="47" xr10:uidLastSave="{00000000-0000-0000-0000-000000000000}"/>
  <bookViews>
    <workbookView xWindow="-120" yWindow="-120" windowWidth="20730" windowHeight="11760" activeTab="1" xr2:uid="{153B3937-0DFA-47DA-8501-31D1FF87685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2" l="1"/>
  <c r="F38" i="2" s="1"/>
  <c r="G41" i="2"/>
  <c r="G38" i="2" s="1"/>
  <c r="H41" i="2"/>
  <c r="H38" i="2" s="1"/>
  <c r="I41" i="2"/>
  <c r="I38" i="2" s="1"/>
  <c r="C40" i="2"/>
  <c r="C41" i="2"/>
  <c r="C38" i="2" s="1"/>
  <c r="D41" i="2"/>
  <c r="D38" i="2" s="1"/>
  <c r="E41" i="2"/>
  <c r="E40" i="2"/>
  <c r="E39" i="2"/>
  <c r="E38" i="2"/>
  <c r="K41" i="2"/>
  <c r="K39" i="2"/>
  <c r="K40" i="2"/>
  <c r="K38" i="2"/>
  <c r="J36" i="2"/>
  <c r="J34" i="2"/>
  <c r="D34" i="2"/>
  <c r="E34" i="2"/>
  <c r="H34" i="2"/>
  <c r="I34" i="2"/>
  <c r="D35" i="2"/>
  <c r="D33" i="2" s="1"/>
  <c r="E35" i="2"/>
  <c r="E33" i="2" s="1"/>
  <c r="F35" i="2"/>
  <c r="F34" i="2" s="1"/>
  <c r="G35" i="2"/>
  <c r="G34" i="2" s="1"/>
  <c r="H35" i="2"/>
  <c r="H33" i="2" s="1"/>
  <c r="I35" i="2"/>
  <c r="I33" i="2" s="1"/>
  <c r="D36" i="2"/>
  <c r="E36" i="2"/>
  <c r="H36" i="2"/>
  <c r="I36" i="2"/>
  <c r="C36" i="2"/>
  <c r="C34" i="2"/>
  <c r="C33" i="2"/>
  <c r="C35" i="2"/>
  <c r="K35" i="2"/>
  <c r="K34" i="2"/>
  <c r="K36" i="2"/>
  <c r="K33" i="2"/>
  <c r="J30" i="2"/>
  <c r="J29" i="2"/>
  <c r="C19" i="2"/>
  <c r="I7" i="2"/>
  <c r="I8" i="2"/>
  <c r="I9" i="2"/>
  <c r="E9" i="2" s="1"/>
  <c r="D9" i="2"/>
  <c r="I12" i="2" s="1"/>
  <c r="C9" i="2"/>
  <c r="C7" i="2" s="1"/>
  <c r="E8" i="1"/>
  <c r="I40" i="2" l="1"/>
  <c r="I39" i="2"/>
  <c r="H40" i="2"/>
  <c r="H39" i="2"/>
  <c r="G40" i="2"/>
  <c r="G39" i="2"/>
  <c r="F40" i="2"/>
  <c r="F39" i="2"/>
  <c r="C39" i="2"/>
  <c r="D39" i="2"/>
  <c r="D40" i="2"/>
  <c r="G33" i="2"/>
  <c r="F33" i="2"/>
  <c r="G36" i="2"/>
  <c r="F36" i="2"/>
  <c r="D7" i="2"/>
  <c r="I10" i="2" s="1"/>
  <c r="E7" i="2"/>
  <c r="G9" i="2"/>
  <c r="G8" i="2" s="1"/>
  <c r="F9" i="2"/>
  <c r="F7" i="2" s="1"/>
  <c r="C8" i="2"/>
  <c r="E8" i="2"/>
  <c r="D8" i="2"/>
  <c r="I11" i="2" l="1"/>
  <c r="D11" i="2" s="1"/>
  <c r="H8" i="2"/>
  <c r="G11" i="2"/>
  <c r="C11" i="2"/>
  <c r="G7" i="2"/>
  <c r="H9" i="2"/>
  <c r="F8" i="2"/>
  <c r="D10" i="2" l="1"/>
  <c r="D12" i="2"/>
  <c r="G12" i="2"/>
  <c r="G10" i="2"/>
  <c r="C10" i="2"/>
  <c r="C12" i="2"/>
  <c r="F11" i="2"/>
  <c r="E11" i="2"/>
  <c r="E10" i="2" l="1"/>
  <c r="E12" i="2"/>
  <c r="F10" i="2"/>
  <c r="F12" i="2"/>
</calcChain>
</file>

<file path=xl/sharedStrings.xml><?xml version="1.0" encoding="utf-8"?>
<sst xmlns="http://schemas.openxmlformats.org/spreadsheetml/2006/main" count="49" uniqueCount="19">
  <si>
    <t>z</t>
  </si>
  <si>
    <t>x1</t>
  </si>
  <si>
    <t>x2</t>
  </si>
  <si>
    <t>h1</t>
  </si>
  <si>
    <t>h2</t>
  </si>
  <si>
    <t>LD</t>
  </si>
  <si>
    <t>q</t>
  </si>
  <si>
    <t xml:space="preserve">Nuestra solucioon es optima y factible [simplex siempre una sola solucion ]  = </t>
  </si>
  <si>
    <t>z*=</t>
  </si>
  <si>
    <t xml:space="preserve">x1*= </t>
  </si>
  <si>
    <t>x2*=</t>
  </si>
  <si>
    <t>x3</t>
  </si>
  <si>
    <t>h3</t>
  </si>
  <si>
    <t>1-er paso negativos de la z elegir</t>
  </si>
  <si>
    <t>2/80 =40 menor</t>
  </si>
  <si>
    <t>solucioon optima y factible</t>
  </si>
  <si>
    <t>x1*=</t>
  </si>
  <si>
    <t>x3*=</t>
  </si>
  <si>
    <t xml:space="preserve">para obtener maximo de 570000 u.m a la semana se debe producir semanalmente  80 lotes del PRODUCTO A   , y 45 lotes del producto C , no es necesario producir ningun lote del producto 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</si>
</sst>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0" xfId="0" applyFill="1"/>
    <xf numFmtId="0" fontId="0" fillId="0" borderId="3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2" borderId="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0" borderId="0" xfId="0" applyFont="1" applyFill="1"/>
    <xf numFmtId="0" fontId="5" fillId="0" borderId="0" xfId="0" applyFont="1"/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3" Type="http://schemas.openxmlformats.org/officeDocument/2006/relationships/customXml" Target="../ink/ink2.xml"/><Relationship Id="rId7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10" Type="http://schemas.openxmlformats.org/officeDocument/2006/relationships/customXml" Target="../ink/ink6.xml"/><Relationship Id="rId4" Type="http://schemas.openxmlformats.org/officeDocument/2006/relationships/image" Target="../media/image2.png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162720</xdr:colOff>
      <xdr:row>29</xdr:row>
      <xdr:rowOff>17340</xdr:rowOff>
    </xdr:from>
    <xdr:to>
      <xdr:col>0</xdr:col>
      <xdr:colOff>452880</xdr:colOff>
      <xdr:row>30</xdr:row>
      <xdr:rowOff>48960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DA36E9CF-FE1B-494F-B0FB-D5BB8A5329C2}"/>
                </a:ext>
              </a:extLst>
            </xdr14:cNvPr>
            <xdr14:cNvContentPartPr/>
          </xdr14:nvContentPartPr>
          <xdr14:nvPr macro=""/>
          <xdr14:xfrm>
            <a:off x="162720" y="5541840"/>
            <a:ext cx="290160" cy="222120"/>
          </xdr14:xfrm>
        </xdr:contentPart>
      </mc:Choice>
      <mc:Fallback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DA36E9CF-FE1B-494F-B0FB-D5BB8A5329C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8400" y="5537520"/>
              <a:ext cx="29880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407880</xdr:colOff>
      <xdr:row>32</xdr:row>
      <xdr:rowOff>115440</xdr:rowOff>
    </xdr:from>
    <xdr:to>
      <xdr:col>0</xdr:col>
      <xdr:colOff>408240</xdr:colOff>
      <xdr:row>32</xdr:row>
      <xdr:rowOff>115800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49565460-F42C-4EF7-9AFF-3F98ABB4FBFD}"/>
                </a:ext>
              </a:extLst>
            </xdr14:cNvPr>
            <xdr14:cNvContentPartPr/>
          </xdr14:nvContentPartPr>
          <xdr14:nvPr macro=""/>
          <xdr14:xfrm>
            <a:off x="407880" y="6211440"/>
            <a:ext cx="360" cy="36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49565460-F42C-4EF7-9AFF-3F98ABB4FBF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03560" y="620712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516600</xdr:colOff>
      <xdr:row>32</xdr:row>
      <xdr:rowOff>128760</xdr:rowOff>
    </xdr:from>
    <xdr:to>
      <xdr:col>0</xdr:col>
      <xdr:colOff>516960</xdr:colOff>
      <xdr:row>32</xdr:row>
      <xdr:rowOff>129120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D6489A52-C49E-4946-8F84-5678BC6D69B9}"/>
                </a:ext>
              </a:extLst>
            </xdr14:cNvPr>
            <xdr14:cNvContentPartPr/>
          </xdr14:nvContentPartPr>
          <xdr14:nvPr macro=""/>
          <xdr14:xfrm>
            <a:off x="516600" y="6224760"/>
            <a:ext cx="360" cy="360"/>
          </xdr14:xfrm>
        </xdr:contentPart>
      </mc:Choice>
      <mc:Fallback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D6489A52-C49E-4946-8F84-5678BC6D69B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12280" y="622044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67680</xdr:colOff>
      <xdr:row>34</xdr:row>
      <xdr:rowOff>156360</xdr:rowOff>
    </xdr:from>
    <xdr:to>
      <xdr:col>0</xdr:col>
      <xdr:colOff>455760</xdr:colOff>
      <xdr:row>36</xdr:row>
      <xdr:rowOff>50040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1A6EBAA3-D7E4-414C-806D-C362E75D74EA}"/>
                </a:ext>
              </a:extLst>
            </xdr14:cNvPr>
            <xdr14:cNvContentPartPr/>
          </xdr14:nvContentPartPr>
          <xdr14:nvPr macro=""/>
          <xdr14:xfrm>
            <a:off x="67680" y="6633360"/>
            <a:ext cx="388080" cy="27468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1A6EBAA3-D7E4-414C-806D-C362E75D74EA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3360" y="6629040"/>
              <a:ext cx="39672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292320</xdr:colOff>
      <xdr:row>38</xdr:row>
      <xdr:rowOff>47400</xdr:rowOff>
    </xdr:from>
    <xdr:to>
      <xdr:col>0</xdr:col>
      <xdr:colOff>292680</xdr:colOff>
      <xdr:row>38</xdr:row>
      <xdr:rowOff>47760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28C0B762-7D1A-4F38-8B24-A86EE6831E46}"/>
                </a:ext>
              </a:extLst>
            </xdr14:cNvPr>
            <xdr14:cNvContentPartPr/>
          </xdr14:nvContentPartPr>
          <xdr14:nvPr macro=""/>
          <xdr14:xfrm>
            <a:off x="292320" y="7286400"/>
            <a:ext cx="360" cy="36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28C0B762-7D1A-4F38-8B24-A86EE6831E46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88000" y="728208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319320</xdr:colOff>
      <xdr:row>37</xdr:row>
      <xdr:rowOff>53940</xdr:rowOff>
    </xdr:from>
    <xdr:to>
      <xdr:col>0</xdr:col>
      <xdr:colOff>319680</xdr:colOff>
      <xdr:row>37</xdr:row>
      <xdr:rowOff>54300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7164922E-1077-4090-86DD-A9CCBDAF5696}"/>
                </a:ext>
              </a:extLst>
            </xdr14:cNvPr>
            <xdr14:cNvContentPartPr/>
          </xdr14:nvContentPartPr>
          <xdr14:nvPr macro=""/>
          <xdr14:xfrm>
            <a:off x="319320" y="7102440"/>
            <a:ext cx="360" cy="36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7164922E-1077-4090-86DD-A9CCBDAF5696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15000" y="709812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09:08:43.628"/>
    </inkml:context>
    <inkml:brush xml:id="br0">
      <inkml:brushProperty name="width" value="0.025" units="cm"/>
      <inkml:brushProperty name="height" value="0.025" units="cm"/>
      <inkml:brushProperty name="color" value="#E71224"/>
      <inkml:brushProperty name="ignorePressure" value="1"/>
    </inkml:brush>
  </inkml:definitions>
  <inkml:trace contextRef="#ctx0" brushRef="#br0">436 46,'0'0</inkml:trace>
  <inkml:trace contextRef="#ctx0" brushRef="#br0" timeOffset="741.02">568 46,'-20'1,"1"1,-1 0,1 2,-1 0,-34 14,-93 47,100-43,32-14,1 1,-23 17,30-21,-15 12</inkml:trace>
  <inkml:trace contextRef="#ctx0" brushRef="#br0" timeOffset="1503.9">1 8,'0'0,"0"-1,0 1,0 0,0-1,0 1,0 0,0 0,0-1,0 1,0 0,1-1,-1 1,0 0,0 0,0-1,0 1,1 0,-1 0,0-1,0 1,0 0,1 0,-1 0,0-1,0 1,1 0,-1 0,0 0,1 0,-1 0,0-1,0 1,1 0,-1 0,0 0,1 0,-1 0,0 0,1 0,-1 0,0 0,1 0,-1 0,0 1,0-1,1 0,-1 0,0 0,1 0,-1 0,0 0,0 1,1-1,-1 0,0 0,0 0,0 1,1-1,-1 0,0 0,0 1,0-1,20 17,-19-16,111 110,-54-50,114 91,-68-73,105 74,-202-148,2 0,-1-1,0 1,1-2,0 1,0-1,0-1,18 4,-6-4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09:08:50.208"/>
    </inkml:context>
    <inkml:brush xml:id="br0">
      <inkml:brushProperty name="width" value="0.025" units="cm"/>
      <inkml:brushProperty name="height" value="0.025" units="cm"/>
      <inkml:brushProperty name="color" value="#E71224"/>
      <inkml:brushProperty name="ignorePressure" value="1"/>
    </inkml:brush>
  </inkml:definitions>
  <inkml:trace contextRef="#ctx0" brushRef="#br0">1 0,'0'0</inkml:trace>
  <inkml:trace contextRef="#ctx0" brushRef="#br0" timeOffset="357.03">1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09:08:53.569"/>
    </inkml:context>
    <inkml:brush xml:id="br0">
      <inkml:brushProperty name="width" value="0.025" units="cm"/>
      <inkml:brushProperty name="height" value="0.025" units="cm"/>
      <inkml:brushProperty name="color" value="#E71224"/>
      <inkml:brushProperty name="ignorePressure" value="1"/>
    </inkml:brush>
  </inkml:definitions>
  <inkml:trace contextRef="#ctx0" brushRef="#br0">1 1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09:16:58.619"/>
    </inkml:context>
    <inkml:brush xml:id="br0">
      <inkml:brushProperty name="width" value="0.025" units="cm"/>
      <inkml:brushProperty name="height" value="0.025" units="cm"/>
      <inkml:brushProperty name="color" value="#F6630D"/>
      <inkml:brushProperty name="ignorePressure" value="1"/>
    </inkml:brush>
  </inkml:definitions>
  <inkml:trace contextRef="#ctx0" brushRef="#br0">1078 170,'-1'-1,"1"0,-1 0,0 0,1 0,-1 0,0 0,0 1,1-1,-1 0,0 0,0 1,0-1,0 0,0 1,0-1,0 1,0-1,-1 1,1 0,0-1,0 1,0 0,0 0,0 0,-1 0,0 0,-39-3,36 2,-19 2,-1 0,0 2,1 0,-1 2,1 1,-35 13,41-14,-75 17,71-18,-1 1,1 1,1 1,-39 17,-168 110,208-123,0-1,0 0,-1-2,0-1,-28 7,26-8,0 0,1 2,0 1,-28 15,38-16</inkml:trace>
  <inkml:trace contextRef="#ctx0" brushRef="#br0" timeOffset="873.77">1 0,'10'1,"1"0,-1 1,1 0,-1 0,0 1,0 0,0 1,0 1,-1-1,0 1,0 1,0 0,10 8,12 13,0 2,28 34,-16-16,36 38,84 81,-82-91,84 100,-144-154,-2-4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09:17:04.051"/>
    </inkml:context>
    <inkml:brush xml:id="br0">
      <inkml:brushProperty name="width" value="0.025" units="cm"/>
      <inkml:brushProperty name="height" value="0.025" units="cm"/>
      <inkml:brushProperty name="color" value="#F6630D"/>
      <inkml:brushProperty name="ignorePressure" value="1"/>
    </inkml:brush>
  </inkml:definitions>
  <inkml:trace contextRef="#ctx0" brushRef="#br0">0 1,'0'0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09:17:04.570"/>
    </inkml:context>
    <inkml:brush xml:id="br0">
      <inkml:brushProperty name="width" value="0.025" units="cm"/>
      <inkml:brushProperty name="height" value="0.025" units="cm"/>
      <inkml:brushProperty name="color" value="#F6630D"/>
      <inkml:brushProperty name="ignorePressure" value="1"/>
    </inkml:brush>
  </inkml:definitions>
  <inkml:trace contextRef="#ctx0" brushRef="#br0">1 1,'0'0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15D9-3DB2-4466-BF90-BF704A657A9C}">
  <dimension ref="A3:E8"/>
  <sheetViews>
    <sheetView workbookViewId="0">
      <selection activeCell="G9" sqref="G9"/>
    </sheetView>
  </sheetViews>
  <sheetFormatPr baseColWidth="10" defaultRowHeight="15" x14ac:dyDescent="0.25"/>
  <sheetData>
    <row r="3" spans="1:5" x14ac:dyDescent="0.25">
      <c r="A3">
        <v>5</v>
      </c>
      <c r="B3">
        <v>5</v>
      </c>
      <c r="C3">
        <v>2</v>
      </c>
    </row>
    <row r="4" spans="1:5" x14ac:dyDescent="0.25">
      <c r="A4">
        <v>4</v>
      </c>
      <c r="B4">
        <v>2</v>
      </c>
      <c r="C4">
        <v>1</v>
      </c>
    </row>
    <row r="5" spans="1:5" x14ac:dyDescent="0.25">
      <c r="A5">
        <v>5</v>
      </c>
      <c r="B5">
        <v>6</v>
      </c>
      <c r="C5">
        <v>6</v>
      </c>
    </row>
    <row r="6" spans="1:5" x14ac:dyDescent="0.25">
      <c r="E6">
        <v>5</v>
      </c>
    </row>
    <row r="7" spans="1:5" x14ac:dyDescent="0.25">
      <c r="E7">
        <v>-4</v>
      </c>
    </row>
    <row r="8" spans="1:5" x14ac:dyDescent="0.25">
      <c r="E8">
        <f>-D215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12BB2-3F25-4EB5-A31F-3C39DDFA314B}">
  <dimension ref="A3:M48"/>
  <sheetViews>
    <sheetView tabSelected="1" topLeftCell="A37" zoomScale="140" zoomScaleNormal="140" workbookViewId="0">
      <selection activeCell="G45" sqref="G45:L48"/>
    </sheetView>
  </sheetViews>
  <sheetFormatPr baseColWidth="10" defaultRowHeight="15" x14ac:dyDescent="0.25"/>
  <cols>
    <col min="1" max="1" width="8" customWidth="1"/>
    <col min="2" max="2" width="9.42578125" customWidth="1"/>
    <col min="3" max="3" width="8.28515625" customWidth="1"/>
    <col min="4" max="4" width="9" customWidth="1"/>
    <col min="5" max="5" width="8.5703125" customWidth="1"/>
    <col min="6" max="6" width="7" customWidth="1"/>
    <col min="7" max="7" width="9.140625" customWidth="1"/>
  </cols>
  <sheetData>
    <row r="3" spans="1:9" x14ac:dyDescent="0.25">
      <c r="B3" s="5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22" t="s">
        <v>6</v>
      </c>
    </row>
    <row r="4" spans="1:9" x14ac:dyDescent="0.25">
      <c r="A4" s="30" t="s">
        <v>0</v>
      </c>
      <c r="B4" s="8">
        <v>1</v>
      </c>
      <c r="C4" s="14">
        <v>-1.5</v>
      </c>
      <c r="D4" s="15">
        <v>-1</v>
      </c>
      <c r="E4" s="15">
        <v>0</v>
      </c>
      <c r="F4" s="15">
        <v>0</v>
      </c>
      <c r="G4" s="27">
        <v>0</v>
      </c>
      <c r="H4" s="6"/>
    </row>
    <row r="5" spans="1:9" x14ac:dyDescent="0.25">
      <c r="A5" s="31" t="s">
        <v>3</v>
      </c>
      <c r="B5" s="8">
        <v>0</v>
      </c>
      <c r="C5" s="16">
        <v>20</v>
      </c>
      <c r="D5" s="9">
        <v>30</v>
      </c>
      <c r="E5" s="9">
        <v>1</v>
      </c>
      <c r="F5" s="9">
        <v>0</v>
      </c>
      <c r="G5" s="28">
        <v>6000</v>
      </c>
      <c r="H5" s="23">
        <v>300</v>
      </c>
    </row>
    <row r="6" spans="1:9" x14ac:dyDescent="0.25">
      <c r="A6" s="32" t="s">
        <v>4</v>
      </c>
      <c r="B6" s="8">
        <v>0</v>
      </c>
      <c r="C6" s="17">
        <v>20</v>
      </c>
      <c r="D6" s="9">
        <v>10</v>
      </c>
      <c r="E6" s="9">
        <v>0</v>
      </c>
      <c r="F6" s="9">
        <v>1</v>
      </c>
      <c r="G6" s="28">
        <v>4800</v>
      </c>
      <c r="H6" s="24">
        <v>240</v>
      </c>
    </row>
    <row r="7" spans="1:9" x14ac:dyDescent="0.25">
      <c r="A7" s="30" t="s">
        <v>0</v>
      </c>
      <c r="B7" s="8">
        <v>1</v>
      </c>
      <c r="C7" s="18">
        <f>C9*$I$7+C4</f>
        <v>0</v>
      </c>
      <c r="D7" s="11">
        <f>D9*$I$7+D4</f>
        <v>-0.25</v>
      </c>
      <c r="E7" s="10">
        <f>E9*$I$7+E4</f>
        <v>0</v>
      </c>
      <c r="F7" s="10">
        <f>F9*$I$7+F4</f>
        <v>7.5000000000000011E-2</v>
      </c>
      <c r="G7" s="29">
        <f>G9*$I$7+G4</f>
        <v>360</v>
      </c>
      <c r="H7" s="6"/>
      <c r="I7" s="1">
        <f>C4*-1</f>
        <v>1.5</v>
      </c>
    </row>
    <row r="8" spans="1:9" x14ac:dyDescent="0.25">
      <c r="A8" s="31" t="s">
        <v>3</v>
      </c>
      <c r="B8" s="8">
        <v>0</v>
      </c>
      <c r="C8" s="18">
        <f>C9*$I$8+C5</f>
        <v>0</v>
      </c>
      <c r="D8" s="12">
        <f>D9*$I$8+D5</f>
        <v>20</v>
      </c>
      <c r="E8" s="10">
        <f>E9*$I$8+E5</f>
        <v>1</v>
      </c>
      <c r="F8" s="10">
        <f>F9*$I$8+F5</f>
        <v>-1</v>
      </c>
      <c r="G8" s="29">
        <f>G9*$I$8+G5</f>
        <v>1200</v>
      </c>
      <c r="H8" s="23">
        <f>G8/D8</f>
        <v>60</v>
      </c>
      <c r="I8" s="1">
        <f t="shared" ref="I8" si="0">C5*-1</f>
        <v>-20</v>
      </c>
    </row>
    <row r="9" spans="1:9" x14ac:dyDescent="0.25">
      <c r="A9" s="32" t="s">
        <v>1</v>
      </c>
      <c r="B9" s="8">
        <v>0</v>
      </c>
      <c r="C9" s="18">
        <f>C6/$I$9</f>
        <v>1</v>
      </c>
      <c r="D9" s="11">
        <f>D6/$I$9</f>
        <v>0.5</v>
      </c>
      <c r="E9" s="10">
        <f>E6/$I$9</f>
        <v>0</v>
      </c>
      <c r="F9" s="10">
        <f>F6/$I$9</f>
        <v>0.05</v>
      </c>
      <c r="G9" s="29">
        <f>G6/$I$9</f>
        <v>240</v>
      </c>
      <c r="H9" s="23">
        <f>G9/D9</f>
        <v>480</v>
      </c>
      <c r="I9" s="1">
        <f>C6</f>
        <v>20</v>
      </c>
    </row>
    <row r="10" spans="1:9" x14ac:dyDescent="0.25">
      <c r="A10" s="30" t="s">
        <v>0</v>
      </c>
      <c r="B10" s="8">
        <v>1</v>
      </c>
      <c r="C10" s="19">
        <f>C11*$I$10+C7</f>
        <v>0</v>
      </c>
      <c r="D10" s="13">
        <f>D11*$I$10+D7</f>
        <v>0</v>
      </c>
      <c r="E10" s="13">
        <f t="shared" ref="E10:G10" si="1">E11*$I$10+E7</f>
        <v>1.2500000000000001E-2</v>
      </c>
      <c r="F10" s="13">
        <f t="shared" si="1"/>
        <v>6.2500000000000014E-2</v>
      </c>
      <c r="G10" s="25">
        <f t="shared" si="1"/>
        <v>375</v>
      </c>
      <c r="H10" s="13"/>
      <c r="I10" s="7">
        <f>D7*-1</f>
        <v>0.25</v>
      </c>
    </row>
    <row r="11" spans="1:9" x14ac:dyDescent="0.25">
      <c r="A11" s="31" t="s">
        <v>2</v>
      </c>
      <c r="B11" s="8">
        <v>0</v>
      </c>
      <c r="C11" s="19">
        <f>C8/$I$11</f>
        <v>0</v>
      </c>
      <c r="D11" s="13">
        <f>D8/$I$11</f>
        <v>1</v>
      </c>
      <c r="E11" s="13">
        <f t="shared" ref="E11:G11" si="2">E8/$I$11</f>
        <v>0.05</v>
      </c>
      <c r="F11" s="13">
        <f t="shared" si="2"/>
        <v>-0.05</v>
      </c>
      <c r="G11" s="25">
        <f t="shared" si="2"/>
        <v>60</v>
      </c>
      <c r="H11" s="13"/>
      <c r="I11" s="7">
        <f>D8</f>
        <v>20</v>
      </c>
    </row>
    <row r="12" spans="1:9" x14ac:dyDescent="0.25">
      <c r="A12" s="32" t="s">
        <v>1</v>
      </c>
      <c r="B12" s="8">
        <v>0</v>
      </c>
      <c r="C12" s="20">
        <f>C11*$I$12+C9</f>
        <v>1</v>
      </c>
      <c r="D12" s="21">
        <f>D11*$I$12+D9</f>
        <v>0</v>
      </c>
      <c r="E12" s="21">
        <f t="shared" ref="E12:G12" si="3">E11*$I$12+E9</f>
        <v>-2.5000000000000001E-2</v>
      </c>
      <c r="F12" s="21">
        <f t="shared" si="3"/>
        <v>7.5000000000000011E-2</v>
      </c>
      <c r="G12" s="26">
        <f t="shared" si="3"/>
        <v>210</v>
      </c>
      <c r="H12" s="13"/>
      <c r="I12" s="7">
        <f t="shared" ref="I11:I12" si="4">D9*-1</f>
        <v>-0.5</v>
      </c>
    </row>
    <row r="13" spans="1:9" x14ac:dyDescent="0.25">
      <c r="H13" s="13"/>
    </row>
    <row r="14" spans="1:9" x14ac:dyDescent="0.25">
      <c r="B14" s="4" t="s">
        <v>7</v>
      </c>
      <c r="C14" s="4"/>
      <c r="D14" s="4"/>
      <c r="E14" s="4"/>
      <c r="F14" s="4"/>
      <c r="G14" s="4"/>
      <c r="H14" s="4"/>
      <c r="I14" s="4"/>
    </row>
    <row r="15" spans="1:9" x14ac:dyDescent="0.25">
      <c r="B15" t="s">
        <v>8</v>
      </c>
      <c r="C15">
        <v>375</v>
      </c>
    </row>
    <row r="16" spans="1:9" x14ac:dyDescent="0.25">
      <c r="B16" t="s">
        <v>9</v>
      </c>
      <c r="C16">
        <v>210</v>
      </c>
    </row>
    <row r="17" spans="1:13" x14ac:dyDescent="0.25">
      <c r="B17" t="s">
        <v>10</v>
      </c>
      <c r="C17">
        <v>60</v>
      </c>
    </row>
    <row r="19" spans="1:13" x14ac:dyDescent="0.25">
      <c r="C19">
        <f>1.5*C16+1*C17</f>
        <v>375</v>
      </c>
    </row>
    <row r="27" spans="1:13" x14ac:dyDescent="0.25">
      <c r="A27" s="2"/>
      <c r="B27" s="2" t="s">
        <v>0</v>
      </c>
      <c r="C27" s="2" t="s">
        <v>1</v>
      </c>
      <c r="D27" s="2" t="s">
        <v>2</v>
      </c>
      <c r="E27" s="2" t="s">
        <v>11</v>
      </c>
      <c r="F27" s="33" t="s">
        <v>3</v>
      </c>
      <c r="G27" s="33" t="s">
        <v>4</v>
      </c>
      <c r="H27" s="33" t="s">
        <v>12</v>
      </c>
      <c r="I27" s="2" t="s">
        <v>5</v>
      </c>
      <c r="J27" s="3" t="s">
        <v>6</v>
      </c>
    </row>
    <row r="28" spans="1:13" x14ac:dyDescent="0.25">
      <c r="A28" s="30" t="s">
        <v>0</v>
      </c>
      <c r="B28" s="35">
        <v>1</v>
      </c>
      <c r="C28" s="36">
        <v>-6000</v>
      </c>
      <c r="D28" s="36">
        <v>-4000</v>
      </c>
      <c r="E28" s="36">
        <v>-2000</v>
      </c>
      <c r="F28" s="37">
        <v>0</v>
      </c>
      <c r="G28" s="37">
        <v>0</v>
      </c>
      <c r="H28" s="38">
        <v>0</v>
      </c>
      <c r="I28" s="30">
        <v>0</v>
      </c>
      <c r="J28" s="2"/>
      <c r="K28" s="4" t="s">
        <v>13</v>
      </c>
      <c r="L28" s="4"/>
      <c r="M28" s="4"/>
    </row>
    <row r="29" spans="1:13" x14ac:dyDescent="0.25">
      <c r="A29" s="31" t="s">
        <v>3</v>
      </c>
      <c r="B29" s="39">
        <v>0</v>
      </c>
      <c r="C29" s="40">
        <v>2</v>
      </c>
      <c r="D29" s="40">
        <v>2</v>
      </c>
      <c r="E29" s="40">
        <v>2</v>
      </c>
      <c r="F29" s="41">
        <v>1</v>
      </c>
      <c r="G29" s="41">
        <v>0</v>
      </c>
      <c r="H29" s="42">
        <v>0</v>
      </c>
      <c r="I29" s="31">
        <v>300</v>
      </c>
      <c r="J29" s="2">
        <f>I29/C29</f>
        <v>150</v>
      </c>
    </row>
    <row r="30" spans="1:13" x14ac:dyDescent="0.25">
      <c r="A30" s="31" t="s">
        <v>4</v>
      </c>
      <c r="B30" s="39">
        <v>0</v>
      </c>
      <c r="C30" s="48">
        <v>2</v>
      </c>
      <c r="D30" s="40">
        <v>4</v>
      </c>
      <c r="E30" s="40">
        <v>0</v>
      </c>
      <c r="F30" s="41">
        <v>0</v>
      </c>
      <c r="G30" s="41">
        <v>1</v>
      </c>
      <c r="H30" s="42">
        <v>0</v>
      </c>
      <c r="I30" s="31">
        <v>160</v>
      </c>
      <c r="J30" s="2">
        <f>I30/C30</f>
        <v>80</v>
      </c>
      <c r="L30" s="2" t="s">
        <v>14</v>
      </c>
    </row>
    <row r="31" spans="1:13" x14ac:dyDescent="0.25">
      <c r="A31" s="32" t="s">
        <v>12</v>
      </c>
      <c r="B31" s="43">
        <v>0</v>
      </c>
      <c r="C31" s="44">
        <v>0</v>
      </c>
      <c r="D31" s="44">
        <v>15</v>
      </c>
      <c r="E31" s="44">
        <v>30</v>
      </c>
      <c r="F31" s="45">
        <v>0</v>
      </c>
      <c r="G31" s="45">
        <v>0</v>
      </c>
      <c r="H31" s="46">
        <v>1</v>
      </c>
      <c r="I31" s="32">
        <v>1350</v>
      </c>
      <c r="J31" s="2"/>
    </row>
    <row r="33" spans="1:12" x14ac:dyDescent="0.25">
      <c r="A33" s="47" t="s">
        <v>0</v>
      </c>
      <c r="B33" s="35">
        <v>1</v>
      </c>
      <c r="C33" s="2">
        <f>C35*$K$33+C28</f>
        <v>0</v>
      </c>
      <c r="D33" s="2">
        <f t="shared" ref="D33:I33" si="5">D35*$K$33+D28</f>
        <v>8000</v>
      </c>
      <c r="E33" s="34">
        <f t="shared" si="5"/>
        <v>-2000</v>
      </c>
      <c r="F33" s="2">
        <f t="shared" si="5"/>
        <v>0</v>
      </c>
      <c r="G33" s="2">
        <f t="shared" si="5"/>
        <v>3000</v>
      </c>
      <c r="H33" s="2">
        <f t="shared" si="5"/>
        <v>0</v>
      </c>
      <c r="I33" s="2">
        <f t="shared" si="5"/>
        <v>480000</v>
      </c>
      <c r="K33">
        <f>C28*-1</f>
        <v>6000</v>
      </c>
    </row>
    <row r="34" spans="1:12" x14ac:dyDescent="0.25">
      <c r="A34" s="47" t="s">
        <v>3</v>
      </c>
      <c r="B34" s="39">
        <v>0</v>
      </c>
      <c r="C34" s="2">
        <f>C35*$K$34+C29</f>
        <v>0</v>
      </c>
      <c r="D34" s="2">
        <f t="shared" ref="D34:I34" si="6">D35*$K$34+D29</f>
        <v>-2</v>
      </c>
      <c r="E34" s="34">
        <f t="shared" si="6"/>
        <v>2</v>
      </c>
      <c r="F34" s="2">
        <f t="shared" si="6"/>
        <v>1</v>
      </c>
      <c r="G34" s="2">
        <f t="shared" si="6"/>
        <v>-1</v>
      </c>
      <c r="H34" s="2">
        <f t="shared" si="6"/>
        <v>0</v>
      </c>
      <c r="I34" s="2">
        <f t="shared" si="6"/>
        <v>140</v>
      </c>
      <c r="J34" s="2">
        <f>I34/E34</f>
        <v>70</v>
      </c>
      <c r="K34">
        <f t="shared" ref="K34:K36" si="7">C29*-1</f>
        <v>-2</v>
      </c>
    </row>
    <row r="35" spans="1:12" x14ac:dyDescent="0.25">
      <c r="A35" s="47" t="s">
        <v>1</v>
      </c>
      <c r="B35" s="39">
        <v>0</v>
      </c>
      <c r="C35" s="2">
        <f>C30/$K$35</f>
        <v>1</v>
      </c>
      <c r="D35" s="2">
        <f t="shared" ref="D35:I35" si="8">D30/$K$35</f>
        <v>2</v>
      </c>
      <c r="E35" s="34">
        <f t="shared" si="8"/>
        <v>0</v>
      </c>
      <c r="F35" s="2">
        <f t="shared" si="8"/>
        <v>0</v>
      </c>
      <c r="G35" s="2">
        <f t="shared" si="8"/>
        <v>0.5</v>
      </c>
      <c r="H35" s="2">
        <f t="shared" si="8"/>
        <v>0</v>
      </c>
      <c r="I35" s="2">
        <f t="shared" si="8"/>
        <v>80</v>
      </c>
      <c r="J35" s="2"/>
      <c r="K35">
        <f>C30</f>
        <v>2</v>
      </c>
    </row>
    <row r="36" spans="1:12" x14ac:dyDescent="0.25">
      <c r="A36" s="47" t="s">
        <v>12</v>
      </c>
      <c r="B36" s="43">
        <v>0</v>
      </c>
      <c r="C36" s="2">
        <f>C35*K36+C31</f>
        <v>0</v>
      </c>
      <c r="D36" s="2">
        <f t="shared" ref="D36:I36" si="9">D35*L36+D31</f>
        <v>15</v>
      </c>
      <c r="E36" s="49">
        <f t="shared" si="9"/>
        <v>30</v>
      </c>
      <c r="F36" s="2">
        <f t="shared" si="9"/>
        <v>0</v>
      </c>
      <c r="G36" s="2">
        <f t="shared" si="9"/>
        <v>0</v>
      </c>
      <c r="H36" s="2">
        <f t="shared" si="9"/>
        <v>1</v>
      </c>
      <c r="I36" s="2">
        <f t="shared" si="9"/>
        <v>1350</v>
      </c>
      <c r="J36" s="2">
        <f t="shared" ref="J35:J36" si="10">I36/E36</f>
        <v>45</v>
      </c>
      <c r="K36">
        <f t="shared" si="7"/>
        <v>0</v>
      </c>
    </row>
    <row r="38" spans="1:12" x14ac:dyDescent="0.25">
      <c r="A38" s="52" t="s">
        <v>0</v>
      </c>
      <c r="B38" s="47">
        <v>1</v>
      </c>
      <c r="C38">
        <f t="shared" ref="C38:D38" si="11">C41*$K$38+C33</f>
        <v>0</v>
      </c>
      <c r="D38">
        <f t="shared" si="11"/>
        <v>9000</v>
      </c>
      <c r="E38">
        <f>E41*$K$38+E33</f>
        <v>0</v>
      </c>
      <c r="F38">
        <f t="shared" ref="F38:I38" si="12">F41*$K$38+F33</f>
        <v>0</v>
      </c>
      <c r="G38">
        <f t="shared" si="12"/>
        <v>3000</v>
      </c>
      <c r="H38">
        <f t="shared" si="12"/>
        <v>66.666666666666671</v>
      </c>
      <c r="I38" s="50">
        <f t="shared" si="12"/>
        <v>570000</v>
      </c>
      <c r="K38">
        <f>E33*-1</f>
        <v>2000</v>
      </c>
    </row>
    <row r="39" spans="1:12" x14ac:dyDescent="0.25">
      <c r="A39" s="47" t="s">
        <v>3</v>
      </c>
      <c r="B39" s="47">
        <v>0</v>
      </c>
      <c r="C39">
        <f t="shared" ref="C39:D39" si="13">C41*$K$39+C34</f>
        <v>0</v>
      </c>
      <c r="D39">
        <f t="shared" si="13"/>
        <v>-3</v>
      </c>
      <c r="E39">
        <f>E41*$K$39+E34</f>
        <v>0</v>
      </c>
      <c r="F39">
        <f t="shared" ref="F39:I39" si="14">F41*$K$39+F34</f>
        <v>1</v>
      </c>
      <c r="G39">
        <f t="shared" si="14"/>
        <v>-1</v>
      </c>
      <c r="H39">
        <f t="shared" si="14"/>
        <v>-6.6666666666666666E-2</v>
      </c>
      <c r="I39">
        <f t="shared" si="14"/>
        <v>50</v>
      </c>
      <c r="K39">
        <f t="shared" ref="K39:K41" si="15">E34*-1</f>
        <v>-2</v>
      </c>
    </row>
    <row r="40" spans="1:12" x14ac:dyDescent="0.25">
      <c r="A40" s="52" t="s">
        <v>1</v>
      </c>
      <c r="B40" s="47">
        <v>0</v>
      </c>
      <c r="C40">
        <f t="shared" ref="C40:D40" si="16">C41*$K$40+C35</f>
        <v>1</v>
      </c>
      <c r="D40">
        <f t="shared" si="16"/>
        <v>2</v>
      </c>
      <c r="E40">
        <f>E41*$K$40+E35</f>
        <v>0</v>
      </c>
      <c r="F40">
        <f t="shared" ref="F40" si="17">F41*$K$40+F35</f>
        <v>0</v>
      </c>
      <c r="G40">
        <f t="shared" ref="G40:H40" si="18">G41*$K$40+G35</f>
        <v>0.5</v>
      </c>
      <c r="H40">
        <f t="shared" si="18"/>
        <v>0</v>
      </c>
      <c r="I40" s="51">
        <f t="shared" ref="I40" si="19">I41*$K$40+I35</f>
        <v>80</v>
      </c>
      <c r="K40">
        <f t="shared" si="15"/>
        <v>0</v>
      </c>
    </row>
    <row r="41" spans="1:12" x14ac:dyDescent="0.25">
      <c r="A41" s="52" t="s">
        <v>11</v>
      </c>
      <c r="B41" s="47">
        <v>0</v>
      </c>
      <c r="C41">
        <f t="shared" ref="C41:D41" si="20">C36/$K$41</f>
        <v>0</v>
      </c>
      <c r="D41">
        <f t="shared" si="20"/>
        <v>0.5</v>
      </c>
      <c r="E41">
        <f>E36/$K$41</f>
        <v>1</v>
      </c>
      <c r="F41">
        <f t="shared" ref="F41:I41" si="21">F36/$K$41</f>
        <v>0</v>
      </c>
      <c r="G41">
        <f t="shared" si="21"/>
        <v>0</v>
      </c>
      <c r="H41">
        <f t="shared" si="21"/>
        <v>3.3333333333333333E-2</v>
      </c>
      <c r="I41" s="51">
        <f t="shared" si="21"/>
        <v>45</v>
      </c>
      <c r="K41">
        <f>E36</f>
        <v>30</v>
      </c>
    </row>
    <row r="43" spans="1:12" x14ac:dyDescent="0.25">
      <c r="B43" s="4" t="s">
        <v>15</v>
      </c>
      <c r="C43" s="4"/>
      <c r="D43" s="4"/>
      <c r="E43" s="4"/>
      <c r="F43" s="4"/>
    </row>
    <row r="45" spans="1:12" x14ac:dyDescent="0.25">
      <c r="B45" t="s">
        <v>8</v>
      </c>
      <c r="C45">
        <v>57000</v>
      </c>
      <c r="G45" s="53" t="s">
        <v>18</v>
      </c>
      <c r="H45" s="53"/>
      <c r="I45" s="53"/>
      <c r="J45" s="53"/>
      <c r="K45" s="53"/>
      <c r="L45" s="53"/>
    </row>
    <row r="46" spans="1:12" x14ac:dyDescent="0.25">
      <c r="B46" t="s">
        <v>16</v>
      </c>
      <c r="G46" s="53"/>
      <c r="H46" s="53"/>
      <c r="I46" s="53"/>
      <c r="J46" s="53"/>
      <c r="K46" s="53"/>
      <c r="L46" s="53"/>
    </row>
    <row r="47" spans="1:12" x14ac:dyDescent="0.25">
      <c r="B47" t="s">
        <v>10</v>
      </c>
      <c r="C47">
        <v>80</v>
      </c>
      <c r="G47" s="53"/>
      <c r="H47" s="53"/>
      <c r="I47" s="53"/>
      <c r="J47" s="53"/>
      <c r="K47" s="53"/>
      <c r="L47" s="53"/>
    </row>
    <row r="48" spans="1:12" x14ac:dyDescent="0.25">
      <c r="B48" t="s">
        <v>17</v>
      </c>
      <c r="C48">
        <v>40</v>
      </c>
      <c r="G48" s="53"/>
      <c r="H48" s="53"/>
      <c r="I48" s="53"/>
      <c r="J48" s="53"/>
      <c r="K48" s="53"/>
      <c r="L48" s="53"/>
    </row>
  </sheetData>
  <mergeCells count="4">
    <mergeCell ref="B14:I14"/>
    <mergeCell ref="K28:M28"/>
    <mergeCell ref="B43:F43"/>
    <mergeCell ref="G45:L48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2022-08-10T08:27:03Z</dcterms:created>
  <dcterms:modified xsi:type="dcterms:W3CDTF">2022-08-10T09:26:29Z</dcterms:modified>
</cp:coreProperties>
</file>