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ad8acdbeafa22/Escritorio/COSAS EXTRAS/"/>
    </mc:Choice>
  </mc:AlternateContent>
  <xr:revisionPtr revIDLastSave="0" documentId="8_{9AFB94A2-75F5-43D1-A64B-110101063D99}" xr6:coauthVersionLast="47" xr6:coauthVersionMax="47" xr10:uidLastSave="{00000000-0000-0000-0000-000000000000}"/>
  <bookViews>
    <workbookView xWindow="-110" yWindow="-110" windowWidth="19420" windowHeight="10300" activeTab="1" xr2:uid="{A72A93A9-5BBA-4CBE-813A-0EFC24A1D3F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H33" i="2"/>
  <c r="D34" i="2"/>
  <c r="D33" i="2" s="1"/>
  <c r="E34" i="2"/>
  <c r="E36" i="2" s="1"/>
  <c r="F34" i="2"/>
  <c r="F36" i="2" s="1"/>
  <c r="G34" i="2"/>
  <c r="H34" i="2"/>
  <c r="E35" i="2"/>
  <c r="F35" i="2"/>
  <c r="G35" i="2"/>
  <c r="H35" i="2"/>
  <c r="G36" i="2"/>
  <c r="H36" i="2"/>
  <c r="C36" i="2"/>
  <c r="C35" i="2"/>
  <c r="C33" i="2"/>
  <c r="C34" i="2"/>
  <c r="J34" i="2"/>
  <c r="J35" i="2"/>
  <c r="J36" i="2"/>
  <c r="J33" i="2"/>
  <c r="I31" i="2"/>
  <c r="I32" i="2"/>
  <c r="I30" i="2"/>
  <c r="E30" i="2"/>
  <c r="E29" i="2" s="1"/>
  <c r="F30" i="2"/>
  <c r="F29" i="2" s="1"/>
  <c r="G30" i="2"/>
  <c r="G31" i="2" s="1"/>
  <c r="H30" i="2"/>
  <c r="H31" i="2" s="1"/>
  <c r="F32" i="2"/>
  <c r="G32" i="2"/>
  <c r="C30" i="2"/>
  <c r="C29" i="2" s="1"/>
  <c r="D30" i="2"/>
  <c r="D32" i="2"/>
  <c r="D31" i="2"/>
  <c r="D29" i="2"/>
  <c r="J30" i="2"/>
  <c r="J32" i="2"/>
  <c r="J31" i="2"/>
  <c r="J29" i="2"/>
  <c r="I27" i="2"/>
  <c r="I26" i="2"/>
  <c r="E34" i="1"/>
  <c r="G34" i="1"/>
  <c r="H34" i="1"/>
  <c r="E35" i="1"/>
  <c r="E33" i="1" s="1"/>
  <c r="F35" i="1"/>
  <c r="F33" i="1" s="1"/>
  <c r="G35" i="1"/>
  <c r="G33" i="1" s="1"/>
  <c r="H35" i="1"/>
  <c r="H33" i="1" s="1"/>
  <c r="C35" i="1"/>
  <c r="C33" i="1" s="1"/>
  <c r="D34" i="1"/>
  <c r="D33" i="1"/>
  <c r="D35" i="1"/>
  <c r="J35" i="1"/>
  <c r="J34" i="1"/>
  <c r="J33" i="1"/>
  <c r="I32" i="1"/>
  <c r="I31" i="1"/>
  <c r="C30" i="1"/>
  <c r="D30" i="1"/>
  <c r="F30" i="1"/>
  <c r="G30" i="1"/>
  <c r="H30" i="1"/>
  <c r="E30" i="1"/>
  <c r="D21" i="1"/>
  <c r="E21" i="1"/>
  <c r="E20" i="1" s="1"/>
  <c r="F21" i="1"/>
  <c r="F20" i="1" s="1"/>
  <c r="H21" i="1"/>
  <c r="H22" i="1" s="1"/>
  <c r="I21" i="1"/>
  <c r="I22" i="1" s="1"/>
  <c r="G21" i="1"/>
  <c r="K21" i="1"/>
  <c r="C21" i="1" s="1"/>
  <c r="K22" i="1"/>
  <c r="K20" i="1"/>
  <c r="J19" i="1"/>
  <c r="J18" i="1"/>
  <c r="C13" i="1"/>
  <c r="D13" i="1"/>
  <c r="E13" i="1"/>
  <c r="F13" i="1"/>
  <c r="G13" i="1"/>
  <c r="B13" i="1"/>
  <c r="D36" i="2" l="1"/>
  <c r="E33" i="2"/>
  <c r="D35" i="2"/>
  <c r="F33" i="2"/>
  <c r="H32" i="2"/>
  <c r="E32" i="2"/>
  <c r="H29" i="2"/>
  <c r="G29" i="2"/>
  <c r="F31" i="2"/>
  <c r="E31" i="2"/>
  <c r="C31" i="2"/>
  <c r="C32" i="2"/>
  <c r="F34" i="1"/>
  <c r="C34" i="1"/>
  <c r="C20" i="1"/>
  <c r="G20" i="1"/>
  <c r="D20" i="1"/>
  <c r="I20" i="1"/>
  <c r="H20" i="1"/>
  <c r="F22" i="1"/>
  <c r="E22" i="1"/>
  <c r="D22" i="1"/>
  <c r="C22" i="1"/>
  <c r="G22" i="1"/>
</calcChain>
</file>

<file path=xl/sharedStrings.xml><?xml version="1.0" encoding="utf-8"?>
<sst xmlns="http://schemas.openxmlformats.org/spreadsheetml/2006/main" count="85" uniqueCount="28">
  <si>
    <t>2x1+2x2+3x3 -s1 +a1 = 15</t>
  </si>
  <si>
    <t>2x1+3x2 +x3 +h1 =12</t>
  </si>
  <si>
    <t xml:space="preserve"> </t>
  </si>
  <si>
    <t>z=3X1+2X2+4X3 + a1</t>
  </si>
  <si>
    <t>fase 1</t>
  </si>
  <si>
    <t>fase 2</t>
  </si>
  <si>
    <t>z- a1 =0</t>
  </si>
  <si>
    <t>z-3x1-2x2-4x3 = 0</t>
  </si>
  <si>
    <t>F.O</t>
  </si>
  <si>
    <t>x1</t>
  </si>
  <si>
    <t>x2</t>
  </si>
  <si>
    <t>x3</t>
  </si>
  <si>
    <t>s1</t>
  </si>
  <si>
    <t>a1</t>
  </si>
  <si>
    <t>LD</t>
  </si>
  <si>
    <t>suma</t>
  </si>
  <si>
    <t>NUEVA</t>
  </si>
  <si>
    <t>z</t>
  </si>
  <si>
    <t>h1</t>
  </si>
  <si>
    <t>q</t>
  </si>
  <si>
    <t>Solución óptima factible</t>
  </si>
  <si>
    <t>z*=</t>
  </si>
  <si>
    <t>x1*=</t>
  </si>
  <si>
    <t>x2*=</t>
  </si>
  <si>
    <t>x3*=</t>
  </si>
  <si>
    <t>Solución única y óptima factible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</si>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</sst>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Symbol"/>
      <family val="1"/>
      <charset val="2"/>
    </font>
    <font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3" fillId="0" borderId="0" xfId="0" applyFont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/>
    <xf numFmtId="0" fontId="2" fillId="5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2" borderId="14" xfId="0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0" fillId="2" borderId="14" xfId="0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14434</xdr:colOff>
      <xdr:row>0</xdr:row>
      <xdr:rowOff>40410</xdr:rowOff>
    </xdr:from>
    <xdr:to>
      <xdr:col>2</xdr:col>
      <xdr:colOff>484044</xdr:colOff>
      <xdr:row>4</xdr:row>
      <xdr:rowOff>40408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375E87-9A47-8CD4-B7FD-6DC2DDA71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4" y="40410"/>
          <a:ext cx="1436542" cy="738907"/>
        </a:xfrm>
        <a:prstGeom prst="rect">
          <a:avLst/>
        </a:prstGeom>
      </xdr:spPr>
    </xdr:pic>
    <xdr:clientData/>
  </xdr:twoCellAnchor>
  <xdr:twoCellAnchor editAs="oneCell">
    <xdr:from>
      <xdr:col>3</xdr:col>
      <xdr:colOff>43200</xdr:colOff>
      <xdr:row>5</xdr:row>
      <xdr:rowOff>115561</xdr:rowOff>
    </xdr:from>
    <xdr:to>
      <xdr:col>3</xdr:col>
      <xdr:colOff>130320</xdr:colOff>
      <xdr:row>5</xdr:row>
      <xdr:rowOff>137161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E421853C-BB88-F80F-A125-1B8F2D80E04D}"/>
                </a:ext>
              </a:extLst>
            </xdr14:cNvPr>
            <xdr14:cNvContentPartPr/>
          </xdr14:nvContentPartPr>
          <xdr14:nvPr macro=""/>
          <xdr14:xfrm>
            <a:off x="2329200" y="1034640"/>
            <a:ext cx="87120" cy="2160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E421853C-BB88-F80F-A125-1B8F2D80E04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75560" y="927000"/>
              <a:ext cx="194760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213600</xdr:colOff>
      <xdr:row>5</xdr:row>
      <xdr:rowOff>116281</xdr:rowOff>
    </xdr:from>
    <xdr:to>
      <xdr:col>4</xdr:col>
      <xdr:colOff>434280</xdr:colOff>
      <xdr:row>5</xdr:row>
      <xdr:rowOff>130681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2CAB3B88-3594-6138-C1D4-350F837BEB6F}"/>
                </a:ext>
              </a:extLst>
            </xdr14:cNvPr>
            <xdr14:cNvContentPartPr/>
          </xdr14:nvContentPartPr>
          <xdr14:nvPr macro=""/>
          <xdr14:xfrm>
            <a:off x="3261600" y="1035360"/>
            <a:ext cx="220680" cy="1440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2CAB3B88-3594-6138-C1D4-350F837BEB6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07960" y="927360"/>
              <a:ext cx="32832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106515</xdr:colOff>
      <xdr:row>13</xdr:row>
      <xdr:rowOff>111960</xdr:rowOff>
    </xdr:from>
    <xdr:to>
      <xdr:col>8</xdr:col>
      <xdr:colOff>233581</xdr:colOff>
      <xdr:row>14</xdr:row>
      <xdr:rowOff>112993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45DA54F9-F561-8B99-BEE3-16D3BCB6A6A2}"/>
                </a:ext>
              </a:extLst>
            </xdr14:cNvPr>
            <xdr14:cNvContentPartPr/>
          </xdr14:nvContentPartPr>
          <xdr14:nvPr macro=""/>
          <xdr14:xfrm>
            <a:off x="3555720" y="2524960"/>
            <a:ext cx="623520" cy="18576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45DA54F9-F561-8B99-BEE3-16D3BCB6A6A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47085" y="2515960"/>
              <a:ext cx="641150" cy="203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400051</xdr:colOff>
      <xdr:row>3</xdr:row>
      <xdr:rowOff>148004</xdr:rowOff>
    </xdr:from>
    <xdr:to>
      <xdr:col>11</xdr:col>
      <xdr:colOff>95509</xdr:colOff>
      <xdr:row>11</xdr:row>
      <xdr:rowOff>2057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444315-51A1-9DDA-6146-B6D652661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4951" y="948104"/>
          <a:ext cx="5029458" cy="1987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368300</xdr:colOff>
      <xdr:row>7</xdr:row>
      <xdr:rowOff>82550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E4BC57-3769-6D40-4D40-0906570D1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743200" cy="1949450"/>
        </a:xfrm>
        <a:prstGeom prst="rect">
          <a:avLst/>
        </a:prstGeom>
      </xdr:spPr>
    </xdr:pic>
    <xdr:clientData/>
  </xdr:twoCellAnchor>
  <xdr:twoCellAnchor editAs="oneCell">
    <xdr:from>
      <xdr:col>4</xdr:col>
      <xdr:colOff>249115</xdr:colOff>
      <xdr:row>11</xdr:row>
      <xdr:rowOff>73270</xdr:rowOff>
    </xdr:from>
    <xdr:to>
      <xdr:col>12</xdr:col>
      <xdr:colOff>732053</xdr:colOff>
      <xdr:row>13</xdr:row>
      <xdr:rowOff>170995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9A496A-6C71-3463-8244-4DE692067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7115" y="3028462"/>
          <a:ext cx="6578938" cy="635033"/>
        </a:xfrm>
        <a:prstGeom prst="rect">
          <a:avLst/>
        </a:prstGeom>
      </xdr:spPr>
    </xdr:pic>
    <xdr:clientData/>
  </xdr:twoCellAnchor>
  <xdr:oneCellAnchor>
    <xdr:from>
      <xdr:col>4</xdr:col>
      <xdr:colOff>619201</xdr:colOff>
      <xdr:row>0</xdr:row>
      <xdr:rowOff>41628</xdr:rowOff>
    </xdr:from>
    <xdr:ext cx="3797642" cy="781111"/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5779AAF6-7D28-96B0-0123-D9B16CE8E613}"/>
            </a:ext>
          </a:extLst>
        </xdr:cNvPr>
        <xdr:cNvSpPr/>
      </xdr:nvSpPr>
      <xdr:spPr>
        <a:xfrm>
          <a:off x="3667201" y="41628"/>
          <a:ext cx="3797642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Método gráfico</a:t>
          </a:r>
        </a:p>
      </xdr:txBody>
    </xdr:sp>
    <xdr:clientData/>
  </xdr:oneCellAnchor>
  <xdr:oneCellAnchor>
    <xdr:from>
      <xdr:col>3</xdr:col>
      <xdr:colOff>659888</xdr:colOff>
      <xdr:row>19</xdr:row>
      <xdr:rowOff>0</xdr:rowOff>
    </xdr:from>
    <xdr:ext cx="4001865" cy="781111"/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FE542380-856C-4AD4-B837-78E97BF350FB}"/>
            </a:ext>
          </a:extLst>
        </xdr:cNvPr>
        <xdr:cNvSpPr/>
      </xdr:nvSpPr>
      <xdr:spPr>
        <a:xfrm>
          <a:off x="2945888" y="5104423"/>
          <a:ext cx="4001865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Método simplex</a:t>
          </a:r>
        </a:p>
      </xdr:txBody>
    </xdr:sp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4T14:41:26.20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60,'3'-2,"1"0,0 0,0 1,-1 0,1 0,0 0,0 0,0 1,0-1,0 1,0 0,0 0,6 1,2 0,25 0,-28 1,1-1,0-1,-1 0,1 0,0-1,-1-1,1 1,10-4,-18 4,0 0,0-1,-1 1,1 0,0 0,-1-1,1 1,-1-1,0 1,1-1,-1 0,0 1,0-1,1-4,6-6,-4 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4T14:41:27.82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39,'0'0,"0"-1,1 1,-1-1,0 1,1-1,-1 1,0-1,1 1,-1-1,1 1,-1 0,1-1,-1 1,1 0,-1-1,1 1,-1 0,1 0,-1 0,1-1,-1 1,1 0,0 0,-1 0,1 0,-1 0,2 0,20-1,-18 1,95 0,-61 2,-1-2,0-2,0-1,42-10,-49 8,0 0,0 3,0 0,36 3,-15 0,-43-1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4T14:49:15.6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1 146 24575,'0'0'0,"1"0"0,-1-1 0,1 1 0,-1 0 0,1 0 0,-1-1 0,1 1 0,0 0 0,-1 0 0,1 0 0,-1 0 0,1 0 0,0 0 0,-1 0 0,1 0 0,-1 0 0,1 0 0,0 0 0,-1 1 0,1-1 0,-1 0 0,1 0 0,-1 1 0,1-1 0,-1 0 0,1 0 0,-1 1 0,1-1 0,-1 1 0,1-1 0,-1 0 0,1 1 0,-1-1 0,0 1 0,1-1 0,-1 1 0,1 0 0,15 23 0,-15-22 0,10 18 0,10 29 0,-14-31 0,1 0 0,13 21 0,-26-51 0,1 0 0,0 0 0,-3-15 0,4 14 0,2 10 0,0 0 0,0-1 0,0 1 0,1-1 0,-1 1 0,1-1 0,0 1 0,0 0 0,0-1 0,1 1 0,-1-1 0,1 1 0,1-6 0,0 7 0,-1 0 0,0 0 0,1 0 0,0 0 0,-1 0 0,1 1 0,0-1 0,0 1 0,0-1 0,0 1 0,0-1 0,0 1 0,1 0 0,-1 0 0,0 0 0,1 0 0,-1 1 0,0-1 0,1 1 0,2-1 0,23-5 0,0 1 0,0 1 0,1 1 0,0 2 0,30 2 0,-55 0 0,-1 0 0,0 0 0,1 0 0,-1 0 0,0 0 0,0 1 0,0-1 0,0 1 0,0 0 0,-1 0 0,1 0 0,-1 0 0,1 1 0,-1-1 0,0 1 0,1-1 0,-1 1 0,0 0 0,-1 0 0,1 0 0,-1 0 0,1 0 0,1 6 0,-1-3 0,0 0 0,-1 0 0,0 1 0,0-1 0,0 1 0,-1-1 0,0 1 0,0-1 0,0 1 0,-1-1 0,-3 12 0,-2-7 0,2-17 0,-1-20 0,5 18 0,0 1 0,0-1 0,1 1 0,-1 0 0,2-1 0,-1 1 0,1 0 0,0 0 0,1-1 0,0 2 0,0-1 0,0 0 0,1 1 0,0-1 0,0 1 0,0 0 0,1 0 0,0 1 0,0 0 0,1-1 0,-1 2 0,1-1 0,0 1 0,1 0 0,-1 0 0,1 0 0,-1 1 0,1 0 0,9-2 0,-2 0 0,1 2 0,-1 0 0,1 0 0,0 2 0,0 0 0,25 1 0,-34 0 0,-1 0 0,1 1 0,0 0 0,-1 0 0,1 1 0,-1-1 0,1 1 0,-1 0 0,0 1 0,1-1 0,-1 1 0,0 0 0,-1 0 0,1 1 0,-1-1 0,1 1 0,-1 0 0,0 1 0,0-1 0,3 5 0,-3-1 0,0 0 0,0 1 0,-1-1 0,0 1 0,-1-1 0,0 1 0,0 0 0,1 11 0,-2 3 0,-1-1 0,-2 26 0,2-46 0,-1-1 0,1 1 0,0-1 0,0 1 0,-1-1 0,1 1 0,-1-1 0,1 0 0,-1 1 0,1-1 0,-1 0 0,0 1 0,0-1 0,0 0 0,0 0 0,0 0 0,0 0 0,0 0 0,0 0 0,-2 1 0,2-1 0,1-1 0,-1 0 0,0 0 0,0 1 0,0-1 0,0 0 0,0 0 0,0 0 0,0 0 0,0 0 0,0 0 0,0 0 0,0 0 0,0-1 0,0 1 0,0 0 0,0-1 0,0 1 0,0 0 0,0-1 0,0 1 0,1-1 0,-1 1 0,0-1 0,0 0 0,0 1 0,1-1 0,-1 0 0,0 0 0,0-1 0,0 2-68,1-1 0,-1 0-1,1 0 1,-1 1 0,1-1 0,0 0-1,-1 0 1,1 0 0,0 1 0,-1-1-1,1 0 1,0 0 0,0 0 0,0 0-1,0 0 1,0 0 0,0 1-1,0-1 1,0-2 0,3-6-6758</inkml:trace>
  <inkml:trace contextRef="#ctx0" brushRef="#br0" timeOffset="510.14">1011 194 24575,'0'34'0,"2"0"0,1 1 0,2-1 0,10 39 0,-15-73 0,0 0 0,0 0 0,0 0 0,0 0 0,0 0 0,0 0 0,0-1 0,0 1 0,0 0 0,0 0 0,0 0 0,1 0 0,-1 0 0,0 0 0,0 0 0,0 0 0,0 0 0,0 0 0,0 0 0,0 0 0,0 0 0,0 0 0,0 0 0,0 0 0,1 0 0,-1 0 0,0 0 0,0 0 0,0 0 0,0 0 0,0 0 0,0 0 0,0 0 0,0 0 0,0 0 0,0 0 0,0 0 0,0 0 0,1 0 0,-1 1 0,0-1 0,0 0 0,0 0 0,0 0 0,2-17 0,0-22 0,-2-41-1365,0 59-5461</inkml:trace>
  <inkml:trace contextRef="#ctx0" brushRef="#br0" timeOffset="862.52">947 2 24575,'-1'-2'0</inkml:trace>
  <inkml:trace contextRef="#ctx0" brushRef="#br0" timeOffset="1717.44">1340 114 24575,'1'29'0,"2"-1"0,2 1 0,8 31 0,-7-34 0,-6-26 0,0 0 0,0 0 0,0 0 0,0 0 0,0 0 0,0 0 0,0 0 0,0 0 0,0 0 0,0 0 0,0 0 0,1 0 0,-1 0 0,0 0 0,0 0 0,0 0 0,0 0 0,0 0 0,0 0 0,0 0 0,0 0 0,0 0 0,0 0 0,1 0 0,-1 0 0,0 0 0,0 0 0,0 0 0,0 0 0,0 0 0,0 0 0,0 0 0,0 0 0,0 0 0,0 0 0,0 0 0,1 0 0,-1 0 0,0 0 0,0 1 0,0-1 0,0 0 0,0 0 0,0 0 0,0 0 0,0 0 0,0 0 0,0 0 0,0 0 0,0 0 0,0 0 0,0 0 0,0 1 0,0-1 0,0 0 0,0 0 0,0 0 0,0 0 0,0 0 0,0 0 0,0 0 0,0 0 0,0 0 0,0 0 0,0 1 0,0-1 0,0 0 0,4-11 0,5-30 0,-4 15 0,-1 11 0,1 0 0,1 1 0,11-24 0,-15 34 0,0 0 0,1 0 0,-1 0 0,1 0 0,0 1 0,0-1 0,0 1 0,0 0 0,1 0 0,0 0 0,-1 0 0,1 1 0,0-1 0,0 1 0,0 0 0,8-3 0,-10 5 0,-1 0 0,1 0 0,0 0 0,-1 0 0,1 0 0,0 1 0,-1-1 0,1 0 0,-1 1 0,1-1 0,-1 1 0,1 0 0,-1-1 0,1 1 0,-1 0 0,1 0 0,-1 0 0,0 0 0,0 0 0,1 0 0,-1 0 0,0 0 0,0 1 0,0-1 0,0 0 0,0 1 0,-1-1 0,1 1 0,0 1 0,4 7 0,-1 0 0,0 0 0,3 12 0,-6-16 0,17 64 293,-11-36-1122,18 47 0,-21-72-5997</inkml:trace>
  <inkml:trace contextRef="#ctx0" brushRef="#br0" timeOffset="3967.15">177 515 24575,'21'0'0,"263"-4"0,-4-21 0,320-81 0,-555 100 0,1 1 0,0 2 0,71 5 0,-28 0 0,-85-2 82,-2 0-178,-1 0-1,1 0 1,-1 0-1,1 0 1,-1 0-1,1 0 1,-1 1-1,0-1 1,1 0-1,-1 1 1,1-1-1,-1 1 1,0-1-1,2 2 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62C9-3E60-4F25-AD37-A28DA37347C3}">
  <dimension ref="A1:K41"/>
  <sheetViews>
    <sheetView topLeftCell="A28" zoomScale="130" zoomScaleNormal="130" workbookViewId="0">
      <selection activeCell="I27" sqref="I27"/>
    </sheetView>
  </sheetViews>
  <sheetFormatPr baseColWidth="10" defaultRowHeight="14.5" x14ac:dyDescent="0.35"/>
  <cols>
    <col min="1" max="1" width="6.7265625" customWidth="1"/>
    <col min="2" max="8" width="7.08984375" customWidth="1"/>
    <col min="9" max="11" width="6.453125" customWidth="1"/>
  </cols>
  <sheetData>
    <row r="1" spans="1:10" x14ac:dyDescent="0.35">
      <c r="D1" t="s">
        <v>3</v>
      </c>
    </row>
    <row r="3" spans="1:10" x14ac:dyDescent="0.35">
      <c r="D3" s="4" t="s">
        <v>0</v>
      </c>
      <c r="E3" s="4"/>
    </row>
    <row r="4" spans="1:10" x14ac:dyDescent="0.35">
      <c r="D4" t="s">
        <v>1</v>
      </c>
    </row>
    <row r="6" spans="1:10" x14ac:dyDescent="0.35">
      <c r="D6" t="s">
        <v>3</v>
      </c>
    </row>
    <row r="8" spans="1:10" x14ac:dyDescent="0.35">
      <c r="D8" t="s">
        <v>4</v>
      </c>
      <c r="E8" t="s">
        <v>2</v>
      </c>
      <c r="F8" t="s">
        <v>5</v>
      </c>
    </row>
    <row r="9" spans="1:10" x14ac:dyDescent="0.35">
      <c r="D9" s="5" t="s">
        <v>6</v>
      </c>
      <c r="F9" s="2" t="s">
        <v>7</v>
      </c>
      <c r="G9" s="2"/>
    </row>
    <row r="10" spans="1:10" x14ac:dyDescent="0.35"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</row>
    <row r="11" spans="1:10" x14ac:dyDescent="0.35">
      <c r="A11" s="3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-1</v>
      </c>
      <c r="G11" s="3">
        <v>0</v>
      </c>
    </row>
    <row r="12" spans="1:10" ht="15" thickBot="1" x14ac:dyDescent="0.4">
      <c r="A12" s="3" t="s">
        <v>15</v>
      </c>
      <c r="B12" s="3">
        <v>2</v>
      </c>
      <c r="C12" s="3">
        <v>2</v>
      </c>
      <c r="D12" s="3">
        <v>3</v>
      </c>
      <c r="E12" s="3">
        <v>-1</v>
      </c>
      <c r="F12" s="3">
        <v>1</v>
      </c>
      <c r="G12" s="3">
        <v>15</v>
      </c>
    </row>
    <row r="13" spans="1:10" ht="15" thickBot="1" x14ac:dyDescent="0.4">
      <c r="A13" s="3" t="s">
        <v>16</v>
      </c>
      <c r="B13" s="6">
        <f>B12+B11</f>
        <v>2</v>
      </c>
      <c r="C13" s="7">
        <f t="shared" ref="C13:G13" si="0">C12+C11</f>
        <v>2</v>
      </c>
      <c r="D13" s="7">
        <f t="shared" si="0"/>
        <v>3</v>
      </c>
      <c r="E13" s="7">
        <f t="shared" si="0"/>
        <v>-1</v>
      </c>
      <c r="F13" s="7">
        <f t="shared" si="0"/>
        <v>0</v>
      </c>
      <c r="G13" s="8">
        <f t="shared" si="0"/>
        <v>15</v>
      </c>
    </row>
    <row r="14" spans="1:10" x14ac:dyDescent="0.35">
      <c r="A14" s="3"/>
      <c r="B14" s="3"/>
      <c r="C14" s="3"/>
      <c r="D14" s="3"/>
      <c r="E14" s="3"/>
      <c r="F14" s="3"/>
      <c r="G14" s="3"/>
    </row>
    <row r="15" spans="1:10" x14ac:dyDescent="0.35">
      <c r="A15" s="36" t="s">
        <v>4</v>
      </c>
      <c r="B15" s="36"/>
      <c r="C15" s="36"/>
      <c r="D15" s="36"/>
      <c r="E15" s="36"/>
      <c r="F15" s="36"/>
      <c r="G15" s="36"/>
      <c r="H15" s="36"/>
      <c r="I15" s="36"/>
    </row>
    <row r="16" spans="1:10" ht="15" thickBot="1" x14ac:dyDescent="0.4">
      <c r="A16" s="3"/>
      <c r="B16" s="3" t="s">
        <v>17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18</v>
      </c>
      <c r="I16" s="3" t="s">
        <v>14</v>
      </c>
      <c r="J16" s="9" t="s">
        <v>19</v>
      </c>
    </row>
    <row r="17" spans="1:11" x14ac:dyDescent="0.35">
      <c r="A17" s="3" t="s">
        <v>17</v>
      </c>
      <c r="B17" s="19">
        <v>1</v>
      </c>
      <c r="C17" s="11">
        <v>2</v>
      </c>
      <c r="D17" s="11">
        <v>2</v>
      </c>
      <c r="E17" s="22">
        <v>3</v>
      </c>
      <c r="F17" s="11">
        <v>-1</v>
      </c>
      <c r="G17" s="11">
        <v>0</v>
      </c>
      <c r="H17" s="11">
        <v>0</v>
      </c>
      <c r="I17" s="12">
        <v>15</v>
      </c>
    </row>
    <row r="18" spans="1:11" x14ac:dyDescent="0.35">
      <c r="A18" s="25" t="s">
        <v>13</v>
      </c>
      <c r="B18" s="26">
        <v>0</v>
      </c>
      <c r="C18" s="23">
        <v>2</v>
      </c>
      <c r="D18" s="23">
        <v>2</v>
      </c>
      <c r="E18" s="29">
        <v>3</v>
      </c>
      <c r="F18" s="23">
        <v>-1</v>
      </c>
      <c r="G18" s="23">
        <v>1</v>
      </c>
      <c r="H18" s="23">
        <v>0</v>
      </c>
      <c r="I18" s="27">
        <v>15</v>
      </c>
      <c r="J18" s="28">
        <f>I18/E18</f>
        <v>5</v>
      </c>
    </row>
    <row r="19" spans="1:11" ht="15" thickBot="1" x14ac:dyDescent="0.4">
      <c r="A19" s="3" t="s">
        <v>18</v>
      </c>
      <c r="B19" s="21">
        <v>0</v>
      </c>
      <c r="C19" s="17">
        <v>2</v>
      </c>
      <c r="D19" s="17">
        <v>3</v>
      </c>
      <c r="E19" s="24">
        <v>1</v>
      </c>
      <c r="F19" s="17">
        <v>0</v>
      </c>
      <c r="G19" s="17">
        <v>0</v>
      </c>
      <c r="H19" s="17">
        <v>1</v>
      </c>
      <c r="I19" s="18">
        <v>12</v>
      </c>
      <c r="J19">
        <f>I19/E19</f>
        <v>12</v>
      </c>
    </row>
    <row r="20" spans="1:11" x14ac:dyDescent="0.35">
      <c r="A20" s="30" t="s">
        <v>17</v>
      </c>
      <c r="B20" s="19">
        <v>1</v>
      </c>
      <c r="C20" s="11">
        <f t="shared" ref="C20:D20" si="1">C21*$K$20+C17</f>
        <v>0</v>
      </c>
      <c r="D20" s="11">
        <f t="shared" si="1"/>
        <v>0</v>
      </c>
      <c r="E20" s="11">
        <f>E21*$K$20+E17</f>
        <v>0</v>
      </c>
      <c r="F20" s="11">
        <f t="shared" ref="F20" si="2">F21*$K$20+F17</f>
        <v>0</v>
      </c>
      <c r="G20" s="32">
        <f t="shared" ref="G20:H20" si="3">G21*$K$20+G17</f>
        <v>-1</v>
      </c>
      <c r="H20" s="11">
        <f t="shared" si="3"/>
        <v>0</v>
      </c>
      <c r="I20" s="31">
        <f t="shared" ref="I20" si="4">I21*$K$20+I17</f>
        <v>0</v>
      </c>
      <c r="K20">
        <f>E17*-1</f>
        <v>-3</v>
      </c>
    </row>
    <row r="21" spans="1:11" x14ac:dyDescent="0.35">
      <c r="A21" s="3" t="s">
        <v>11</v>
      </c>
      <c r="B21" s="20">
        <v>0</v>
      </c>
      <c r="C21" s="14">
        <f t="shared" ref="C21:D21" si="5">C18/$K$21</f>
        <v>0.66666666666666663</v>
      </c>
      <c r="D21" s="14">
        <f t="shared" si="5"/>
        <v>0.66666666666666663</v>
      </c>
      <c r="E21" s="14">
        <f>E18/$K$21</f>
        <v>1</v>
      </c>
      <c r="F21" s="14">
        <f t="shared" ref="F21:I21" si="6">F18/$K$21</f>
        <v>-0.33333333333333331</v>
      </c>
      <c r="G21" s="33">
        <f t="shared" si="6"/>
        <v>0.33333333333333331</v>
      </c>
      <c r="H21" s="14">
        <f t="shared" si="6"/>
        <v>0</v>
      </c>
      <c r="I21" s="15">
        <f t="shared" si="6"/>
        <v>5</v>
      </c>
      <c r="K21">
        <f>E18</f>
        <v>3</v>
      </c>
    </row>
    <row r="22" spans="1:11" ht="15" thickBot="1" x14ac:dyDescent="0.4">
      <c r="A22" s="3" t="s">
        <v>18</v>
      </c>
      <c r="B22" s="21">
        <v>0</v>
      </c>
      <c r="C22" s="17">
        <f t="shared" ref="C22:D22" si="7">C21*$K$22+C19</f>
        <v>1.3333333333333335</v>
      </c>
      <c r="D22" s="17">
        <f t="shared" si="7"/>
        <v>2.3333333333333335</v>
      </c>
      <c r="E22" s="17">
        <f>E21*$K$22+E19</f>
        <v>0</v>
      </c>
      <c r="F22" s="17">
        <f t="shared" ref="F22" si="8">F21*$K$22+F19</f>
        <v>0.33333333333333331</v>
      </c>
      <c r="G22" s="34">
        <f t="shared" ref="G22:H22" si="9">G21*$K$22+G19</f>
        <v>-0.33333333333333331</v>
      </c>
      <c r="H22" s="17">
        <f t="shared" si="9"/>
        <v>1</v>
      </c>
      <c r="I22" s="18">
        <f t="shared" ref="I22" si="10">I21*$K$22+I19</f>
        <v>7</v>
      </c>
      <c r="K22">
        <f t="shared" ref="K22" si="11">E19*-1</f>
        <v>-1</v>
      </c>
    </row>
    <row r="25" spans="1:11" x14ac:dyDescent="0.35">
      <c r="A25" s="36" t="s">
        <v>5</v>
      </c>
      <c r="B25" s="36"/>
      <c r="C25" s="36"/>
      <c r="D25" s="36"/>
      <c r="E25" s="36"/>
      <c r="F25" s="36"/>
      <c r="G25" s="36"/>
      <c r="H25" s="36"/>
      <c r="I25" s="36"/>
    </row>
    <row r="26" spans="1:11" ht="15" thickBot="1" x14ac:dyDescent="0.4">
      <c r="B26" s="3" t="s">
        <v>17</v>
      </c>
      <c r="C26" s="3" t="s">
        <v>9</v>
      </c>
      <c r="D26" s="3" t="s">
        <v>10</v>
      </c>
      <c r="E26" s="3" t="s">
        <v>11</v>
      </c>
      <c r="F26" s="3" t="s">
        <v>12</v>
      </c>
      <c r="G26" s="3" t="s">
        <v>18</v>
      </c>
      <c r="H26" s="3" t="s">
        <v>14</v>
      </c>
      <c r="I26" s="9" t="s">
        <v>19</v>
      </c>
    </row>
    <row r="27" spans="1:11" x14ac:dyDescent="0.35">
      <c r="A27" s="3" t="s">
        <v>17</v>
      </c>
      <c r="B27" s="10">
        <v>1</v>
      </c>
      <c r="C27" s="35">
        <v>-3</v>
      </c>
      <c r="D27" s="35">
        <v>-2</v>
      </c>
      <c r="E27" s="35">
        <v>-4</v>
      </c>
      <c r="F27" s="11">
        <v>0</v>
      </c>
      <c r="G27" s="11">
        <v>0</v>
      </c>
      <c r="H27" s="12">
        <v>0</v>
      </c>
    </row>
    <row r="28" spans="1:11" x14ac:dyDescent="0.35">
      <c r="A28" s="3" t="s">
        <v>11</v>
      </c>
      <c r="B28" s="13">
        <v>0</v>
      </c>
      <c r="C28" s="14">
        <v>0.66666666666666663</v>
      </c>
      <c r="D28" s="14">
        <v>0.66666666666666663</v>
      </c>
      <c r="E28" s="14">
        <v>1</v>
      </c>
      <c r="F28" s="14">
        <v>-0.33333333333333331</v>
      </c>
      <c r="G28" s="14">
        <v>0</v>
      </c>
      <c r="H28" s="15">
        <v>5</v>
      </c>
    </row>
    <row r="29" spans="1:11" ht="15" thickBot="1" x14ac:dyDescent="0.4">
      <c r="A29" s="3" t="s">
        <v>18</v>
      </c>
      <c r="B29" s="16">
        <v>0</v>
      </c>
      <c r="C29" s="17">
        <v>1.3333333333333335</v>
      </c>
      <c r="D29" s="17">
        <v>2.3333333333333335</v>
      </c>
      <c r="E29" s="17">
        <v>0</v>
      </c>
      <c r="F29" s="17">
        <v>0.33333333333333331</v>
      </c>
      <c r="G29" s="17">
        <v>1</v>
      </c>
      <c r="H29" s="18">
        <v>7</v>
      </c>
    </row>
    <row r="30" spans="1:11" x14ac:dyDescent="0.35">
      <c r="A30" s="3" t="s">
        <v>17</v>
      </c>
      <c r="B30" s="19">
        <v>1</v>
      </c>
      <c r="C30" s="3">
        <f t="shared" ref="C30:D30" si="12">C31*$J$30+C27</f>
        <v>-0.33333333333333348</v>
      </c>
      <c r="D30" s="25">
        <f t="shared" si="12"/>
        <v>0.66666666666666652</v>
      </c>
      <c r="E30" s="3">
        <f>E31*$J$30+E27</f>
        <v>0</v>
      </c>
      <c r="F30" s="3">
        <f t="shared" ref="F30:H30" si="13">F31*$J$30+F27</f>
        <v>-1.3333333333333333</v>
      </c>
      <c r="G30" s="3">
        <f t="shared" si="13"/>
        <v>0</v>
      </c>
      <c r="H30" s="3">
        <f t="shared" si="13"/>
        <v>20</v>
      </c>
      <c r="I30" s="37"/>
      <c r="J30">
        <v>4</v>
      </c>
    </row>
    <row r="31" spans="1:11" x14ac:dyDescent="0.35">
      <c r="A31" s="3" t="s">
        <v>11</v>
      </c>
      <c r="B31" s="20">
        <v>0</v>
      </c>
      <c r="C31" s="14">
        <v>0.66666666666666663</v>
      </c>
      <c r="D31" s="23">
        <v>0.66666666666666663</v>
      </c>
      <c r="E31" s="14">
        <v>1</v>
      </c>
      <c r="F31" s="14">
        <v>-0.33333333333333331</v>
      </c>
      <c r="G31" s="14">
        <v>0</v>
      </c>
      <c r="H31" s="14">
        <v>5</v>
      </c>
      <c r="I31" s="38">
        <f>H31/D31</f>
        <v>7.5</v>
      </c>
    </row>
    <row r="32" spans="1:11" ht="15" thickBot="1" x14ac:dyDescent="0.4">
      <c r="A32" s="25" t="s">
        <v>18</v>
      </c>
      <c r="B32" s="39">
        <v>0</v>
      </c>
      <c r="C32" s="24">
        <v>1.3333333333333335</v>
      </c>
      <c r="D32" s="40">
        <v>2.3333333333333335</v>
      </c>
      <c r="E32" s="24">
        <v>0</v>
      </c>
      <c r="F32" s="24">
        <v>0.33333333333333331</v>
      </c>
      <c r="G32" s="24">
        <v>1</v>
      </c>
      <c r="H32" s="24">
        <v>7</v>
      </c>
      <c r="I32" s="76">
        <f>H32/D32</f>
        <v>3</v>
      </c>
    </row>
    <row r="33" spans="1:10" x14ac:dyDescent="0.35">
      <c r="A33" s="3" t="s">
        <v>17</v>
      </c>
      <c r="B33" s="10">
        <v>1</v>
      </c>
      <c r="C33" s="11">
        <f>C35*$J$33+C30</f>
        <v>-0.71428571428571441</v>
      </c>
      <c r="D33" s="11">
        <f>D35*$J$33+D30</f>
        <v>0</v>
      </c>
      <c r="E33" s="11">
        <f t="shared" ref="E33:H33" si="14">E35*$J$33+E30</f>
        <v>0</v>
      </c>
      <c r="F33" s="11">
        <f t="shared" si="14"/>
        <v>-1.4285714285714284</v>
      </c>
      <c r="G33" s="11">
        <f t="shared" si="14"/>
        <v>-0.28571428571428564</v>
      </c>
      <c r="H33" s="12">
        <f t="shared" si="14"/>
        <v>18</v>
      </c>
      <c r="J33">
        <f>D30*-1</f>
        <v>-0.66666666666666652</v>
      </c>
    </row>
    <row r="34" spans="1:10" x14ac:dyDescent="0.35">
      <c r="A34" s="3" t="s">
        <v>11</v>
      </c>
      <c r="B34" s="13">
        <v>0</v>
      </c>
      <c r="C34" s="14">
        <f>C35*$J$34+C31</f>
        <v>0.28571428571428564</v>
      </c>
      <c r="D34" s="14">
        <f>D35*$J$34+D31</f>
        <v>0</v>
      </c>
      <c r="E34" s="14">
        <f t="shared" ref="E34:H34" si="15">E35*$J$34+E31</f>
        <v>1</v>
      </c>
      <c r="F34" s="14">
        <f t="shared" si="15"/>
        <v>-0.42857142857142855</v>
      </c>
      <c r="G34" s="14">
        <f t="shared" si="15"/>
        <v>-0.2857142857142857</v>
      </c>
      <c r="H34" s="15">
        <f t="shared" si="15"/>
        <v>3</v>
      </c>
      <c r="J34">
        <f t="shared" ref="J34:J35" si="16">D31*-1</f>
        <v>-0.66666666666666663</v>
      </c>
    </row>
    <row r="35" spans="1:10" ht="15" thickBot="1" x14ac:dyDescent="0.4">
      <c r="A35" s="3" t="s">
        <v>10</v>
      </c>
      <c r="B35" s="16">
        <v>0</v>
      </c>
      <c r="C35" s="17">
        <f>C32/$J$35</f>
        <v>0.57142857142857151</v>
      </c>
      <c r="D35" s="17">
        <f>D32/$J$35</f>
        <v>1</v>
      </c>
      <c r="E35" s="17">
        <f t="shared" ref="E35:H35" si="17">E32/$J$35</f>
        <v>0</v>
      </c>
      <c r="F35" s="17">
        <f t="shared" si="17"/>
        <v>0.14285714285714285</v>
      </c>
      <c r="G35" s="17">
        <f t="shared" si="17"/>
        <v>0.42857142857142855</v>
      </c>
      <c r="H35" s="18">
        <f t="shared" si="17"/>
        <v>3</v>
      </c>
      <c r="J35">
        <f>D32</f>
        <v>2.3333333333333335</v>
      </c>
    </row>
    <row r="37" spans="1:10" ht="15" thickBot="1" x14ac:dyDescent="0.4">
      <c r="C37" s="1" t="s">
        <v>20</v>
      </c>
      <c r="D37" s="1"/>
      <c r="E37" s="1"/>
    </row>
    <row r="38" spans="1:10" x14ac:dyDescent="0.35">
      <c r="C38" s="1"/>
      <c r="D38" s="41" t="s">
        <v>21</v>
      </c>
      <c r="E38" s="42">
        <v>18</v>
      </c>
    </row>
    <row r="39" spans="1:10" x14ac:dyDescent="0.35">
      <c r="C39" s="1"/>
      <c r="D39" s="43" t="s">
        <v>22</v>
      </c>
      <c r="E39" s="44">
        <v>0</v>
      </c>
    </row>
    <row r="40" spans="1:10" x14ac:dyDescent="0.35">
      <c r="C40" s="1"/>
      <c r="D40" s="43" t="s">
        <v>23</v>
      </c>
      <c r="E40" s="44">
        <v>3</v>
      </c>
    </row>
    <row r="41" spans="1:10" ht="15" thickBot="1" x14ac:dyDescent="0.4">
      <c r="C41" s="1"/>
      <c r="D41" s="45" t="s">
        <v>24</v>
      </c>
      <c r="E41" s="46">
        <v>3</v>
      </c>
    </row>
  </sheetData>
  <mergeCells count="2">
    <mergeCell ref="A15:I15"/>
    <mergeCell ref="A25:I25"/>
  </mergeCells>
  <phoneticPr fontId="4" type="noConversion"/>
  <pageMargins left="0.7" right="0.7" top="0.75" bottom="0.75" header="0.3" footer="0.3"/>
  <ignoredErrors>
    <ignoredError sqref="K2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87E5-4398-49CF-A483-896FC30A691B}">
  <dimension ref="A15:N40"/>
  <sheetViews>
    <sheetView tabSelected="1" topLeftCell="A28" zoomScaleNormal="100" workbookViewId="0">
      <selection activeCell="C13" sqref="C13:D13"/>
    </sheetView>
  </sheetViews>
  <sheetFormatPr baseColWidth="10" defaultRowHeight="21" x14ac:dyDescent="0.5"/>
  <cols>
    <col min="1" max="1" width="5.90625" style="47" customWidth="1"/>
    <col min="2" max="2" width="6.26953125" style="47" customWidth="1"/>
    <col min="3" max="14" width="10.90625" style="47"/>
  </cols>
  <sheetData>
    <row r="15" spans="4:9" ht="21.5" thickBot="1" x14ac:dyDescent="0.55000000000000004"/>
    <row r="16" spans="4:9" x14ac:dyDescent="0.5">
      <c r="D16" s="77" t="s">
        <v>25</v>
      </c>
      <c r="H16" s="70" t="s">
        <v>21</v>
      </c>
      <c r="I16" s="71">
        <v>40</v>
      </c>
    </row>
    <row r="17" spans="1:10" x14ac:dyDescent="0.5">
      <c r="H17" s="72" t="s">
        <v>22</v>
      </c>
      <c r="I17" s="73">
        <v>20</v>
      </c>
    </row>
    <row r="18" spans="1:10" ht="21.5" thickBot="1" x14ac:dyDescent="0.55000000000000004">
      <c r="H18" s="74" t="s">
        <v>23</v>
      </c>
      <c r="I18" s="75">
        <v>0</v>
      </c>
    </row>
    <row r="24" spans="1:10" ht="21.5" thickBot="1" x14ac:dyDescent="0.55000000000000004">
      <c r="A24" s="48"/>
      <c r="B24" s="48" t="s">
        <v>17</v>
      </c>
      <c r="C24" s="48" t="s">
        <v>9</v>
      </c>
      <c r="D24" s="50" t="s">
        <v>10</v>
      </c>
      <c r="E24" s="48" t="s">
        <v>18</v>
      </c>
      <c r="F24" s="48" t="s">
        <v>26</v>
      </c>
      <c r="G24" s="48" t="s">
        <v>27</v>
      </c>
      <c r="H24" s="48" t="s">
        <v>14</v>
      </c>
      <c r="I24" s="49" t="s">
        <v>19</v>
      </c>
    </row>
    <row r="25" spans="1:10" x14ac:dyDescent="0.5">
      <c r="A25" s="48" t="s">
        <v>17</v>
      </c>
      <c r="B25" s="66">
        <v>1</v>
      </c>
      <c r="C25" s="53">
        <v>-2</v>
      </c>
      <c r="D25" s="54">
        <v>-5</v>
      </c>
      <c r="E25" s="53">
        <v>0</v>
      </c>
      <c r="F25" s="53">
        <v>0</v>
      </c>
      <c r="G25" s="53">
        <v>0</v>
      </c>
      <c r="H25" s="53">
        <v>0</v>
      </c>
      <c r="I25" s="66"/>
    </row>
    <row r="26" spans="1:10" x14ac:dyDescent="0.5">
      <c r="A26" s="51" t="s">
        <v>18</v>
      </c>
      <c r="B26" s="67">
        <v>0</v>
      </c>
      <c r="C26" s="56">
        <v>1</v>
      </c>
      <c r="D26" s="57">
        <v>6</v>
      </c>
      <c r="E26" s="56">
        <v>1</v>
      </c>
      <c r="F26" s="56">
        <v>0</v>
      </c>
      <c r="G26" s="56">
        <v>0</v>
      </c>
      <c r="H26" s="56">
        <v>20</v>
      </c>
      <c r="I26" s="67">
        <f>H26/D26</f>
        <v>3.3333333333333335</v>
      </c>
    </row>
    <row r="27" spans="1:10" x14ac:dyDescent="0.5">
      <c r="A27" s="47" t="s">
        <v>26</v>
      </c>
      <c r="B27" s="68">
        <v>0</v>
      </c>
      <c r="C27" s="60">
        <v>1</v>
      </c>
      <c r="D27" s="56">
        <v>1</v>
      </c>
      <c r="E27" s="60">
        <v>0</v>
      </c>
      <c r="F27" s="60">
        <v>1</v>
      </c>
      <c r="G27" s="60">
        <v>0</v>
      </c>
      <c r="H27" s="60">
        <v>60</v>
      </c>
      <c r="I27" s="68">
        <f>H27/D27</f>
        <v>60</v>
      </c>
    </row>
    <row r="28" spans="1:10" ht="21.5" thickBot="1" x14ac:dyDescent="0.55000000000000004">
      <c r="A28" s="47" t="s">
        <v>27</v>
      </c>
      <c r="B28" s="69">
        <v>0</v>
      </c>
      <c r="C28" s="63">
        <v>1</v>
      </c>
      <c r="D28" s="64">
        <v>0</v>
      </c>
      <c r="E28" s="63">
        <v>0</v>
      </c>
      <c r="F28" s="63">
        <v>0</v>
      </c>
      <c r="G28" s="63">
        <v>1</v>
      </c>
      <c r="H28" s="63">
        <v>40</v>
      </c>
      <c r="I28" s="69"/>
    </row>
    <row r="29" spans="1:10" x14ac:dyDescent="0.5">
      <c r="A29" s="47" t="s">
        <v>17</v>
      </c>
      <c r="B29" s="66">
        <v>1</v>
      </c>
      <c r="C29" s="54">
        <f>C$30*$J29+C25</f>
        <v>-1.1666666666666667</v>
      </c>
      <c r="D29" s="53">
        <f>D$30*$J29+D25</f>
        <v>0</v>
      </c>
      <c r="E29" s="53">
        <f t="shared" ref="E29:H29" si="0">E$30*$J29+E25</f>
        <v>0.83333333333333326</v>
      </c>
      <c r="F29" s="53">
        <f t="shared" si="0"/>
        <v>0</v>
      </c>
      <c r="G29" s="53">
        <f t="shared" si="0"/>
        <v>0</v>
      </c>
      <c r="H29" s="55">
        <f t="shared" si="0"/>
        <v>16.666666666666668</v>
      </c>
      <c r="I29" s="66"/>
      <c r="J29" s="47">
        <f>D25*-1</f>
        <v>5</v>
      </c>
    </row>
    <row r="30" spans="1:10" x14ac:dyDescent="0.5">
      <c r="A30" s="51" t="s">
        <v>10</v>
      </c>
      <c r="B30" s="67">
        <v>0</v>
      </c>
      <c r="C30" s="57">
        <f>C26/$J$30</f>
        <v>0.16666666666666666</v>
      </c>
      <c r="D30" s="56">
        <f>D26/$J$30</f>
        <v>1</v>
      </c>
      <c r="E30" s="56">
        <f t="shared" ref="E30:H30" si="1">E26/$J$30</f>
        <v>0.16666666666666666</v>
      </c>
      <c r="F30" s="56">
        <f t="shared" si="1"/>
        <v>0</v>
      </c>
      <c r="G30" s="56">
        <f t="shared" si="1"/>
        <v>0</v>
      </c>
      <c r="H30" s="58">
        <f t="shared" si="1"/>
        <v>3.3333333333333335</v>
      </c>
      <c r="I30" s="67">
        <f>H30/C30</f>
        <v>20.000000000000004</v>
      </c>
      <c r="J30" s="47">
        <f>D26</f>
        <v>6</v>
      </c>
    </row>
    <row r="31" spans="1:10" x14ac:dyDescent="0.5">
      <c r="A31" s="47" t="s">
        <v>26</v>
      </c>
      <c r="B31" s="68">
        <v>0</v>
      </c>
      <c r="C31" s="56">
        <f t="shared" ref="C31" si="2">C$30*$J31+C27</f>
        <v>0.83333333333333337</v>
      </c>
      <c r="D31" s="60">
        <f t="shared" ref="C31:D32" si="3">D$30*$J31+D27</f>
        <v>0</v>
      </c>
      <c r="E31" s="60">
        <f t="shared" ref="E31:H31" si="4">E$30*$J31+E27</f>
        <v>-0.16666666666666666</v>
      </c>
      <c r="F31" s="60">
        <f t="shared" si="4"/>
        <v>1</v>
      </c>
      <c r="G31" s="60">
        <f t="shared" si="4"/>
        <v>0</v>
      </c>
      <c r="H31" s="61">
        <f t="shared" si="4"/>
        <v>56.666666666666664</v>
      </c>
      <c r="I31" s="68">
        <f t="shared" ref="I31:I32" si="5">H31/C31</f>
        <v>68</v>
      </c>
      <c r="J31" s="47">
        <f t="shared" ref="J30:J31" si="6">D27*-1</f>
        <v>-1</v>
      </c>
    </row>
    <row r="32" spans="1:10" ht="21.5" thickBot="1" x14ac:dyDescent="0.55000000000000004">
      <c r="A32" s="47" t="s">
        <v>27</v>
      </c>
      <c r="B32" s="69">
        <v>0</v>
      </c>
      <c r="C32" s="64">
        <f t="shared" ref="C32" si="7">C$30*$J32+C28</f>
        <v>1</v>
      </c>
      <c r="D32" s="63">
        <f t="shared" si="3"/>
        <v>0</v>
      </c>
      <c r="E32" s="63">
        <f t="shared" ref="E32:H32" si="8">E$30*$J32+E28</f>
        <v>0</v>
      </c>
      <c r="F32" s="63">
        <f t="shared" si="8"/>
        <v>0</v>
      </c>
      <c r="G32" s="63">
        <f t="shared" si="8"/>
        <v>1</v>
      </c>
      <c r="H32" s="65">
        <f t="shared" si="8"/>
        <v>40</v>
      </c>
      <c r="I32" s="69">
        <f t="shared" si="5"/>
        <v>40</v>
      </c>
      <c r="J32" s="47">
        <f>D28*-1</f>
        <v>0</v>
      </c>
    </row>
    <row r="33" spans="1:10" x14ac:dyDescent="0.5">
      <c r="A33" s="47" t="s">
        <v>17</v>
      </c>
      <c r="B33" s="66">
        <v>1</v>
      </c>
      <c r="C33" s="52">
        <f>C$34*$J33+C29</f>
        <v>0</v>
      </c>
      <c r="D33" s="53">
        <f t="shared" ref="D33:H33" si="9">D$34*$J33+D29</f>
        <v>7</v>
      </c>
      <c r="E33" s="53">
        <f t="shared" si="9"/>
        <v>2</v>
      </c>
      <c r="F33" s="53">
        <f t="shared" si="9"/>
        <v>0</v>
      </c>
      <c r="G33" s="53">
        <f t="shared" si="9"/>
        <v>0</v>
      </c>
      <c r="H33" s="55">
        <f t="shared" si="9"/>
        <v>40.000000000000007</v>
      </c>
      <c r="J33" s="47">
        <f>C29*-1</f>
        <v>1.1666666666666667</v>
      </c>
    </row>
    <row r="34" spans="1:10" x14ac:dyDescent="0.5">
      <c r="A34" s="47" t="s">
        <v>9</v>
      </c>
      <c r="B34" s="68">
        <v>0</v>
      </c>
      <c r="C34" s="59">
        <f>C30/$J$34</f>
        <v>1</v>
      </c>
      <c r="D34" s="60">
        <f t="shared" ref="D34:H34" si="10">D30/$J$34</f>
        <v>6</v>
      </c>
      <c r="E34" s="60">
        <f t="shared" si="10"/>
        <v>1</v>
      </c>
      <c r="F34" s="60">
        <f t="shared" si="10"/>
        <v>0</v>
      </c>
      <c r="G34" s="60">
        <f t="shared" si="10"/>
        <v>0</v>
      </c>
      <c r="H34" s="61">
        <f t="shared" si="10"/>
        <v>20.000000000000004</v>
      </c>
      <c r="J34" s="47">
        <f>C30</f>
        <v>0.16666666666666666</v>
      </c>
    </row>
    <row r="35" spans="1:10" x14ac:dyDescent="0.5">
      <c r="A35" s="47" t="s">
        <v>26</v>
      </c>
      <c r="B35" s="68">
        <v>0</v>
      </c>
      <c r="C35" s="59">
        <f t="shared" ref="C35:H36" si="11">C$34*$J35+C31</f>
        <v>0</v>
      </c>
      <c r="D35" s="60">
        <f t="shared" si="11"/>
        <v>-5</v>
      </c>
      <c r="E35" s="60">
        <f t="shared" si="11"/>
        <v>-1</v>
      </c>
      <c r="F35" s="60">
        <f t="shared" si="11"/>
        <v>1</v>
      </c>
      <c r="G35" s="60">
        <f t="shared" si="11"/>
        <v>0</v>
      </c>
      <c r="H35" s="61">
        <f t="shared" si="11"/>
        <v>39.999999999999993</v>
      </c>
      <c r="J35" s="47">
        <f t="shared" ref="J34:J36" si="12">C31*-1</f>
        <v>-0.83333333333333337</v>
      </c>
    </row>
    <row r="36" spans="1:10" ht="21.5" thickBot="1" x14ac:dyDescent="0.55000000000000004">
      <c r="A36" s="47" t="s">
        <v>27</v>
      </c>
      <c r="B36" s="69">
        <v>0</v>
      </c>
      <c r="C36" s="62">
        <f t="shared" si="11"/>
        <v>0</v>
      </c>
      <c r="D36" s="63">
        <f t="shared" si="11"/>
        <v>-6</v>
      </c>
      <c r="E36" s="63">
        <f t="shared" si="11"/>
        <v>-1</v>
      </c>
      <c r="F36" s="63">
        <f t="shared" si="11"/>
        <v>0</v>
      </c>
      <c r="G36" s="63">
        <f t="shared" si="11"/>
        <v>1</v>
      </c>
      <c r="H36" s="65">
        <f t="shared" si="11"/>
        <v>19.999999999999996</v>
      </c>
      <c r="J36" s="47">
        <f t="shared" si="12"/>
        <v>-1</v>
      </c>
    </row>
    <row r="37" spans="1:10" ht="21.5" thickBot="1" x14ac:dyDescent="0.55000000000000004"/>
    <row r="38" spans="1:10" x14ac:dyDescent="0.5">
      <c r="C38" s="77" t="s">
        <v>25</v>
      </c>
      <c r="G38" s="70" t="s">
        <v>21</v>
      </c>
      <c r="H38" s="71">
        <v>40</v>
      </c>
    </row>
    <row r="39" spans="1:10" x14ac:dyDescent="0.5">
      <c r="G39" s="72" t="s">
        <v>22</v>
      </c>
      <c r="H39" s="73">
        <v>20</v>
      </c>
    </row>
    <row r="40" spans="1:10" ht="21.5" thickBot="1" x14ac:dyDescent="0.55000000000000004">
      <c r="G40" s="74" t="s">
        <v>23</v>
      </c>
      <c r="H40" s="75"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ignoredErrors>
    <ignoredError sqref="C30:H30 J30 J34 C34 D34:H3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Dunia Soliz</dc:creator>
  <cp:lastModifiedBy>Dunia Soliz</cp:lastModifiedBy>
  <dcterms:created xsi:type="dcterms:W3CDTF">2022-08-24T14:37:39Z</dcterms:created>
  <dcterms:modified xsi:type="dcterms:W3CDTF">2022-08-26T02:42:09Z</dcterms:modified>
</cp:coreProperties>
</file>