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3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sol\Downloads\"/>
    </mc:Choice>
  </mc:AlternateContent>
  <xr:revisionPtr revIDLastSave="0" documentId="13_ncr:1_{6F7A111C-D2C7-4982-B035-FF1C96160A5C}" xr6:coauthVersionLast="47" xr6:coauthVersionMax="47" xr10:uidLastSave="{00000000-0000-0000-0000-000000000000}"/>
  <bookViews>
    <workbookView xWindow="-110" yWindow="-110" windowWidth="19420" windowHeight="10300" activeTab="2" xr2:uid="{B48921F3-0DE7-4916-8AC4-F5404257E139}"/>
  </bookViews>
  <sheets>
    <sheet name="Hoja1" sheetId="1" r:id="rId1"/>
    <sheet name="Hoja1 (2)" sheetId="2" r:id="rId2"/>
    <sheet name="Hoja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D42" i="3"/>
  <c r="C43" i="3"/>
  <c r="D43" i="3"/>
  <c r="C44" i="3"/>
  <c r="D44" i="3"/>
  <c r="F42" i="3"/>
  <c r="G42" i="3"/>
  <c r="H42" i="3"/>
  <c r="F43" i="3"/>
  <c r="G43" i="3"/>
  <c r="H43" i="3"/>
  <c r="F44" i="3"/>
  <c r="G44" i="3"/>
  <c r="H44" i="3"/>
  <c r="E43" i="3"/>
  <c r="E44" i="3"/>
  <c r="E42" i="3"/>
  <c r="J45" i="3"/>
  <c r="J43" i="3"/>
  <c r="J44" i="3"/>
  <c r="J42" i="3"/>
  <c r="C38" i="3"/>
  <c r="E38" i="3"/>
  <c r="F38" i="3"/>
  <c r="G38" i="3"/>
  <c r="H38" i="3"/>
  <c r="D38" i="3"/>
  <c r="D34" i="3"/>
  <c r="E34" i="3"/>
  <c r="F34" i="3"/>
  <c r="G34" i="3"/>
  <c r="H34" i="3"/>
  <c r="C34" i="3"/>
  <c r="C24" i="3"/>
  <c r="C25" i="3"/>
  <c r="C23" i="3" s="1"/>
  <c r="C26" i="3"/>
  <c r="I23" i="3"/>
  <c r="J23" i="3"/>
  <c r="E24" i="3"/>
  <c r="F24" i="3"/>
  <c r="G24" i="3"/>
  <c r="H24" i="3"/>
  <c r="I24" i="3"/>
  <c r="J24" i="3"/>
  <c r="E25" i="3"/>
  <c r="E23" i="3" s="1"/>
  <c r="F25" i="3"/>
  <c r="F23" i="3" s="1"/>
  <c r="G25" i="3"/>
  <c r="G23" i="3" s="1"/>
  <c r="H25" i="3"/>
  <c r="H23" i="3" s="1"/>
  <c r="I25" i="3"/>
  <c r="J25" i="3"/>
  <c r="I26" i="3"/>
  <c r="J26" i="3"/>
  <c r="D26" i="3"/>
  <c r="D23" i="3"/>
  <c r="D24" i="3"/>
  <c r="D25" i="3"/>
  <c r="K22" i="3"/>
  <c r="K21" i="3"/>
  <c r="F19" i="3"/>
  <c r="G19" i="3"/>
  <c r="H19" i="3"/>
  <c r="I19" i="3"/>
  <c r="D20" i="3"/>
  <c r="D19" i="3" s="1"/>
  <c r="E20" i="3"/>
  <c r="E19" i="3" s="1"/>
  <c r="F20" i="3"/>
  <c r="G20" i="3"/>
  <c r="G22" i="3" s="1"/>
  <c r="H20" i="3"/>
  <c r="H22" i="3" s="1"/>
  <c r="I20" i="3"/>
  <c r="I22" i="3" s="1"/>
  <c r="J20" i="3"/>
  <c r="J22" i="3" s="1"/>
  <c r="D21" i="3"/>
  <c r="E21" i="3"/>
  <c r="F21" i="3"/>
  <c r="G21" i="3"/>
  <c r="H21" i="3"/>
  <c r="I21" i="3"/>
  <c r="J21" i="3"/>
  <c r="D22" i="3"/>
  <c r="E22" i="3"/>
  <c r="F22" i="3"/>
  <c r="C22" i="3"/>
  <c r="C21" i="3"/>
  <c r="C19" i="3"/>
  <c r="C20" i="3"/>
  <c r="L20" i="3"/>
  <c r="L21" i="3"/>
  <c r="L22" i="3"/>
  <c r="L19" i="3"/>
  <c r="K18" i="3"/>
  <c r="K16" i="3"/>
  <c r="E31" i="2"/>
  <c r="E30" i="2" s="1"/>
  <c r="F31" i="2"/>
  <c r="F30" i="2" s="1"/>
  <c r="G31" i="2"/>
  <c r="G32" i="2" s="1"/>
  <c r="E32" i="2"/>
  <c r="F32" i="2"/>
  <c r="C31" i="2"/>
  <c r="C30" i="2" s="1"/>
  <c r="C32" i="2"/>
  <c r="D32" i="2"/>
  <c r="D30" i="2"/>
  <c r="D31" i="2"/>
  <c r="I31" i="2"/>
  <c r="I32" i="2"/>
  <c r="I30" i="2"/>
  <c r="D27" i="2"/>
  <c r="E27" i="2"/>
  <c r="F27" i="2"/>
  <c r="G27" i="2"/>
  <c r="C27" i="2"/>
  <c r="D19" i="2"/>
  <c r="D18" i="2" s="1"/>
  <c r="E19" i="2"/>
  <c r="E18" i="2" s="1"/>
  <c r="G19" i="2"/>
  <c r="G18" i="2" s="1"/>
  <c r="C19" i="2"/>
  <c r="C18" i="2" s="1"/>
  <c r="J19" i="2"/>
  <c r="F19" i="2" s="1"/>
  <c r="F18" i="2" s="1"/>
  <c r="J20" i="2"/>
  <c r="J18" i="2"/>
  <c r="I17" i="2"/>
  <c r="I16" i="2"/>
  <c r="D44" i="1"/>
  <c r="F44" i="1"/>
  <c r="G44" i="1"/>
  <c r="H44" i="1"/>
  <c r="I44" i="1"/>
  <c r="J44" i="1"/>
  <c r="E44" i="1"/>
  <c r="E39" i="1"/>
  <c r="F39" i="1"/>
  <c r="G39" i="1"/>
  <c r="H39" i="1"/>
  <c r="I39" i="1"/>
  <c r="J39" i="1"/>
  <c r="D39" i="1"/>
  <c r="F63" i="1"/>
  <c r="F62" i="1"/>
  <c r="D55" i="1"/>
  <c r="E55" i="1"/>
  <c r="G55" i="1"/>
  <c r="D56" i="1"/>
  <c r="E56" i="1"/>
  <c r="F56" i="1"/>
  <c r="F58" i="1" s="1"/>
  <c r="G56" i="1"/>
  <c r="G58" i="1" s="1"/>
  <c r="D57" i="1"/>
  <c r="E57" i="1"/>
  <c r="F57" i="1"/>
  <c r="G57" i="1"/>
  <c r="D58" i="1"/>
  <c r="E58" i="1"/>
  <c r="I56" i="1"/>
  <c r="J56" i="1"/>
  <c r="I57" i="1"/>
  <c r="J57" i="1"/>
  <c r="H58" i="1"/>
  <c r="H57" i="1"/>
  <c r="H55" i="1"/>
  <c r="H56" i="1"/>
  <c r="L56" i="1"/>
  <c r="L55" i="1"/>
  <c r="L57" i="1"/>
  <c r="L58" i="1"/>
  <c r="K51" i="1"/>
  <c r="K53" i="1"/>
  <c r="K50" i="1"/>
  <c r="D50" i="1"/>
  <c r="D51" i="1" s="1"/>
  <c r="E50" i="1"/>
  <c r="F50" i="1"/>
  <c r="F52" i="1" s="1"/>
  <c r="G50" i="1"/>
  <c r="G52" i="1" s="1"/>
  <c r="H50" i="1"/>
  <c r="H51" i="1"/>
  <c r="E52" i="1"/>
  <c r="H52" i="1"/>
  <c r="H53" i="1"/>
  <c r="J50" i="1"/>
  <c r="I53" i="1"/>
  <c r="I52" i="1"/>
  <c r="I51" i="1"/>
  <c r="I50" i="1"/>
  <c r="L50" i="1"/>
  <c r="L53" i="1"/>
  <c r="L51" i="1"/>
  <c r="L52" i="1"/>
  <c r="K46" i="1"/>
  <c r="K45" i="1"/>
  <c r="N25" i="1"/>
  <c r="E25" i="1" s="1"/>
  <c r="N23" i="1"/>
  <c r="N24" i="1"/>
  <c r="N26" i="1"/>
  <c r="N22" i="1"/>
  <c r="M19" i="1"/>
  <c r="M20" i="1"/>
  <c r="M18" i="1"/>
  <c r="H26" i="3" l="1"/>
  <c r="G26" i="3"/>
  <c r="F26" i="3"/>
  <c r="E26" i="3"/>
  <c r="J19" i="3"/>
  <c r="G30" i="2"/>
  <c r="C20" i="2"/>
  <c r="G20" i="2"/>
  <c r="H19" i="2"/>
  <c r="F20" i="2"/>
  <c r="E20" i="2"/>
  <c r="D20" i="2"/>
  <c r="F55" i="1"/>
  <c r="J55" i="1"/>
  <c r="I55" i="1"/>
  <c r="J58" i="1"/>
  <c r="I58" i="1"/>
  <c r="G53" i="1"/>
  <c r="D52" i="1"/>
  <c r="F53" i="1"/>
  <c r="E53" i="1"/>
  <c r="G51" i="1"/>
  <c r="D53" i="1"/>
  <c r="F51" i="1"/>
  <c r="E51" i="1"/>
  <c r="J53" i="1"/>
  <c r="J52" i="1"/>
  <c r="J51" i="1"/>
  <c r="L49" i="1"/>
  <c r="E22" i="1"/>
  <c r="N27" i="1" s="1"/>
  <c r="E23" i="1"/>
  <c r="N28" i="1" s="1"/>
  <c r="N30" i="1"/>
  <c r="H25" i="1"/>
  <c r="G25" i="1"/>
  <c r="L25" i="1"/>
  <c r="K25" i="1"/>
  <c r="J25" i="1"/>
  <c r="D25" i="1"/>
  <c r="I25" i="1"/>
  <c r="F25" i="1"/>
  <c r="L22" i="1"/>
  <c r="E26" i="1"/>
  <c r="H24" i="1"/>
  <c r="G24" i="1"/>
  <c r="E24" i="1"/>
  <c r="N29" i="1" s="1"/>
  <c r="F24" i="1"/>
  <c r="H20" i="2" l="1"/>
  <c r="H18" i="2"/>
  <c r="I49" i="1"/>
  <c r="D49" i="1"/>
  <c r="H49" i="1"/>
  <c r="L54" i="1" s="1"/>
  <c r="F49" i="1"/>
  <c r="G49" i="1"/>
  <c r="J49" i="1"/>
  <c r="E49" i="1"/>
  <c r="I22" i="1"/>
  <c r="I26" i="1"/>
  <c r="I31" i="1" s="1"/>
  <c r="I23" i="1"/>
  <c r="N31" i="1"/>
  <c r="E31" i="1" s="1"/>
  <c r="L23" i="1"/>
  <c r="M23" i="1" s="1"/>
  <c r="L26" i="1"/>
  <c r="F28" i="1"/>
  <c r="D24" i="1"/>
  <c r="D22" i="1"/>
  <c r="D26" i="1"/>
  <c r="D23" i="1"/>
  <c r="J22" i="1"/>
  <c r="J26" i="1"/>
  <c r="J31" i="1" s="1"/>
  <c r="J23" i="1"/>
  <c r="K22" i="1"/>
  <c r="K26" i="1"/>
  <c r="K31" i="1" s="1"/>
  <c r="K23" i="1"/>
  <c r="I24" i="1"/>
  <c r="J24" i="1"/>
  <c r="G22" i="1"/>
  <c r="G26" i="1"/>
  <c r="G31" i="1" s="1"/>
  <c r="G23" i="1"/>
  <c r="K24" i="1"/>
  <c r="H22" i="1"/>
  <c r="H26" i="1"/>
  <c r="H31" i="1" s="1"/>
  <c r="H23" i="1"/>
  <c r="L24" i="1"/>
  <c r="M24" i="1" s="1"/>
  <c r="F22" i="1"/>
  <c r="F26" i="1"/>
  <c r="F31" i="1" s="1"/>
  <c r="F23" i="1"/>
  <c r="H54" i="1" l="1"/>
  <c r="F54" i="1"/>
  <c r="E54" i="1"/>
  <c r="J54" i="1"/>
  <c r="F61" i="1" s="1"/>
  <c r="I54" i="1"/>
  <c r="D54" i="1"/>
  <c r="G54" i="1"/>
  <c r="E27" i="1"/>
  <c r="E30" i="1"/>
  <c r="E29" i="1"/>
  <c r="E28" i="1"/>
  <c r="K27" i="1"/>
  <c r="K30" i="1"/>
  <c r="K29" i="1"/>
  <c r="K28" i="1"/>
  <c r="F27" i="1"/>
  <c r="F30" i="1"/>
  <c r="F29" i="1"/>
  <c r="H29" i="1"/>
  <c r="H30" i="1"/>
  <c r="H28" i="1"/>
  <c r="H27" i="1"/>
  <c r="I30" i="1"/>
  <c r="I29" i="1"/>
  <c r="I28" i="1"/>
  <c r="I27" i="1"/>
  <c r="L31" i="1"/>
  <c r="M26" i="1"/>
  <c r="G30" i="1"/>
  <c r="G29" i="1"/>
  <c r="G27" i="1"/>
  <c r="G28" i="1"/>
  <c r="J30" i="1"/>
  <c r="J27" i="1"/>
  <c r="J29" i="1"/>
  <c r="J28" i="1"/>
  <c r="D31" i="1"/>
  <c r="D27" i="1" l="1"/>
  <c r="D28" i="1"/>
  <c r="D30" i="1"/>
  <c r="D29" i="1"/>
  <c r="L27" i="1"/>
  <c r="L30" i="1"/>
  <c r="L29" i="1"/>
  <c r="L28" i="1"/>
</calcChain>
</file>

<file path=xl/sharedStrings.xml><?xml version="1.0" encoding="utf-8"?>
<sst xmlns="http://schemas.openxmlformats.org/spreadsheetml/2006/main" count="216" uniqueCount="56">
  <si>
    <t>x1+3x2 +h1   = 200</t>
  </si>
  <si>
    <t>x1+x2 +h2   = 100</t>
  </si>
  <si>
    <t>x1 - s1 +a1  = 20</t>
  </si>
  <si>
    <t>x2 -s2 + a2   = 10</t>
  </si>
  <si>
    <t>z= 30x1 +50x2 - a1 -a2</t>
  </si>
  <si>
    <t>F.0</t>
  </si>
  <si>
    <t>suma Res</t>
  </si>
  <si>
    <t>fase 1 :</t>
  </si>
  <si>
    <t>z +a1 + a2 =0</t>
  </si>
  <si>
    <t>fase 2:</t>
  </si>
  <si>
    <t>z -30x1 -50 x2 =0</t>
  </si>
  <si>
    <t>x1</t>
  </si>
  <si>
    <t>x2</t>
  </si>
  <si>
    <t>s1</t>
  </si>
  <si>
    <t>s2</t>
  </si>
  <si>
    <t>a1</t>
  </si>
  <si>
    <t>a2</t>
  </si>
  <si>
    <t>LD</t>
  </si>
  <si>
    <t>(-1)</t>
  </si>
  <si>
    <t>z</t>
  </si>
  <si>
    <t>h1</t>
  </si>
  <si>
    <t>h2</t>
  </si>
  <si>
    <t>q</t>
  </si>
  <si>
    <t>Nueva F.O</t>
  </si>
  <si>
    <t>FASE 2</t>
  </si>
  <si>
    <t>FASE 1</t>
  </si>
  <si>
    <t>Solución óptima factible</t>
  </si>
  <si>
    <t>z*=</t>
  </si>
  <si>
    <t>x1*=</t>
  </si>
  <si>
    <t>x2*=</t>
  </si>
  <si>
    <t>$us de la ganancia</t>
  </si>
  <si>
    <t>lotes de la oferta A</t>
  </si>
  <si>
    <t>lotes de la oferta B</t>
  </si>
  <si>
    <t>Para obtener una ganancia máxima de 4000 $us, se deben vender 50 lotes de cada oferta A y B.</t>
  </si>
  <si>
    <t>0,5x1 +0,2x2 +h1 = 9000</t>
  </si>
  <si>
    <t>z=30x1+20x2 +a1</t>
  </si>
  <si>
    <t>fase 1</t>
  </si>
  <si>
    <t>fase 2</t>
  </si>
  <si>
    <t>z-a1=0</t>
  </si>
  <si>
    <t>z-30x1-20x2 = 0</t>
  </si>
  <si>
    <t>F.O</t>
  </si>
  <si>
    <t>suma Rest</t>
  </si>
  <si>
    <t>x1+x2 -s1 +a1  = 2000</t>
  </si>
  <si>
    <t>u.m minimo en la fabricación</t>
  </si>
  <si>
    <t>unid de yogur sabor limón</t>
  </si>
  <si>
    <t>unid de yogur sabor fresa</t>
  </si>
  <si>
    <t>Para realizar la campaña de distribución de los yogures de sabor limon y fresa se deben emplear como minmo 40000 u.m y  se deben repartir unicamente 2000 yogures de sabor fresa.</t>
  </si>
  <si>
    <t>x1 - s1 +a1    = 300</t>
  </si>
  <si>
    <t>x2 -s2 +a2 = 400</t>
  </si>
  <si>
    <t>x1+x2 + h1 = 1200</t>
  </si>
  <si>
    <t>z=x1 + x2 -a1 -a2</t>
  </si>
  <si>
    <t>fase2</t>
  </si>
  <si>
    <t>z - x1 -x2 = 0</t>
  </si>
  <si>
    <t>suma</t>
  </si>
  <si>
    <t>Solución óptima y factible</t>
  </si>
  <si>
    <t>Para obtener un máximo de 1200 vasos almacenados en la bodega, se deben guardar 800 vasos del primer tamaño y 400 vasos del segundo tamaño.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</si>
</sst>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Symbol"/>
      <family val="1"/>
      <charset val="2"/>
    </font>
    <font>
      <sz val="16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0" xfId="0" applyFont="1" applyFill="1"/>
    <xf numFmtId="0" fontId="1" fillId="4" borderId="1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10" xfId="0" applyFont="1" applyFill="1" applyBorder="1"/>
    <xf numFmtId="0" fontId="1" fillId="4" borderId="8" xfId="0" applyFont="1" applyFill="1" applyBorder="1"/>
    <xf numFmtId="0" fontId="7" fillId="8" borderId="0" xfId="0" applyFont="1" applyFill="1" applyBorder="1"/>
    <xf numFmtId="0" fontId="2" fillId="9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7" fillId="5" borderId="0" xfId="0" applyFont="1" applyFill="1" applyBorder="1" applyAlignment="1">
      <alignment horizontal="center"/>
    </xf>
    <xf numFmtId="0" fontId="6" fillId="0" borderId="0" xfId="0" applyFont="1"/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2" fillId="9" borderId="0" xfId="0" applyFont="1" applyFill="1"/>
    <xf numFmtId="0" fontId="1" fillId="9" borderId="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8.xml"/><Relationship Id="rId3" Type="http://schemas.openxmlformats.org/officeDocument/2006/relationships/image" Target="../media/image7.png"/><Relationship Id="rId7" Type="http://schemas.openxmlformats.org/officeDocument/2006/relationships/image" Target="../media/image9.png"/><Relationship Id="rId12" Type="http://schemas.openxmlformats.org/officeDocument/2006/relationships/customXml" Target="../ink/ink10.xml"/><Relationship Id="rId2" Type="http://schemas.openxmlformats.org/officeDocument/2006/relationships/customXml" Target="../ink/ink5.xml"/><Relationship Id="rId1" Type="http://schemas.openxmlformats.org/officeDocument/2006/relationships/image" Target="../media/image6.png"/><Relationship Id="rId6" Type="http://schemas.openxmlformats.org/officeDocument/2006/relationships/customXml" Target="../ink/ink7.xml"/><Relationship Id="rId11" Type="http://schemas.openxmlformats.org/officeDocument/2006/relationships/image" Target="../media/image11.png"/><Relationship Id="rId5" Type="http://schemas.openxmlformats.org/officeDocument/2006/relationships/image" Target="../media/image8.png"/><Relationship Id="rId10" Type="http://schemas.openxmlformats.org/officeDocument/2006/relationships/customXml" Target="../ink/ink9.xml"/><Relationship Id="rId4" Type="http://schemas.openxmlformats.org/officeDocument/2006/relationships/customXml" Target="../ink/ink6.xml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4.xml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2" Type="http://schemas.openxmlformats.org/officeDocument/2006/relationships/customXml" Target="../ink/ink11.xml"/><Relationship Id="rId1" Type="http://schemas.openxmlformats.org/officeDocument/2006/relationships/image" Target="../media/image12.png"/><Relationship Id="rId6" Type="http://schemas.openxmlformats.org/officeDocument/2006/relationships/customXml" Target="../ink/ink13.xml"/><Relationship Id="rId11" Type="http://schemas.openxmlformats.org/officeDocument/2006/relationships/image" Target="../media/image17.png"/><Relationship Id="rId5" Type="http://schemas.openxmlformats.org/officeDocument/2006/relationships/image" Target="../media/image14.png"/><Relationship Id="rId10" Type="http://schemas.openxmlformats.org/officeDocument/2006/relationships/customXml" Target="../ink/ink15.xml"/><Relationship Id="rId4" Type="http://schemas.openxmlformats.org/officeDocument/2006/relationships/customXml" Target="../ink/ink12.xml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31750</xdr:rowOff>
    </xdr:from>
    <xdr:to>
      <xdr:col>7</xdr:col>
      <xdr:colOff>182034</xdr:colOff>
      <xdr:row>8</xdr:row>
      <xdr:rowOff>146297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5DE2A9-9C31-D927-CFC1-3148185A0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31750"/>
          <a:ext cx="3498850" cy="2248147"/>
        </a:xfrm>
        <a:prstGeom prst="rect">
          <a:avLst/>
        </a:prstGeom>
      </xdr:spPr>
    </xdr:pic>
    <xdr:clientData/>
  </xdr:twoCellAnchor>
  <xdr:twoCellAnchor editAs="oneCell">
    <xdr:from>
      <xdr:col>6</xdr:col>
      <xdr:colOff>323710</xdr:colOff>
      <xdr:row>4</xdr:row>
      <xdr:rowOff>17208</xdr:rowOff>
    </xdr:from>
    <xdr:to>
      <xdr:col>8</xdr:col>
      <xdr:colOff>16534</xdr:colOff>
      <xdr:row>4</xdr:row>
      <xdr:rowOff>139608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724514EA-5F67-21E9-F186-8E589692433F}"/>
                </a:ext>
              </a:extLst>
            </xdr14:cNvPr>
            <xdr14:cNvContentPartPr/>
          </xdr14:nvContentPartPr>
          <xdr14:nvPr macro=""/>
          <xdr14:xfrm>
            <a:off x="3056400" y="1085760"/>
            <a:ext cx="603720" cy="12240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724514EA-5F67-21E9-F186-8E589692433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047760" y="1077120"/>
              <a:ext cx="62136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288790</xdr:colOff>
      <xdr:row>5</xdr:row>
      <xdr:rowOff>43830</xdr:rowOff>
    </xdr:from>
    <xdr:to>
      <xdr:col>8</xdr:col>
      <xdr:colOff>136774</xdr:colOff>
      <xdr:row>7</xdr:row>
      <xdr:rowOff>48114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AC470691-A9C7-EEFB-1434-1128E9430137}"/>
                </a:ext>
              </a:extLst>
            </xdr14:cNvPr>
            <xdr14:cNvContentPartPr/>
          </xdr14:nvContentPartPr>
          <xdr14:nvPr macro=""/>
          <xdr14:xfrm>
            <a:off x="3021480" y="1379520"/>
            <a:ext cx="758880" cy="538560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AC470691-A9C7-EEFB-1434-1128E943013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012484" y="1370526"/>
              <a:ext cx="776512" cy="5561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91822</xdr:colOff>
      <xdr:row>2</xdr:row>
      <xdr:rowOff>200484</xdr:rowOff>
    </xdr:from>
    <xdr:to>
      <xdr:col>9</xdr:col>
      <xdr:colOff>260566</xdr:colOff>
      <xdr:row>3</xdr:row>
      <xdr:rowOff>249066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737A5F9D-3421-839C-9891-BED69C222EF0}"/>
                </a:ext>
              </a:extLst>
            </xdr14:cNvPr>
            <xdr14:cNvContentPartPr/>
          </xdr14:nvContentPartPr>
          <xdr14:nvPr macro=""/>
          <xdr14:xfrm>
            <a:off x="3279960" y="734760"/>
            <a:ext cx="1079640" cy="31572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737A5F9D-3421-839C-9891-BED69C222EF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70960" y="726120"/>
              <a:ext cx="1097280" cy="33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380445</xdr:colOff>
      <xdr:row>12</xdr:row>
      <xdr:rowOff>134640</xdr:rowOff>
    </xdr:from>
    <xdr:to>
      <xdr:col>12</xdr:col>
      <xdr:colOff>121509</xdr:colOff>
      <xdr:row>13</xdr:row>
      <xdr:rowOff>149322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C905B3C-B47F-549F-079D-F7E329C1295E}"/>
                </a:ext>
              </a:extLst>
            </xdr14:cNvPr>
            <xdr14:cNvContentPartPr/>
          </xdr14:nvContentPartPr>
          <xdr14:nvPr macro=""/>
          <xdr14:xfrm>
            <a:off x="4934928" y="3344674"/>
            <a:ext cx="651960" cy="28620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C905B3C-B47F-549F-079D-F7E329C1295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926283" y="3335674"/>
              <a:ext cx="669610" cy="30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50801</xdr:colOff>
      <xdr:row>7</xdr:row>
      <xdr:rowOff>182033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623858-F39A-D97A-BDE6-61CCA4362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794000" cy="2048933"/>
        </a:xfrm>
        <a:prstGeom prst="rect">
          <a:avLst/>
        </a:prstGeom>
      </xdr:spPr>
    </xdr:pic>
    <xdr:clientData/>
  </xdr:twoCellAnchor>
  <xdr:twoCellAnchor editAs="oneCell">
    <xdr:from>
      <xdr:col>6</xdr:col>
      <xdr:colOff>439920</xdr:colOff>
      <xdr:row>4</xdr:row>
      <xdr:rowOff>91980</xdr:rowOff>
    </xdr:from>
    <xdr:to>
      <xdr:col>9</xdr:col>
      <xdr:colOff>95528</xdr:colOff>
      <xdr:row>4</xdr:row>
      <xdr:rowOff>199620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A83BE61C-08D1-710D-A6B8-A97E7941F27B}"/>
                </a:ext>
              </a:extLst>
            </xdr14:cNvPr>
            <xdr14:cNvContentPartPr/>
          </xdr14:nvContentPartPr>
          <xdr14:nvPr macro=""/>
          <xdr14:xfrm>
            <a:off x="3183120" y="1158780"/>
            <a:ext cx="1673280" cy="10764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A83BE61C-08D1-710D-A6B8-A97E7941F27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129480" y="1050780"/>
              <a:ext cx="178092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253693</xdr:colOff>
      <xdr:row>10</xdr:row>
      <xdr:rowOff>71700</xdr:rowOff>
    </xdr:from>
    <xdr:to>
      <xdr:col>10</xdr:col>
      <xdr:colOff>254053</xdr:colOff>
      <xdr:row>10</xdr:row>
      <xdr:rowOff>72060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38115A34-0E0C-608E-0D35-8B77A9297FB8}"/>
                </a:ext>
              </a:extLst>
            </xdr14:cNvPr>
            <xdr14:cNvContentPartPr/>
          </xdr14:nvContentPartPr>
          <xdr14:nvPr macro=""/>
          <xdr14:xfrm>
            <a:off x="5189760" y="2738700"/>
            <a:ext cx="360" cy="36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38115A34-0E0C-608E-0D35-8B77A9297FB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81120" y="27300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46333</xdr:colOff>
      <xdr:row>10</xdr:row>
      <xdr:rowOff>198780</xdr:rowOff>
    </xdr:from>
    <xdr:to>
      <xdr:col>11</xdr:col>
      <xdr:colOff>293294</xdr:colOff>
      <xdr:row>11</xdr:row>
      <xdr:rowOff>236093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37FE896-39DA-6E09-65C6-9618BD78C26B}"/>
                </a:ext>
              </a:extLst>
            </xdr14:cNvPr>
            <xdr14:cNvContentPartPr/>
          </xdr14:nvContentPartPr>
          <xdr14:nvPr macro=""/>
          <xdr14:xfrm>
            <a:off x="4525200" y="2865780"/>
            <a:ext cx="1161360" cy="31248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37FE896-39DA-6E09-65C6-9618BD78C26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516557" y="2856770"/>
              <a:ext cx="1179005" cy="3301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114013</xdr:colOff>
      <xdr:row>13</xdr:row>
      <xdr:rowOff>76127</xdr:rowOff>
    </xdr:from>
    <xdr:to>
      <xdr:col>12</xdr:col>
      <xdr:colOff>209774</xdr:colOff>
      <xdr:row>13</xdr:row>
      <xdr:rowOff>76487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F2FE11F5-B600-0D63-34E2-119F04B1189E}"/>
                </a:ext>
              </a:extLst>
            </xdr14:cNvPr>
            <xdr14:cNvContentPartPr/>
          </xdr14:nvContentPartPr>
          <xdr14:nvPr macro=""/>
          <xdr14:xfrm>
            <a:off x="4592880" y="3293460"/>
            <a:ext cx="1467360" cy="36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F2FE11F5-B600-0D63-34E2-119F04B1189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84240" y="3284460"/>
              <a:ext cx="1485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269893</xdr:colOff>
      <xdr:row>14</xdr:row>
      <xdr:rowOff>169067</xdr:rowOff>
    </xdr:from>
    <xdr:to>
      <xdr:col>11</xdr:col>
      <xdr:colOff>275293</xdr:colOff>
      <xdr:row>14</xdr:row>
      <xdr:rowOff>171227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36B7FA75-B42D-2667-DA46-F6472B88E6A5}"/>
                </a:ext>
              </a:extLst>
            </xdr14:cNvPr>
            <xdr14:cNvContentPartPr/>
          </xdr14:nvContentPartPr>
          <xdr14:nvPr macro=""/>
          <xdr14:xfrm>
            <a:off x="5663160" y="3653100"/>
            <a:ext cx="5400" cy="216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36B7FA75-B42D-2667-DA46-F6472B88E6A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654520" y="3644460"/>
              <a:ext cx="2304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207253</xdr:colOff>
      <xdr:row>15</xdr:row>
      <xdr:rowOff>131327</xdr:rowOff>
    </xdr:from>
    <xdr:to>
      <xdr:col>11</xdr:col>
      <xdr:colOff>207613</xdr:colOff>
      <xdr:row>15</xdr:row>
      <xdr:rowOff>131687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45003C4E-0180-E119-972E-9518B8C32F54}"/>
                </a:ext>
              </a:extLst>
            </xdr14:cNvPr>
            <xdr14:cNvContentPartPr/>
          </xdr14:nvContentPartPr>
          <xdr14:nvPr macro=""/>
          <xdr14:xfrm>
            <a:off x="5600520" y="3882060"/>
            <a:ext cx="360" cy="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45003C4E-0180-E119-972E-9518B8C32F5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591880" y="38730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17518</xdr:colOff>
      <xdr:row>0</xdr:row>
      <xdr:rowOff>0</xdr:rowOff>
    </xdr:from>
    <xdr:to>
      <xdr:col>8</xdr:col>
      <xdr:colOff>28507</xdr:colOff>
      <xdr:row>9</xdr:row>
      <xdr:rowOff>148897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C4A447-64E7-5751-3C6A-5C9305873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8" y="0"/>
          <a:ext cx="3983281" cy="2553138"/>
        </a:xfrm>
        <a:prstGeom prst="rect">
          <a:avLst/>
        </a:prstGeom>
      </xdr:spPr>
    </xdr:pic>
    <xdr:clientData/>
  </xdr:twoCellAnchor>
  <xdr:twoCellAnchor editAs="oneCell">
    <xdr:from>
      <xdr:col>9</xdr:col>
      <xdr:colOff>47494</xdr:colOff>
      <xdr:row>2</xdr:row>
      <xdr:rowOff>25164</xdr:rowOff>
    </xdr:from>
    <xdr:to>
      <xdr:col>10</xdr:col>
      <xdr:colOff>457007</xdr:colOff>
      <xdr:row>3</xdr:row>
      <xdr:rowOff>39546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F6F0EF9B-40EA-C7FC-8B98-FD38A04D217F}"/>
                </a:ext>
              </a:extLst>
            </xdr14:cNvPr>
            <xdr14:cNvContentPartPr/>
          </xdr14:nvContentPartPr>
          <xdr14:nvPr macro=""/>
          <xdr14:xfrm>
            <a:off x="4146528" y="559440"/>
            <a:ext cx="1073880" cy="28152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F6F0EF9B-40EA-C7FC-8B98-FD38A04D217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37885" y="550440"/>
              <a:ext cx="1091526" cy="29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367749</xdr:colOff>
      <xdr:row>2</xdr:row>
      <xdr:rowOff>118764</xdr:rowOff>
    </xdr:from>
    <xdr:to>
      <xdr:col>13</xdr:col>
      <xdr:colOff>245659</xdr:colOff>
      <xdr:row>3</xdr:row>
      <xdr:rowOff>44226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0ECC9485-FEFE-8592-F5AC-91B9542C4FC3}"/>
                </a:ext>
              </a:extLst>
            </xdr14:cNvPr>
            <xdr14:cNvContentPartPr/>
          </xdr14:nvContentPartPr>
          <xdr14:nvPr macro=""/>
          <xdr14:xfrm>
            <a:off x="5833128" y="653040"/>
            <a:ext cx="333360" cy="19260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0ECC9485-FEFE-8592-F5AC-91B9542C4FC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824128" y="644040"/>
              <a:ext cx="35100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367749</xdr:colOff>
      <xdr:row>4</xdr:row>
      <xdr:rowOff>21528</xdr:rowOff>
    </xdr:from>
    <xdr:to>
      <xdr:col>13</xdr:col>
      <xdr:colOff>234859</xdr:colOff>
      <xdr:row>4</xdr:row>
      <xdr:rowOff>171648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271C8CF6-E155-A156-FD73-4937771E6C53}"/>
                </a:ext>
              </a:extLst>
            </xdr14:cNvPr>
            <xdr14:cNvContentPartPr/>
          </xdr14:nvContentPartPr>
          <xdr14:nvPr macro=""/>
          <xdr14:xfrm>
            <a:off x="5833128" y="1090080"/>
            <a:ext cx="322560" cy="15012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271C8CF6-E155-A156-FD73-4937771E6C5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824128" y="1081440"/>
              <a:ext cx="34020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109220</xdr:colOff>
      <xdr:row>2</xdr:row>
      <xdr:rowOff>71244</xdr:rowOff>
    </xdr:from>
    <xdr:to>
      <xdr:col>13</xdr:col>
      <xdr:colOff>278060</xdr:colOff>
      <xdr:row>2</xdr:row>
      <xdr:rowOff>211644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096C6FB4-8A1F-4E3D-2383-C97467296643}"/>
                </a:ext>
              </a:extLst>
            </xdr14:cNvPr>
            <xdr14:cNvContentPartPr/>
          </xdr14:nvContentPartPr>
          <xdr14:nvPr macro=""/>
          <xdr14:xfrm>
            <a:off x="6030048" y="605520"/>
            <a:ext cx="168840" cy="14040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096C6FB4-8A1F-4E3D-2383-C9746729664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021408" y="596520"/>
              <a:ext cx="18648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83300</xdr:colOff>
      <xdr:row>4</xdr:row>
      <xdr:rowOff>65448</xdr:rowOff>
    </xdr:from>
    <xdr:to>
      <xdr:col>13</xdr:col>
      <xdr:colOff>281660</xdr:colOff>
      <xdr:row>4</xdr:row>
      <xdr:rowOff>240408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DF99D830-1116-8A36-FF3D-E7847343E9CD}"/>
                </a:ext>
              </a:extLst>
            </xdr14:cNvPr>
            <xdr14:cNvContentPartPr/>
          </xdr14:nvContentPartPr>
          <xdr14:nvPr macro=""/>
          <xdr14:xfrm>
            <a:off x="6004128" y="1134000"/>
            <a:ext cx="198360" cy="1749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DF99D830-1116-8A36-FF3D-E7847343E9C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995488" y="1125360"/>
              <a:ext cx="216000" cy="19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2:15:01.7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1 329 24575,'141'1'0,"185"-4"0,-296 0 0,0-1 0,-1-1 0,56-18 0,-64 18 0,1 1 0,1 1 0,-1 1 0,0 1 0,0 0 0,24 4 0,-17-1 0,0-2 0,49-5 0,-55 2 0,19-4 0,0 1 0,45 1 0,161 17-1365,-234-11-5461</inkml:trace>
  <inkml:trace contextRef="#ctx0" brushRef="#br0" timeOffset="1141.52">1314 1 24575,'-3'3'0,"6"4"0,9 7 0,-12-14 0,12 11 0,1 0 0,0-1 0,1-1 0,28 15 0,5 4 0,-26-17 0,-1 0 0,2-1 0,-1-1 0,1-2 0,28 7 0,-29-8 0,-19-5 0,-1-1 0,1 1 0,0-1 0,0 1 0,-1 0 0,1-1 0,0 1 0,-1 0 0,1 0 0,0 0 0,-1 1 0,0-1 0,1 0 0,-1 1 0,0-1 0,1 0 0,-1 1 0,0-1 0,0 1 0,0 0 0,1 2 0,-2-2 0,0-1 0,0 1 0,0 0 0,0-1 0,0 1 0,0 0 0,-1-1 0,1 1 0,-1-1 0,1 1 0,-1 0 0,1-1 0,-1 1 0,0-1 0,0 0 0,0 1 0,0-1 0,0 0 0,0 1 0,0-1 0,0 0 0,0 0 0,-1 0 0,-1 2 0,-38 25 0,-10 10 0,28-20-1365,13-13-5461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2:15:03.7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889 219 24575,'2'0'0,"3"0"0,2 0 0,3 0 0,1 0 0,1 0 0,0 0 0,1-2 0,-3-3 0</inkml:trace>
  <inkml:trace contextRef="#ctx0" brushRef="#br0" timeOffset="862.95">86 255 24575,'140'0'0,"740"-21"0,-768 8 0,26 8 0,-13 1 0,-83 0 0,1 2 0,-1 1 0,1 3 0,-1 1 0,0 3 0,0 1 0,49 15 0,114 47-1365,-170-56-5461</inkml:trace>
  <inkml:trace contextRef="#ctx0" brushRef="#br0" timeOffset="1711.86">1838 0 24575,'0'14'0,"-1"0"0,1 0 0,1 1 0,5 22 0,-5-32 0,0-1 0,0 0 0,1 0 0,0 0 0,0 0 0,0 0 0,0 0 0,0 0 0,1-1 0,0 1 0,0-1 0,0 0 0,0 0 0,0 0 0,1 0 0,4 3 0,88 45 0,4 3 0,-99-53 0,0-1 0,0 1 0,0-1 0,1 1 0,-1 0 0,0 0 0,-1 0 0,1-1 0,0 1 0,0 0 0,0 0 0,0 0 0,-1 0 0,1 1 0,0-1 0,-1 0 0,1 0 0,-1 0 0,0 0 0,1 1 0,-1-1 0,0 0 0,0 0 0,1 1 0,-1-1 0,0 0 0,0 0 0,0 1 0,-1-1 0,1 0 0,0 0 0,0 1 0,-1-1 0,1 0 0,-1 0 0,1 0 0,-1 1 0,-1 1 0,-3 3 0,0 1 0,0-1 0,-1 0 0,0 0 0,-8 5 0,-3 4 0,3-1 23,-10 11-301,-2-1 1,0-1-1,-2-1 1,-43 27-1,52-39-6548</inkml:trace>
  <inkml:trace contextRef="#ctx0" brushRef="#br0" timeOffset="2585.95">0 815 24575,'299'1'0,"331"-3"0,-381-6 0,-172 2 0,94-19 0,-119 10 0,-39 11 0,0 0 0,0 1 0,1 0 0,13-1 0,53 4-609,147 17 1,-221-16 460,24 2-6678</inkml:trace>
  <inkml:trace contextRef="#ctx0" brushRef="#br0" timeOffset="3401.2">1923 583 24575,'-12'23'0,"-8"19"0,19-39 0,1 0 0,-1 0 0,0 1 0,1-1 0,0 0 0,0 0 0,0 0 0,0 1 0,0-1 0,1 0 0,0 0 0,1 5 0,-1-5 0,-1 1 0,1-1 0,0 1 0,-1-1 0,0 0 0,0 1 0,0-1 0,0 1 0,-1-1 0,1 0 0,-1 1 0,0-1 0,0 0 0,0 0 0,-1 1 0,1-1 0,-1 0 0,1 0 0,-1-1 0,0 1 0,0 0 0,0 0 0,-1-1 0,-4 5 0,-6 4 0,-1 1 0,0-2 0,-25 15 0,24-17 0,-125 76-1365,115-71-5461</inkml:trace>
  <inkml:trace contextRef="#ctx0" brushRef="#br0" timeOffset="4538.72">123 1496 24575,'85'-3'0,"86"-13"0,83-25 0,-209 33 0,324-49 0,-245 36 0,32-4 0,72 14-1365,-215 11-5461</inkml:trace>
  <inkml:trace contextRef="#ctx0" brushRef="#br0" timeOffset="5415.07">1594 1119 24575,'9'8'0,"0"-1"0,0-1 0,1 1 0,-1-2 0,1 1 0,1-1 0,-1-1 0,1 0 0,21 5 0,-30-8 0,-1-1 0,1 1 0,0-1 0,-1 1 0,1 0 0,-1 0 0,1-1 0,-1 1 0,1 0 0,-1 1 0,0-1 0,1 0 0,-1 0 0,0 0 0,0 1 0,0-1 0,0 1 0,0-1 0,0 1 0,0-1 0,-1 1 0,1-1 0,0 1 0,-1 0 0,1-1 0,-1 1 0,0 0 0,0 0 0,1-1 0,-1 1 0,0 0 0,-1 0 0,1-1 0,0 1 0,0 0 0,-1 0 0,1-1 0,-2 3 0,0 3 0,0-1 0,0 1 0,-1-1 0,0 0 0,0 0 0,-1 0 0,1 0 0,-1-1 0,-5 6 0,-5 1 0,0-1 0,-1-1 0,0 0 0,0-1 0,-20 8 0,-9 7 0,-67 38-1365,97-54-5461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2:15:11.4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0 550 24575,'3'0'0,"0"-1"0,0 0 0,-1-1 0,1 1 0,-1 0 0,1-1 0,-1 1 0,0-1 0,1 0 0,-1 0 0,0 0 0,0 0 0,0 0 0,0 0 0,1-4 0,6-4 0,34-34 0,89-86 0,-53 61 0,83-66 0,-137 118 0,1 0 0,0 2 0,1 1 0,56-21 0,-53 26 0,1 1 0,1 2 0,-1 1 0,34-1 0,129 6 0,-148 1 0,46 3 0,0 4 0,-1 5 0,94 25 0,-61-4 0,196 82 0,-91-21 0,215 95 0,-382-156 303,-21-10-1971,-33-19-5158</inkml:trace>
  <inkml:trace contextRef="#ctx0" brushRef="#br0" timeOffset="852.5">2762 246 24575,'1'5'0,"0"-1"0,1 0 0,-1 0 0,1 0 0,0 1 0,0-2 0,0 1 0,5 5 0,-2-1 0,29 41 0,50 57 0,-4-5 0,-78-99 0,-1-1 0,0 1 0,1 0 0,-1 0 0,0 0 0,0 0 0,0 0 0,-1 0 0,1 0 0,0 0 0,-1 0 0,1 0 0,-1 0 0,0 0 0,1 4 0,-2-4 0,0 0 0,1 0 0,-1 0 0,0 0 0,0-1 0,0 1 0,0 0 0,0-1 0,0 1 0,-1 0 0,1-1 0,-1 0 0,1 1 0,-1-1 0,1 0 0,-1 0 0,-2 2 0,-170 96 0,116-68 0,-96 65 0,133-78-1365,7-3-5461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2:25:32.8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75 15 24575,'1'4'0,"1"-1"0,0 1 0,-1 0 0,0 0 0,0-1 0,0 1 0,0 0 0,-1 0 0,1 0 0,-1 0 0,0 0 0,-1 5 0,1 3 0,2 194 0,-2-205 0,-1-1 0,1 0 0,0 1 0,0-1 0,0 1 0,0-1 0,0 0 0,0 1 0,0-1 0,-1 0 0,1 1 0,0-1 0,1 1 0,-1-1 0,0 0 0,0 1 0,0-1 0,0 0 0,0 1 0,0-1 0,0 0 0,0 1 0,1-1 0,-1 0 0,0 1 0,0-1 0,0 0 0,1 1 0,-1-1 0,0 0 0,0 0 0,1 1 0,-1-1 0,1 0 0,6-13 0,9-32 0,-16 43 0,58-198 0,-57 195 0,1 0 0,-1 1 0,1-1 0,1 1 0,4-8 0,-7 12 0,0-1 0,1 1 0,-1 0 0,0-1 0,1 1 0,-1 0 0,0-1 0,1 1 0,-1 0 0,1 0 0,-1-1 0,1 1 0,-1 0 0,0 0 0,1 0 0,-1-1 0,1 1 0,-1 0 0,1 0 0,-1 0 0,1 0 0,-1 0 0,1 0 0,-1 0 0,1 0 0,0 1 0,0-1 0,0 1 0,0 0 0,0-1 0,0 1 0,0 0 0,0 0 0,-1 0 0,1 0 0,0-1 0,0 1 0,-1 0 0,1 0 0,-1 0 0,2 2 0,5 16 0,1 0 0,-2 1 0,-1-1 0,0 1 0,1 24 0,3 5 0,79 383 0,-86-424 0,-1 0 0,2 0 0,4 12 0,-7-20 0,0 0 0,0 0 0,0 0 0,0 0 0,0 0 0,0 0 0,0 1 0,0-1 0,0 0 0,0 0 0,0 0 0,0 0 0,1 0 0,-1 0 0,0 0 0,0 1 0,0-1 0,0 0 0,0 0 0,0 0 0,0 0 0,0 0 0,1 0 0,-1 0 0,0 0 0,0 0 0,0 0 0,0 0 0,0 0 0,0 0 0,1 0 0,-1 0 0,0 0 0,0 0 0,0 0 0,0 0 0,0 0 0,1 0 0,-1 0 0,0 0 0,0 0 0,0 0 0,0 0 0,0 0 0,0 0 0,1 0 0,-1 0 0,0 0 0,0 0 0,0 0 0,0-1 0,0 1 0,0 0 0,0 0 0,0 0 0,0 0 0,1 0 0,-1 0 0,0 0 0,0-1 0,0 1 0,0 0 0,0 0 0,5-24 0,-4 18 0,36-232 0,-31 214 0,1 0 0,1 0 0,1 1 0,1 0 0,1 1 0,0 0 0,26-34 0,-35 53 0,1-1 0,0 1 0,0 0 0,0 0 0,0 1 0,0-1 0,7-3 0,-10 5 0,1 1 0,0 0 0,-1 0 0,1-1 0,0 1 0,-1 0 0,1 0 0,0 0 0,0 0 0,-1 0 0,1 0 0,0 0 0,-1 0 0,1 0 0,0 0 0,0 0 0,-1 0 0,1 0 0,1 1 0,-1 0 0,0 0 0,0 0 0,0-1 0,0 1 0,0 0 0,-1 0 0,1 0 0,0 0 0,-1 0 0,1 1 0,0-1 0,-1 0 0,0 0 0,1 0 0,0 3 0,5 27 0,-2 0 0,-1 0 0,-1 0 0,-4 48 0,1-22 0,0 32 0,-1-27 0,10 105 0,-1-138 0,-7-29 0,0 0 0,0 0 0,0 0 0,0 0 0,0 1 0,1-1 0,-1 0 0,0 0 0,0 0 0,0 0 0,0 0 0,0 0 0,0 0 0,0 0 0,0 0 0,0 0 0,1 0 0,-1 0 0,0 0 0,0 0 0,0 0 0,0 0 0,0 0 0,0 1 0,0-1 0,1 0 0,-1 0 0,0 0 0,0 0 0,0-1 0,0 1 0,0 0 0,0 0 0,0 0 0,0 0 0,1 0 0,-1 0 0,0 0 0,0 0 0,0 0 0,0 0 0,0 0 0,0 0 0,0 0 0,0 0 0,0 0 0,1 0 0,-1-1 0,0 1 0,0 0 0,0 0 0,0 0 0,0 0 0,5-15 0,7-52-1365,-7 49-5461</inkml:trace>
  <inkml:trace contextRef="#ctx0" brushRef="#br0" timeOffset="923.61">1060 246 24575,'-36'135'0,"15"-51"0,9-37 0,2-8 0,-1-1 0,-18 39 0,21-66 0,3-18 0,1-22 0,3-20 0,1 1 0,3-1 0,2 1 0,2 0 0,13-48 0,-18 91 0,1-8 0,1 0 0,7-15 0,-10 25 0,0 1 0,0 0 0,0 0 0,1 0 0,-1 0 0,1 0 0,-1 0 0,1 0 0,-1 0 0,1 0 0,0 1 0,0-1 0,0 1 0,0-1 0,0 1 0,0 0 0,0 0 0,1 0 0,2-1 0,-3 2 0,-1 0 0,1 0 0,-1 0 0,1 0 0,0 0 0,-1 1 0,1-1 0,-1 0 0,1 1 0,-1-1 0,1 1 0,-1 0 0,0 0 0,1-1 0,-1 1 0,0 0 0,0 0 0,1 0 0,-1 0 0,0 0 0,0 1 0,1 1 0,21 34 0,-18-28 0,81 172 0,-16-30 0,-15-44-1365,-44-86-5461</inkml:trace>
  <inkml:trace contextRef="#ctx0" brushRef="#br0" timeOffset="1426.54">999 514 24575,'0'-2'0,"2"-1"0,5-1 0,3-1 0,6-1 0,5-2 0,3-2 0,-1-1 0,-2 2 0,-3 0 0,-4 1-8191</inkml:trace>
  <inkml:trace contextRef="#ctx0" brushRef="#br0" timeOffset="1939.11">1376 125 24575,'1'4'0,"-1"1"0,1-1 0,1 1 0,-1-1 0,0 0 0,1 1 0,0-1 0,4 7 0,1 2 0,18 33 0,1-2 0,3 0 0,1-2 0,2-1 0,65 63 0,-79-87 0,29 22 0,-40-35 0,-1 1 0,1-1 0,0-1 0,0 1 0,0-1 0,1 0 0,-1-1 0,15 3 0,-21-5 10,-1 0 0,1 1 0,0-1-1,0 0 1,0 0 0,0 0 0,0 0-1,0 0 1,0 0 0,0-1 0,0 1-1,0 0 1,0 0 0,-1-1 0,1 1-1,0 0 1,0-1 0,0 1 0,0-1-1,-1 1 1,1-1 0,0 1 0,0-1-1,-1 0 1,1 1 0,-1-1 0,1 0-1,0 0 1,-1 1 0,1-1 0,-1 0-1,0 0 1,1 0 0,0-1 0,-1-3-254,1 1 0,-1 0 0,1 0 0,-1-1 1,0 1-1,-1-6 0,-3-17-6582</inkml:trace>
  <inkml:trace contextRef="#ctx0" brushRef="#br0" timeOffset="2428.3">1680 76 24575,'-2'2'0,"-3"3"0,-2 4 0,-3 8 0,-1 6 0,-1 11 0,-4 8 0,-5 9 0,1 5 0,-4 2 0,-1 1 0,1-1 0,3-6 0,3-8 0,2-10 0,4-10-8191</inkml:trace>
  <inkml:trace contextRef="#ctx0" brushRef="#br0" timeOffset="3844.43">75 137 24575,'0'19'0,"-1"1"0,-1 0 0,0 0 0,-2-1 0,-7 27 0,-3-3-227,3 1-1,1 1 1,2 0-1,2 0 1,1 78-1,5-111-6598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8-22T13:16:07.93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1 191,'54'-3,"-1"-2,75-17,-31 4,388-76,-351 67,-66 17,0 3,1 2,80 7,-39-1,-71 2,1 1,-1 2,43 12,1 0,16 1,504 105,-514-100,82 16,-60-23,222 6,708-25,-740-10,-113 12,-175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19:22.1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19:21.3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24575,'2'1'0,"-1"0"0,1 0 0,-1 1 0,1-1 0,-1 0 0,1 1 0,-1-1 0,0 1 0,0-1 0,1 1 0,-1-1 0,0 1 0,0 0 0,-1 0 0,2 1 0,0 1 0,34 66 0,-4 0 0,-2 3 0,34 131 0,-26-34 0,-27-113 0,0-142 0,-6 57 0,32-174 0,-31 181 0,0 1 0,2-1 0,0 1 0,1 1 0,1-1 0,1 2 0,18-25 0,-25 37 0,1 1 0,0 0 0,0 0 0,1 0 0,-1 1 0,1 0 0,0 0 0,0 0 0,1 1 0,-1 0 0,1 0 0,0 0 0,-1 1 0,15-3 0,-9 4 0,0 0 0,0 0 0,0 1 0,0 1 0,0 0 0,-1 1 0,1 0 0,13 4 0,-8-1 0,0 1 0,0 1 0,-1 0 0,0 1 0,0 1 0,-1 0 0,0 1 0,17 14 0,-23-16 0,-1 0 0,0 0 0,0 1 0,-1 0 0,0 1 0,-1-1 0,0 1 0,0 0 0,-1 1 0,-1 0 0,1-1 0,-2 1 0,5 20 0,-5 0 0,-1 1 0,-4 59 0,0-17 0,14-115 0,8-48 0,-8 26 0,4 2 0,1 0 0,31-68 0,-44 120 0,0 0 0,1 1 0,0 0 0,0-1 0,1 2 0,0-1 0,0 1 0,12-10 0,-14 14 0,0 0 0,1 0 0,-1 1 0,1-1 0,-1 1 0,1 0 0,0 1 0,0-1 0,0 1 0,0 0 0,0 0 0,0 0 0,0 1 0,0 0 0,0 0 0,0 0 0,10 2 0,-5 1 0,0 0 0,1 0 0,-2 1 0,1 0 0,0 1 0,-1 0 0,0 0 0,0 1 0,0 1 0,-1-1 0,0 1 0,0 1 0,0-1 0,-1 1 0,-1 1 0,1-1 0,-1 1 0,5 10 0,-1-1 0,-1 0 0,-1 1 0,0 0 0,-1 1 0,-1-1 0,-1 1 0,-1 0 0,2 32 0,-7 18 0,-1-53 0,1 0 0,1 0 0,3 22 0,-3-39 0,0 0 0,0 0 0,0 0 0,0 0 0,0 0 0,0 0 0,0 1 0,0-1 0,0 0 0,0 0 0,0 0 0,0 0 0,0 0 0,1 0 0,-1 0 0,0 0 0,0 0 0,0 0 0,0 0 0,0 0 0,0 0 0,0 0 0,0 0 0,0 1 0,0-1 0,0 0 0,0 0 0,0 0 0,1 0 0,-1 0 0,0 0 0,0 0 0,0 0 0,0 0 0,0 0 0,0 0 0,0 0 0,0 0 0,0 0 0,0 0 0,0 0 0,1 0 0,-1 0 0,0 0 0,0 0 0,0-1 0,0 1 0,0 0 0,0 0 0,0 0 0,0 0 0,0 0 0,0 0 0,0 0 0,0 0 0,0 0 0,1 0 0,-1 0 0,0 0 0,0 0 0,0 0 0,0-1 0,0 1 0,0 0 0,0 0 0,7-9 0,4-13 0,21-48-1365,-15 35-5461</inkml:trace>
  <inkml:trace contextRef="#ctx0" brushRef="#br0" timeOffset="366.94">1670 106 24575,'-1'140'0,"5"186"0,-3-305 0,1 0 0,0 0 0,2 0 0,0-1 0,12 33 0,-15-52 0,-1 0 0,0 1 0,1-1 0,-1 0 0,1 1 0,-1-1 0,1 0 0,0 0 0,-1 0 0,1 0 0,0 0 0,0 0 0,0 0 0,0 0 0,0 0 0,0 0 0,0 0 0,0 0 0,0 0 0,1-1 0,-1 1 0,0-1 0,0 1 0,1-1 0,-1 1 0,0-1 0,1 0 0,-1 1 0,0-1 0,1 0 0,-1 0 0,0 0 0,1 0 0,-1 0 0,1-1 0,-1 1 0,0 0 0,1-1 0,-1 1 0,0 0 0,0-1 0,1 0 0,-1 1 0,0-1 0,0 0 0,0 1 0,0-1 0,2-2 0,5-4 0,-1 1 0,0-2 0,0 1 0,-1-1 0,8-11 0,12-25-1365,-1 0-5461</inkml:trace>
  <inkml:trace contextRef="#ctx0" brushRef="#br0" timeOffset="1720.24">2294 271 24575,'0'0'0,"0"0"0,1 0 0,-1 0 0,1 0 0,-1 0 0,1 0 0,-1 0 0,0 0 0,1 0 0,-1 0 0,1 0 0,-1 0 0,0 0 0,1 0 0,-1 1 0,1-1 0,-1 0 0,0 0 0,1 0 0,-1 1 0,0-1 0,1 0 0,-1 0 0,0 1 0,1-1 0,-1 0 0,0 1 0,0-1 0,0 0 0,1 1 0,-1-1 0,0 1 0,0-1 0,0 0 0,0 1 0,1 0 0,9 20 0,-8-18 0,121 321 0,-81-200 0,-31-98 0,-11-26 0,0 1 0,0-1 0,0 0 0,0 0 0,0 1 0,0-1 0,0 0 0,0 0 0,0 1 0,1-1 0,-1 0 0,0 0 0,0 0 0,0 1 0,0-1 0,0 0 0,0 0 0,1 0 0,-1 0 0,0 1 0,0-1 0,0 0 0,1 0 0,-1 0 0,0 0 0,0 0 0,0 0 0,1 0 0,-1 1 0,0-1 0,0 0 0,1 0 0,-1 0 0,0 0 0,0 0 0,1 0 0,-1 0 0,0 0 0,0 0 0,0 0 0,1-1 0,3-10 0,-1-19 0,-1-28 0,13-206 0,-10 223 0,2 0 0,1 0 0,3 0 0,19-50 0,-26 81 0,1-1 0,0 1 0,0 0 0,14-18 0,-17 25 0,0 0 0,1 1 0,-1-1 0,1 1 0,0 0 0,0 0 0,0 0 0,0 0 0,0 1 0,0-1 0,0 1 0,1-1 0,-1 1 0,0 0 0,1 1 0,-1-1 0,1 1 0,-1-1 0,1 1 0,4 0 0,1 1 0,0 0 0,0 0 0,0 1 0,-1 0 0,1 0 0,0 1 0,-1 0 0,0 1 0,0 0 0,0 0 0,0 1 0,9 6 0,-8-2 0,1-1 0,-1 1 0,0 1 0,-1 0 0,0 0 0,-1 0 0,12 22 0,-8-6 0,0 0 0,-2 0 0,0 1 0,-2 0 0,-1 0 0,-2 1 0,3 36 0,-6 41 0,2 22 0,-1-108 0,0-1 0,2 0 0,0 0 0,11 31 0,-13-45 0,-1-1 0,1 0 0,0 1 0,0-1 0,0 0 0,0 0 0,0 0 0,1-1 0,0 1 0,-1 0 0,1-1 0,0 0 0,0 1 0,0-1 0,0-1 0,1 1 0,-1 0 0,1-1 0,-1 1 0,1-1 0,4 1 0,0-1 0,0 0 0,0-1 0,0 1 0,-1-1 0,1-1 0,0 0 0,0 0 0,0-1 0,8-2 0,-9 2-97,-1-1-1,0 0 1,0 0-1,-1-1 1,1 0-1,-1 0 1,1 0-1,-1 0 1,0-1-1,-1 0 1,1 0-1,-1 0 0,5-9 1,0 1-6729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19:24.30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24575,'4066'0'-3539,"-4057"0"-1113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19:40.3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1 24575,'-2'2'0,"-3"0"0,-2-3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19:43.4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1 0 24575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42:49.7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2982 782 24575,'-2'-1'0,"0"1"0,0 0 0,0 0 0,1-1 0,-1 0 0,0 1 0,0-1 0,0 0 0,1 0 0,-1 1 0,0-1 0,1-1 0,-1 1 0,-2-2 0,-19-23 0,16 16 0,-92-127 0,9 12 0,60 89 0,-2 1 0,-1 2 0,-2 1 0,0 2 0,-3 1 0,0 2 0,-1 2 0,-2 1 0,-81-33 0,45 27 0,-1 3 0,-2 4 0,0 3 0,-1 4 0,-160-11 0,-402 29 0,588 0 0,1 3 0,0 2 0,-53 14 0,76-12 0,0 0 0,1 3 0,1 0 0,0 2 0,0 1 0,-38 27 0,6-1 0,28-20 0,1 2 0,-32 29 0,55-44 0,0 1 0,1 0 0,1 0 0,0 1 0,0-1 0,0 2 0,2-1 0,-1 1 0,1 0 0,1 0 0,-5 15 0,-1 3-1365,4-19-5461</inkml:trace>
  <inkml:trace contextRef="#ctx0" brushRef="#br0" timeOffset="1279.94">14 149 24575,'-1'1'0,"1"0"0,-1 0 0,0 0 0,1 0 0,-1 0 0,1 0 0,-1 0 0,1 0 0,-1 0 0,1 0 0,0 0 0,-1 0 0,1 0 0,0 1 0,0-1 0,0 0 0,0 0 0,0 1 0,0 1 0,-6 69 0,6 87 0,1-74 0,0-63 0,0 0 0,2-1 0,0 1 0,2 0 0,0-1 0,10 24 0,-14-43 0,0 0 0,-1-1 0,1 1 0,0-1 0,0 1 0,0-1 0,0 1 0,0-1 0,0 0 0,0 0 0,1 1 0,1 0 0,-3-2 0,1 1 0,0-1 0,-1 0 0,1 0 0,0 1 0,-1-1 0,1 0 0,0 0 0,0 0 0,-1 0 0,1 0 0,0 0 0,0 0 0,-1 0 0,1 0 0,0 0 0,0 0 0,-1 0 0,1-1 0,0 1 0,4-3 0,-1 0 0,0 0 0,0 0 0,0 0 0,0 0 0,6-8 0,-7 6 0,1 1 0,1 0 0,-1 0 0,9-6 0,17-2 0,0 1 0,1 1 0,0 1 0,58-7 0,-20 3 0,-43 9-212,0 1 0,52 2 0,-63 1-517,4 0-6097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43:01.48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0 534 24575,'35'-20'0,"-1"-3"0,51-42 0,14-10 0,-23 28 0,1 3 0,3 3 0,158-56 0,-217 89 0,1-2 0,-1 0 0,-1 0 0,0-2 0,-1-1 0,29-23 0,-33 24-1365,0 1-5461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43:02.4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 24575,'11'0'0,"0"1"0,0 1 0,0 0 0,0 0 0,-1 1 0,18 7 0,60 33 0,-66-31 0,137 81 0,10 5 0,-136-81 0,1-1 0,0-2 0,43 11 0,-44-19 0,-26-5 0,1 0 0,-1 1 0,0 0 0,0 0 0,0 1 0,0-1 0,12 8 0,50 31-1365,-54-33-5461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43:06.8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69 24575,'0'0'0,"1"-1"0,-1 0 0,1 0 0,0 0 0,-1 0 0,1 1 0,0-1 0,-1 0 0,1 1 0,0-1 0,0 0 0,0 1 0,0-1 0,-1 1 0,1-1 0,0 1 0,0 0 0,0-1 0,0 1 0,0 0 0,2 0 0,22-6 0,-24 5 0,30-2 0,0 0 0,44 3 0,-47 1 0,-1-2 0,1 0 0,42-9 0,42-21 0,-111 31 0,-1 0 0,1 0 0,-1-1 0,1 1 0,0 0 0,-1 0 0,1 0 0,-1 0 0,1 0 0,0-1 0,-1 1 0,1 0 0,-1 1 0,1-1 0,0 0 0,-1 0 0,1 0 0,-1 0 0,1 0 0,0 1 0,-1-1 0,1 0 0,-1 0 0,1 1 0,-1-1 0,1 0 0,-1 1 0,1-1 0,-1 1 0,1-1 0,-1 0 0,0 1 0,1-1 0,-1 1 0,0-1 0,1 1 0,-1 0 0,0-1 0,0 1 0,1-1 0,-1 1 0,0-1 0,0 1 0,0 0 0,0-1 0,0 1 0,0 0 0,0-1 0,0 1 0,0-1 0,0 1 0,0 0 0,0-1 0,-1 2 0,0 6 0,-1 0 0,1-1 0,-6 12 0,5-10 0,-17 43 0,-28 58 0,-6 14 0,47-106-1365,3-4-5461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2T13:43:08.0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352 1 24575,'0'0'0,"0"0"0,-1 0 0,1 1 0,-1-1 0,1 0 0,0 0 0,0 1 0,-1-1 0,1 0 0,0 1 0,-1-1 0,1 0 0,0 1 0,0-1 0,0 0 0,-1 1 0,1-1 0,0 0 0,0 1 0,0-1 0,0 1 0,0-1 0,0 1 0,0-1 0,0 0 0,0 1 0,0-1 0,0 1 0,0-1 0,0 0 0,0 1 0,0-1 0,0 1 0,0 0 0,3 15 0,5 4 0,0-1 0,1 1 0,2-1 0,-1-1 0,15 18 0,-12-17 0,77 102 0,-70-96 0,-19-24 0,-1 0 0,1-1 0,-1 1 0,1 0 0,-1 0 0,1 0 0,-1 0 0,1-1 0,-1 1 0,0 0 0,1 0 0,-1 0 0,0 0 0,0 0 0,1 0 0,-1 0 0,0 0 0,0 0 0,0 0 0,-1 0 0,1 0 0,0-1 0,0 1 0,0 0 0,-1 0 0,1 0 0,0 0 0,-1 0 0,1 0 0,-1 0 0,1-1 0,-1 1 0,1 0 0,-1 0 0,1-1 0,-1 1 0,0 0 0,0-1 0,1 1 0,-1-1 0,0 1 0,0-1 0,0 1 0,1-1 0,-1 1 0,0-1 0,0 0 0,-1 1 0,-8 2 0,0 1 0,0-1 0,-17 2 0,15-2 0,-138 22 259,93-17-665,1 2 0,0 3 0,-63 23 0,94-26-6420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B105-3D3B-4DBF-A362-E70156AFD298}">
  <dimension ref="A3:S71"/>
  <sheetViews>
    <sheetView topLeftCell="A56" zoomScale="150" zoomScaleNormal="150" workbookViewId="0">
      <selection activeCell="F64" sqref="F64"/>
    </sheetView>
  </sheetViews>
  <sheetFormatPr baseColWidth="10" defaultRowHeight="21" x14ac:dyDescent="0.5"/>
  <cols>
    <col min="1" max="5" width="6.54296875" style="1" customWidth="1"/>
    <col min="6" max="6" width="10.08984375" style="1" customWidth="1"/>
    <col min="7" max="9" width="6.54296875" style="1" customWidth="1"/>
    <col min="10" max="10" width="10.26953125" style="1" customWidth="1"/>
    <col min="11" max="14" width="6.54296875" style="1" customWidth="1"/>
    <col min="15" max="19" width="7.453125" style="1" customWidth="1"/>
  </cols>
  <sheetData>
    <row r="3" spans="2:18" x14ac:dyDescent="0.5">
      <c r="O3" s="1" t="s">
        <v>7</v>
      </c>
    </row>
    <row r="4" spans="2:18" x14ac:dyDescent="0.5">
      <c r="K4" s="2" t="s">
        <v>4</v>
      </c>
      <c r="L4" s="2"/>
      <c r="M4" s="2"/>
      <c r="N4" s="2"/>
      <c r="P4" s="3" t="s">
        <v>8</v>
      </c>
      <c r="Q4" s="3"/>
      <c r="R4" s="3"/>
    </row>
    <row r="5" spans="2:18" x14ac:dyDescent="0.5">
      <c r="J5" s="1" t="s">
        <v>0</v>
      </c>
      <c r="O5" s="1" t="s">
        <v>9</v>
      </c>
    </row>
    <row r="6" spans="2:18" x14ac:dyDescent="0.5">
      <c r="J6" s="1" t="s">
        <v>1</v>
      </c>
      <c r="P6" s="1" t="s">
        <v>10</v>
      </c>
    </row>
    <row r="7" spans="2:18" x14ac:dyDescent="0.5">
      <c r="J7" s="3" t="s">
        <v>2</v>
      </c>
      <c r="K7" s="3"/>
      <c r="L7" s="3"/>
    </row>
    <row r="8" spans="2:18" x14ac:dyDescent="0.5">
      <c r="J8" s="3" t="s">
        <v>3</v>
      </c>
      <c r="K8" s="3"/>
      <c r="L8" s="3"/>
    </row>
    <row r="10" spans="2:18" x14ac:dyDescent="0.5"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2:18" x14ac:dyDescent="0.5">
      <c r="B11" s="1" t="s">
        <v>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2:18" ht="21.5" thickBot="1" x14ac:dyDescent="0.55000000000000004">
      <c r="B12" s="1" t="s">
        <v>6</v>
      </c>
      <c r="D12" s="1">
        <v>1</v>
      </c>
      <c r="E12" s="1">
        <v>1</v>
      </c>
      <c r="F12" s="1">
        <v>-1</v>
      </c>
      <c r="G12" s="1">
        <v>-1</v>
      </c>
      <c r="H12" s="1">
        <v>1</v>
      </c>
      <c r="I12" s="1">
        <v>1</v>
      </c>
      <c r="J12" s="1">
        <v>30</v>
      </c>
      <c r="K12" s="4" t="s">
        <v>18</v>
      </c>
    </row>
    <row r="13" spans="2:18" ht="21.5" thickBot="1" x14ac:dyDescent="0.55000000000000004">
      <c r="B13" s="1" t="s">
        <v>23</v>
      </c>
      <c r="D13" s="5">
        <v>-1</v>
      </c>
      <c r="E13" s="6">
        <v>-1</v>
      </c>
      <c r="F13" s="6">
        <v>1</v>
      </c>
      <c r="G13" s="6">
        <v>1</v>
      </c>
      <c r="H13" s="6">
        <v>0</v>
      </c>
      <c r="I13" s="6">
        <v>0</v>
      </c>
      <c r="J13" s="7">
        <v>-30</v>
      </c>
    </row>
    <row r="14" spans="2:18" x14ac:dyDescent="0.5">
      <c r="D14"/>
      <c r="E14"/>
      <c r="F14"/>
      <c r="G14"/>
      <c r="H14"/>
      <c r="I14"/>
      <c r="J14"/>
    </row>
    <row r="15" spans="2:18" x14ac:dyDescent="0.5">
      <c r="C15" s="76" t="s">
        <v>25</v>
      </c>
      <c r="D15" s="76"/>
      <c r="E15" s="76"/>
      <c r="F15" s="76"/>
      <c r="G15" s="76"/>
      <c r="H15" s="76"/>
      <c r="I15" s="76"/>
      <c r="J15" s="76"/>
      <c r="K15" s="76"/>
      <c r="L15" s="76"/>
      <c r="M15" s="76"/>
    </row>
    <row r="16" spans="2:18" ht="21.5" thickBot="1" x14ac:dyDescent="0.55000000000000004">
      <c r="C16" s="8" t="s">
        <v>19</v>
      </c>
      <c r="D16" s="23" t="s">
        <v>11</v>
      </c>
      <c r="E16" s="8" t="s">
        <v>12</v>
      </c>
      <c r="F16" s="8" t="s">
        <v>20</v>
      </c>
      <c r="G16" s="8" t="s">
        <v>21</v>
      </c>
      <c r="H16" s="8" t="s">
        <v>13</v>
      </c>
      <c r="I16" s="8" t="s">
        <v>15</v>
      </c>
      <c r="J16" s="8" t="s">
        <v>14</v>
      </c>
      <c r="K16" s="8" t="s">
        <v>16</v>
      </c>
      <c r="L16" s="8" t="s">
        <v>17</v>
      </c>
      <c r="M16" s="9" t="s">
        <v>22</v>
      </c>
    </row>
    <row r="17" spans="2:14" x14ac:dyDescent="0.5">
      <c r="B17" s="1" t="s">
        <v>19</v>
      </c>
      <c r="C17" s="20">
        <v>1</v>
      </c>
      <c r="D17" s="24">
        <v>-1</v>
      </c>
      <c r="E17" s="11">
        <v>-1</v>
      </c>
      <c r="F17" s="12">
        <v>0</v>
      </c>
      <c r="G17" s="12">
        <v>0</v>
      </c>
      <c r="H17" s="11">
        <v>1</v>
      </c>
      <c r="I17" s="12">
        <v>0</v>
      </c>
      <c r="J17" s="11">
        <v>1</v>
      </c>
      <c r="K17" s="12">
        <v>0</v>
      </c>
      <c r="L17" s="13">
        <v>-30</v>
      </c>
      <c r="M17" s="20"/>
    </row>
    <row r="18" spans="2:14" x14ac:dyDescent="0.5">
      <c r="B18" s="1" t="s">
        <v>20</v>
      </c>
      <c r="C18" s="21">
        <v>0</v>
      </c>
      <c r="D18" s="25">
        <v>1</v>
      </c>
      <c r="E18" s="15">
        <v>3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6">
        <v>200</v>
      </c>
      <c r="M18" s="21">
        <f>L18/D18</f>
        <v>200</v>
      </c>
    </row>
    <row r="19" spans="2:14" x14ac:dyDescent="0.5">
      <c r="B19" s="1" t="s">
        <v>21</v>
      </c>
      <c r="C19" s="21">
        <v>0</v>
      </c>
      <c r="D19" s="25">
        <v>1</v>
      </c>
      <c r="E19" s="15">
        <v>1</v>
      </c>
      <c r="F19" s="15">
        <v>0</v>
      </c>
      <c r="G19" s="15">
        <v>1</v>
      </c>
      <c r="H19" s="15">
        <v>0</v>
      </c>
      <c r="I19" s="15">
        <v>0</v>
      </c>
      <c r="J19" s="15">
        <v>0</v>
      </c>
      <c r="K19" s="15">
        <v>0</v>
      </c>
      <c r="L19" s="16">
        <v>100</v>
      </c>
      <c r="M19" s="21">
        <f t="shared" ref="M19:M20" si="0">L19/D19</f>
        <v>100</v>
      </c>
    </row>
    <row r="20" spans="2:14" x14ac:dyDescent="0.5">
      <c r="B20" s="27" t="s">
        <v>15</v>
      </c>
      <c r="C20" s="28">
        <v>0</v>
      </c>
      <c r="D20" s="30">
        <v>1</v>
      </c>
      <c r="E20" s="25">
        <v>0</v>
      </c>
      <c r="F20" s="25">
        <v>0</v>
      </c>
      <c r="G20" s="25">
        <v>0</v>
      </c>
      <c r="H20" s="25">
        <v>-1</v>
      </c>
      <c r="I20" s="25">
        <v>1</v>
      </c>
      <c r="J20" s="25">
        <v>0</v>
      </c>
      <c r="K20" s="25">
        <v>0</v>
      </c>
      <c r="L20" s="29">
        <v>20</v>
      </c>
      <c r="M20" s="28">
        <f t="shared" si="0"/>
        <v>20</v>
      </c>
    </row>
    <row r="21" spans="2:14" ht="21.5" thickBot="1" x14ac:dyDescent="0.55000000000000004">
      <c r="B21" s="1" t="s">
        <v>16</v>
      </c>
      <c r="C21" s="22">
        <v>0</v>
      </c>
      <c r="D21" s="26">
        <v>0</v>
      </c>
      <c r="E21" s="18">
        <v>1</v>
      </c>
      <c r="F21" s="18">
        <v>0</v>
      </c>
      <c r="G21" s="18">
        <v>0</v>
      </c>
      <c r="H21" s="18">
        <v>0</v>
      </c>
      <c r="I21" s="18">
        <v>0</v>
      </c>
      <c r="J21" s="18">
        <v>-1</v>
      </c>
      <c r="K21" s="18">
        <v>1</v>
      </c>
      <c r="L21" s="19">
        <v>10</v>
      </c>
      <c r="M21" s="21"/>
    </row>
    <row r="22" spans="2:14" x14ac:dyDescent="0.5">
      <c r="B22" s="8" t="s">
        <v>19</v>
      </c>
      <c r="C22" s="10">
        <v>1</v>
      </c>
      <c r="D22" s="11">
        <f>D25*$N$22+D17</f>
        <v>0</v>
      </c>
      <c r="E22" s="24">
        <f t="shared" ref="E22:L22" si="1">E25*$N$22+E17</f>
        <v>-1</v>
      </c>
      <c r="F22" s="11">
        <f t="shared" si="1"/>
        <v>0</v>
      </c>
      <c r="G22" s="11">
        <f t="shared" si="1"/>
        <v>0</v>
      </c>
      <c r="H22" s="11">
        <f t="shared" si="1"/>
        <v>0</v>
      </c>
      <c r="I22" s="11">
        <f t="shared" si="1"/>
        <v>1</v>
      </c>
      <c r="J22" s="11">
        <f t="shared" si="1"/>
        <v>1</v>
      </c>
      <c r="K22" s="11">
        <f t="shared" si="1"/>
        <v>0</v>
      </c>
      <c r="L22" s="13">
        <f t="shared" si="1"/>
        <v>-10</v>
      </c>
      <c r="M22" s="20"/>
      <c r="N22" s="1">
        <f>D17*-1</f>
        <v>1</v>
      </c>
    </row>
    <row r="23" spans="2:14" x14ac:dyDescent="0.5">
      <c r="B23" s="8" t="s">
        <v>20</v>
      </c>
      <c r="C23" s="14">
        <v>0</v>
      </c>
      <c r="D23" s="15">
        <f>D25*$N$23+D18</f>
        <v>0</v>
      </c>
      <c r="E23" s="25">
        <f t="shared" ref="E23:K23" si="2">E25*$N$23+E18</f>
        <v>3</v>
      </c>
      <c r="F23" s="15">
        <f t="shared" si="2"/>
        <v>1</v>
      </c>
      <c r="G23" s="15">
        <f t="shared" si="2"/>
        <v>0</v>
      </c>
      <c r="H23" s="15">
        <f t="shared" si="2"/>
        <v>1</v>
      </c>
      <c r="I23" s="15">
        <f t="shared" si="2"/>
        <v>-1</v>
      </c>
      <c r="J23" s="15">
        <f t="shared" si="2"/>
        <v>0</v>
      </c>
      <c r="K23" s="15">
        <f t="shared" si="2"/>
        <v>0</v>
      </c>
      <c r="L23" s="16">
        <f>L25*$N$23+L18</f>
        <v>180</v>
      </c>
      <c r="M23" s="21">
        <f>L23/E23</f>
        <v>60</v>
      </c>
      <c r="N23" s="1">
        <f t="shared" ref="N23:N26" si="3">D18*-1</f>
        <v>-1</v>
      </c>
    </row>
    <row r="24" spans="2:14" x14ac:dyDescent="0.5">
      <c r="B24" s="8" t="s">
        <v>21</v>
      </c>
      <c r="C24" s="14">
        <v>0</v>
      </c>
      <c r="D24" s="15">
        <f>D25*$N$24+D19</f>
        <v>0</v>
      </c>
      <c r="E24" s="25">
        <f t="shared" ref="E24:L24" si="4">E25*$N$24+E19</f>
        <v>1</v>
      </c>
      <c r="F24" s="15">
        <f t="shared" si="4"/>
        <v>0</v>
      </c>
      <c r="G24" s="15">
        <f t="shared" si="4"/>
        <v>1</v>
      </c>
      <c r="H24" s="15">
        <f t="shared" si="4"/>
        <v>1</v>
      </c>
      <c r="I24" s="15">
        <f t="shared" si="4"/>
        <v>-1</v>
      </c>
      <c r="J24" s="15">
        <f t="shared" si="4"/>
        <v>0</v>
      </c>
      <c r="K24" s="15">
        <f t="shared" si="4"/>
        <v>0</v>
      </c>
      <c r="L24" s="16">
        <f t="shared" si="4"/>
        <v>80</v>
      </c>
      <c r="M24" s="21">
        <f t="shared" ref="M24:M26" si="5">L24/E24</f>
        <v>80</v>
      </c>
      <c r="N24" s="1">
        <f t="shared" si="3"/>
        <v>-1</v>
      </c>
    </row>
    <row r="25" spans="2:14" x14ac:dyDescent="0.5">
      <c r="B25" s="8" t="s">
        <v>11</v>
      </c>
      <c r="C25" s="14">
        <v>0</v>
      </c>
      <c r="D25" s="15">
        <f>D20/$N$25</f>
        <v>1</v>
      </c>
      <c r="E25" s="25">
        <f t="shared" ref="E25:L25" si="6">E20/$N$25</f>
        <v>0</v>
      </c>
      <c r="F25" s="15">
        <f t="shared" si="6"/>
        <v>0</v>
      </c>
      <c r="G25" s="15">
        <f t="shared" si="6"/>
        <v>0</v>
      </c>
      <c r="H25" s="15">
        <f t="shared" si="6"/>
        <v>-1</v>
      </c>
      <c r="I25" s="15">
        <f t="shared" si="6"/>
        <v>1</v>
      </c>
      <c r="J25" s="15">
        <f t="shared" si="6"/>
        <v>0</v>
      </c>
      <c r="K25" s="15">
        <f t="shared" si="6"/>
        <v>0</v>
      </c>
      <c r="L25" s="16">
        <f t="shared" si="6"/>
        <v>20</v>
      </c>
      <c r="M25" s="21"/>
      <c r="N25" s="1">
        <f>D20</f>
        <v>1</v>
      </c>
    </row>
    <row r="26" spans="2:14" ht="21.5" thickBot="1" x14ac:dyDescent="0.55000000000000004">
      <c r="B26" s="23" t="s">
        <v>16</v>
      </c>
      <c r="C26" s="31">
        <v>0</v>
      </c>
      <c r="D26" s="26">
        <f>D25*$N$26+D21</f>
        <v>0</v>
      </c>
      <c r="E26" s="36">
        <f t="shared" ref="E26:L26" si="7">E25*$N$26+E21</f>
        <v>1</v>
      </c>
      <c r="F26" s="26">
        <f t="shared" si="7"/>
        <v>0</v>
      </c>
      <c r="G26" s="26">
        <f t="shared" si="7"/>
        <v>0</v>
      </c>
      <c r="H26" s="26">
        <f t="shared" si="7"/>
        <v>0</v>
      </c>
      <c r="I26" s="26">
        <f t="shared" si="7"/>
        <v>0</v>
      </c>
      <c r="J26" s="26">
        <f t="shared" si="7"/>
        <v>-1</v>
      </c>
      <c r="K26" s="26">
        <f t="shared" si="7"/>
        <v>1</v>
      </c>
      <c r="L26" s="32">
        <f t="shared" si="7"/>
        <v>10</v>
      </c>
      <c r="M26" s="37">
        <f t="shared" si="5"/>
        <v>10</v>
      </c>
      <c r="N26" s="1">
        <f t="shared" si="3"/>
        <v>0</v>
      </c>
    </row>
    <row r="27" spans="2:14" x14ac:dyDescent="0.5">
      <c r="B27" s="33" t="s">
        <v>19</v>
      </c>
      <c r="C27" s="10">
        <v>1</v>
      </c>
      <c r="D27" s="11">
        <f>D31*$N$27+D22</f>
        <v>0</v>
      </c>
      <c r="E27" s="11">
        <f>E31*$N$27+E22</f>
        <v>0</v>
      </c>
      <c r="F27" s="11">
        <f t="shared" ref="F27:L27" si="8">F31*$N$27+F22</f>
        <v>0</v>
      </c>
      <c r="G27" s="11">
        <f t="shared" si="8"/>
        <v>0</v>
      </c>
      <c r="H27" s="11">
        <f t="shared" si="8"/>
        <v>0</v>
      </c>
      <c r="I27" s="38">
        <f t="shared" si="8"/>
        <v>1</v>
      </c>
      <c r="J27" s="11">
        <f t="shared" si="8"/>
        <v>0</v>
      </c>
      <c r="K27" s="38">
        <f t="shared" si="8"/>
        <v>1</v>
      </c>
      <c r="L27" s="35">
        <f t="shared" si="8"/>
        <v>0</v>
      </c>
      <c r="M27" s="8"/>
      <c r="N27" s="1">
        <f>E22*-1</f>
        <v>1</v>
      </c>
    </row>
    <row r="28" spans="2:14" x14ac:dyDescent="0.5">
      <c r="B28" s="8" t="s">
        <v>20</v>
      </c>
      <c r="C28" s="14">
        <v>0</v>
      </c>
      <c r="D28" s="15">
        <f>D31*$N$28+D23</f>
        <v>0</v>
      </c>
      <c r="E28" s="15">
        <f>E31*$N$28+E23</f>
        <v>0</v>
      </c>
      <c r="F28" s="15">
        <f t="shared" ref="F28:L28" si="9">F31*$N$28+F23</f>
        <v>1</v>
      </c>
      <c r="G28" s="15">
        <f t="shared" si="9"/>
        <v>0</v>
      </c>
      <c r="H28" s="15">
        <f t="shared" si="9"/>
        <v>1</v>
      </c>
      <c r="I28" s="39">
        <f t="shared" si="9"/>
        <v>-1</v>
      </c>
      <c r="J28" s="15">
        <f t="shared" si="9"/>
        <v>3</v>
      </c>
      <c r="K28" s="39">
        <f t="shared" si="9"/>
        <v>-3</v>
      </c>
      <c r="L28" s="16">
        <f t="shared" si="9"/>
        <v>150</v>
      </c>
      <c r="M28" s="8"/>
      <c r="N28" s="1">
        <f t="shared" ref="N28:N30" si="10">E23*-1</f>
        <v>-3</v>
      </c>
    </row>
    <row r="29" spans="2:14" x14ac:dyDescent="0.5">
      <c r="B29" s="8" t="s">
        <v>21</v>
      </c>
      <c r="C29" s="14">
        <v>0</v>
      </c>
      <c r="D29" s="15">
        <f>D31*$N$29+D24</f>
        <v>0</v>
      </c>
      <c r="E29" s="15">
        <f>E31*$N$29+E24</f>
        <v>0</v>
      </c>
      <c r="F29" s="15">
        <f t="shared" ref="F29:L29" si="11">F31*$N$29+F24</f>
        <v>0</v>
      </c>
      <c r="G29" s="15">
        <f t="shared" si="11"/>
        <v>1</v>
      </c>
      <c r="H29" s="15">
        <f t="shared" si="11"/>
        <v>1</v>
      </c>
      <c r="I29" s="39">
        <f t="shared" si="11"/>
        <v>-1</v>
      </c>
      <c r="J29" s="15">
        <f t="shared" si="11"/>
        <v>1</v>
      </c>
      <c r="K29" s="39">
        <f t="shared" si="11"/>
        <v>-1</v>
      </c>
      <c r="L29" s="16">
        <f t="shared" si="11"/>
        <v>70</v>
      </c>
      <c r="M29" s="8"/>
      <c r="N29" s="1">
        <f t="shared" si="10"/>
        <v>-1</v>
      </c>
    </row>
    <row r="30" spans="2:14" x14ac:dyDescent="0.5">
      <c r="B30" s="8" t="s">
        <v>11</v>
      </c>
      <c r="C30" s="14">
        <v>0</v>
      </c>
      <c r="D30" s="15">
        <f>D31*$N$30+D25</f>
        <v>1</v>
      </c>
      <c r="E30" s="15">
        <f>E31*$N$30+E25</f>
        <v>0</v>
      </c>
      <c r="F30" s="15">
        <f t="shared" ref="F30:L30" si="12">F31*$N$30+F25</f>
        <v>0</v>
      </c>
      <c r="G30" s="15">
        <f t="shared" si="12"/>
        <v>0</v>
      </c>
      <c r="H30" s="15">
        <f t="shared" si="12"/>
        <v>-1</v>
      </c>
      <c r="I30" s="39">
        <f t="shared" si="12"/>
        <v>1</v>
      </c>
      <c r="J30" s="15">
        <f t="shared" si="12"/>
        <v>0</v>
      </c>
      <c r="K30" s="39">
        <f t="shared" si="12"/>
        <v>0</v>
      </c>
      <c r="L30" s="16">
        <f t="shared" si="12"/>
        <v>20</v>
      </c>
      <c r="M30" s="8"/>
      <c r="N30" s="1">
        <f t="shared" si="10"/>
        <v>0</v>
      </c>
    </row>
    <row r="31" spans="2:14" ht="21.5" thickBot="1" x14ac:dyDescent="0.55000000000000004">
      <c r="B31" s="8" t="s">
        <v>12</v>
      </c>
      <c r="C31" s="17">
        <v>0</v>
      </c>
      <c r="D31" s="18">
        <f>D26/$N$31</f>
        <v>0</v>
      </c>
      <c r="E31" s="18">
        <f>E26/$N$31</f>
        <v>1</v>
      </c>
      <c r="F31" s="18">
        <f t="shared" ref="F31:L31" si="13">F26/$N$31</f>
        <v>0</v>
      </c>
      <c r="G31" s="18">
        <f t="shared" si="13"/>
        <v>0</v>
      </c>
      <c r="H31" s="18">
        <f t="shared" si="13"/>
        <v>0</v>
      </c>
      <c r="I31" s="40">
        <f t="shared" si="13"/>
        <v>0</v>
      </c>
      <c r="J31" s="18">
        <f t="shared" si="13"/>
        <v>-1</v>
      </c>
      <c r="K31" s="40">
        <f t="shared" si="13"/>
        <v>1</v>
      </c>
      <c r="L31" s="19">
        <f t="shared" si="13"/>
        <v>10</v>
      </c>
      <c r="M31" s="8"/>
      <c r="N31" s="1">
        <f>E26</f>
        <v>1</v>
      </c>
    </row>
    <row r="32" spans="2:14" x14ac:dyDescent="0.5">
      <c r="B32" s="75" t="s">
        <v>24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8"/>
    </row>
    <row r="33" spans="2:13" ht="21.5" thickBot="1" x14ac:dyDescent="0.55000000000000004">
      <c r="C33" s="8" t="s">
        <v>19</v>
      </c>
      <c r="D33" s="41" t="s">
        <v>11</v>
      </c>
      <c r="E33" s="8" t="s">
        <v>12</v>
      </c>
      <c r="F33" s="8" t="s">
        <v>20</v>
      </c>
      <c r="G33" s="8" t="s">
        <v>21</v>
      </c>
      <c r="H33" s="8" t="s">
        <v>13</v>
      </c>
      <c r="I33" s="8" t="s">
        <v>14</v>
      </c>
      <c r="J33" s="8" t="s">
        <v>17</v>
      </c>
    </row>
    <row r="34" spans="2:13" x14ac:dyDescent="0.5">
      <c r="B34" s="8" t="s">
        <v>19</v>
      </c>
      <c r="C34" s="10">
        <v>1</v>
      </c>
      <c r="D34" s="42">
        <v>-30</v>
      </c>
      <c r="E34" s="42">
        <v>-50</v>
      </c>
      <c r="F34" s="11">
        <v>0</v>
      </c>
      <c r="G34" s="11">
        <v>0</v>
      </c>
      <c r="H34" s="11">
        <v>0</v>
      </c>
      <c r="I34" s="11">
        <v>0</v>
      </c>
      <c r="J34" s="13">
        <v>0</v>
      </c>
      <c r="M34" s="1" t="s">
        <v>10</v>
      </c>
    </row>
    <row r="35" spans="2:13" x14ac:dyDescent="0.5">
      <c r="B35" s="8" t="s">
        <v>20</v>
      </c>
      <c r="C35" s="14">
        <v>0</v>
      </c>
      <c r="D35" s="15">
        <v>0</v>
      </c>
      <c r="E35" s="15">
        <v>0</v>
      </c>
      <c r="F35" s="15">
        <v>1</v>
      </c>
      <c r="G35" s="15">
        <v>0</v>
      </c>
      <c r="H35" s="15">
        <v>1</v>
      </c>
      <c r="I35" s="15">
        <v>3</v>
      </c>
      <c r="J35" s="16">
        <v>150</v>
      </c>
    </row>
    <row r="36" spans="2:13" x14ac:dyDescent="0.5">
      <c r="B36" s="8" t="s">
        <v>21</v>
      </c>
      <c r="C36" s="14">
        <v>0</v>
      </c>
      <c r="D36" s="15">
        <v>0</v>
      </c>
      <c r="E36" s="15">
        <v>0</v>
      </c>
      <c r="F36" s="15">
        <v>0</v>
      </c>
      <c r="G36" s="15">
        <v>1</v>
      </c>
      <c r="H36" s="15">
        <v>1</v>
      </c>
      <c r="I36" s="15">
        <v>1</v>
      </c>
      <c r="J36" s="16">
        <v>70</v>
      </c>
    </row>
    <row r="37" spans="2:13" x14ac:dyDescent="0.5">
      <c r="B37" s="8" t="s">
        <v>11</v>
      </c>
      <c r="C37" s="14">
        <v>0</v>
      </c>
      <c r="D37" s="15">
        <v>1</v>
      </c>
      <c r="E37" s="15">
        <v>0</v>
      </c>
      <c r="F37" s="15">
        <v>0</v>
      </c>
      <c r="G37" s="15">
        <v>0</v>
      </c>
      <c r="H37" s="15">
        <v>-1</v>
      </c>
      <c r="I37" s="15">
        <v>0</v>
      </c>
      <c r="J37" s="16">
        <v>20</v>
      </c>
    </row>
    <row r="38" spans="2:13" ht="21.5" thickBot="1" x14ac:dyDescent="0.55000000000000004">
      <c r="B38" s="8" t="s">
        <v>12</v>
      </c>
      <c r="C38" s="17">
        <v>0</v>
      </c>
      <c r="D38" s="18">
        <v>0</v>
      </c>
      <c r="E38" s="18">
        <v>1</v>
      </c>
      <c r="F38" s="18">
        <v>0</v>
      </c>
      <c r="G38" s="18">
        <v>0</v>
      </c>
      <c r="H38" s="18">
        <v>0</v>
      </c>
      <c r="I38" s="18">
        <v>-1</v>
      </c>
      <c r="J38" s="19">
        <v>10</v>
      </c>
    </row>
    <row r="39" spans="2:13" x14ac:dyDescent="0.5">
      <c r="B39" s="8" t="s">
        <v>19</v>
      </c>
      <c r="C39" s="10">
        <v>1</v>
      </c>
      <c r="D39" s="11">
        <f>D42*$L$39+D34</f>
        <v>0</v>
      </c>
      <c r="E39" s="11">
        <f t="shared" ref="E39:J39" si="14">E42*$L$39+E34</f>
        <v>-50</v>
      </c>
      <c r="F39" s="11">
        <f t="shared" si="14"/>
        <v>0</v>
      </c>
      <c r="G39" s="11">
        <f t="shared" si="14"/>
        <v>0</v>
      </c>
      <c r="H39" s="11">
        <f t="shared" si="14"/>
        <v>-30</v>
      </c>
      <c r="I39" s="11">
        <f t="shared" si="14"/>
        <v>0</v>
      </c>
      <c r="J39" s="13">
        <f t="shared" si="14"/>
        <v>600</v>
      </c>
      <c r="L39" s="1">
        <v>30</v>
      </c>
    </row>
    <row r="40" spans="2:13" x14ac:dyDescent="0.5">
      <c r="B40" s="8" t="s">
        <v>20</v>
      </c>
      <c r="C40" s="14">
        <v>0</v>
      </c>
      <c r="D40" s="15">
        <v>0</v>
      </c>
      <c r="E40" s="15">
        <v>0</v>
      </c>
      <c r="F40" s="15">
        <v>1</v>
      </c>
      <c r="G40" s="15">
        <v>0</v>
      </c>
      <c r="H40" s="15">
        <v>1</v>
      </c>
      <c r="I40" s="15">
        <v>3</v>
      </c>
      <c r="J40" s="16">
        <v>150</v>
      </c>
    </row>
    <row r="41" spans="2:13" x14ac:dyDescent="0.5">
      <c r="B41" s="8" t="s">
        <v>21</v>
      </c>
      <c r="C41" s="14">
        <v>0</v>
      </c>
      <c r="D41" s="15">
        <v>0</v>
      </c>
      <c r="E41" s="15">
        <v>0</v>
      </c>
      <c r="F41" s="15">
        <v>0</v>
      </c>
      <c r="G41" s="15">
        <v>1</v>
      </c>
      <c r="H41" s="15">
        <v>1</v>
      </c>
      <c r="I41" s="15">
        <v>1</v>
      </c>
      <c r="J41" s="16">
        <v>70</v>
      </c>
    </row>
    <row r="42" spans="2:13" x14ac:dyDescent="0.5">
      <c r="B42" s="8" t="s">
        <v>11</v>
      </c>
      <c r="C42" s="14">
        <v>0</v>
      </c>
      <c r="D42" s="15">
        <v>1</v>
      </c>
      <c r="E42" s="15">
        <v>0</v>
      </c>
      <c r="F42" s="15">
        <v>0</v>
      </c>
      <c r="G42" s="15">
        <v>0</v>
      </c>
      <c r="H42" s="15">
        <v>-1</v>
      </c>
      <c r="I42" s="15">
        <v>0</v>
      </c>
      <c r="J42" s="16">
        <v>20</v>
      </c>
    </row>
    <row r="43" spans="2:13" ht="21.5" thickBot="1" x14ac:dyDescent="0.55000000000000004">
      <c r="B43" s="8" t="s">
        <v>12</v>
      </c>
      <c r="C43" s="17">
        <v>0</v>
      </c>
      <c r="D43" s="18">
        <v>0</v>
      </c>
      <c r="E43" s="18">
        <v>1</v>
      </c>
      <c r="F43" s="18">
        <v>0</v>
      </c>
      <c r="G43" s="18">
        <v>0</v>
      </c>
      <c r="H43" s="18">
        <v>0</v>
      </c>
      <c r="I43" s="18">
        <v>-1</v>
      </c>
      <c r="J43" s="19">
        <v>10</v>
      </c>
    </row>
    <row r="44" spans="2:13" x14ac:dyDescent="0.5">
      <c r="B44" s="8" t="s">
        <v>19</v>
      </c>
      <c r="C44" s="10">
        <v>1</v>
      </c>
      <c r="D44" s="11">
        <f>D48*$L$44+D39</f>
        <v>0</v>
      </c>
      <c r="E44" s="11">
        <f>E48*$L$44+E39</f>
        <v>0</v>
      </c>
      <c r="F44" s="11">
        <f t="shared" ref="F44:J44" si="15">F48*$L$44+F39</f>
        <v>0</v>
      </c>
      <c r="G44" s="11">
        <f t="shared" si="15"/>
        <v>0</v>
      </c>
      <c r="H44" s="11">
        <f t="shared" si="15"/>
        <v>-30</v>
      </c>
      <c r="I44" s="24">
        <f t="shared" si="15"/>
        <v>-50</v>
      </c>
      <c r="J44" s="13">
        <f t="shared" si="15"/>
        <v>1100</v>
      </c>
      <c r="L44" s="1">
        <v>50</v>
      </c>
    </row>
    <row r="45" spans="2:13" x14ac:dyDescent="0.5">
      <c r="B45" s="23" t="s">
        <v>20</v>
      </c>
      <c r="C45" s="34">
        <v>0</v>
      </c>
      <c r="D45" s="25">
        <v>0</v>
      </c>
      <c r="E45" s="25">
        <v>0</v>
      </c>
      <c r="F45" s="25">
        <v>1</v>
      </c>
      <c r="G45" s="25">
        <v>0</v>
      </c>
      <c r="H45" s="25">
        <v>1</v>
      </c>
      <c r="I45" s="43">
        <v>3</v>
      </c>
      <c r="J45" s="29">
        <v>150</v>
      </c>
      <c r="K45" s="27">
        <f>J45/I45</f>
        <v>50</v>
      </c>
    </row>
    <row r="46" spans="2:13" x14ac:dyDescent="0.5">
      <c r="B46" s="8" t="s">
        <v>21</v>
      </c>
      <c r="C46" s="14">
        <v>0</v>
      </c>
      <c r="D46" s="15">
        <v>0</v>
      </c>
      <c r="E46" s="15">
        <v>0</v>
      </c>
      <c r="F46" s="15">
        <v>0</v>
      </c>
      <c r="G46" s="15">
        <v>1</v>
      </c>
      <c r="H46" s="15">
        <v>1</v>
      </c>
      <c r="I46" s="25">
        <v>1</v>
      </c>
      <c r="J46" s="16">
        <v>70</v>
      </c>
      <c r="K46" s="1">
        <f t="shared" ref="K46" si="16">J46/I46</f>
        <v>70</v>
      </c>
    </row>
    <row r="47" spans="2:13" x14ac:dyDescent="0.5">
      <c r="B47" s="8" t="s">
        <v>11</v>
      </c>
      <c r="C47" s="14">
        <v>0</v>
      </c>
      <c r="D47" s="15">
        <v>1</v>
      </c>
      <c r="E47" s="15">
        <v>0</v>
      </c>
      <c r="F47" s="15">
        <v>0</v>
      </c>
      <c r="G47" s="15">
        <v>0</v>
      </c>
      <c r="H47" s="15">
        <v>-1</v>
      </c>
      <c r="I47" s="25">
        <v>0</v>
      </c>
      <c r="J47" s="16">
        <v>20</v>
      </c>
    </row>
    <row r="48" spans="2:13" ht="21.5" thickBot="1" x14ac:dyDescent="0.55000000000000004">
      <c r="B48" s="8" t="s">
        <v>12</v>
      </c>
      <c r="C48" s="17">
        <v>0</v>
      </c>
      <c r="D48" s="18">
        <v>0</v>
      </c>
      <c r="E48" s="18">
        <v>1</v>
      </c>
      <c r="F48" s="18">
        <v>0</v>
      </c>
      <c r="G48" s="18">
        <v>0</v>
      </c>
      <c r="H48" s="18">
        <v>0</v>
      </c>
      <c r="I48" s="26">
        <v>-1</v>
      </c>
      <c r="J48" s="19">
        <v>10</v>
      </c>
    </row>
    <row r="49" spans="2:12" x14ac:dyDescent="0.5">
      <c r="B49" s="8" t="s">
        <v>19</v>
      </c>
      <c r="C49" s="10">
        <v>1</v>
      </c>
      <c r="D49" s="44">
        <f t="shared" ref="D49:H49" si="17">D50*$L$49+D44</f>
        <v>0</v>
      </c>
      <c r="E49" s="44">
        <f t="shared" si="17"/>
        <v>0</v>
      </c>
      <c r="F49" s="44">
        <f t="shared" si="17"/>
        <v>16.666666666666664</v>
      </c>
      <c r="G49" s="44">
        <f t="shared" si="17"/>
        <v>0</v>
      </c>
      <c r="H49" s="50">
        <f t="shared" si="17"/>
        <v>-13.333333333333336</v>
      </c>
      <c r="I49" s="44">
        <f>I50*$L$49+I44</f>
        <v>0</v>
      </c>
      <c r="J49" s="45">
        <f>J50*$L$49+J44</f>
        <v>3600</v>
      </c>
      <c r="L49" s="1">
        <f>I44*-1</f>
        <v>50</v>
      </c>
    </row>
    <row r="50" spans="2:12" x14ac:dyDescent="0.5">
      <c r="B50" s="8" t="s">
        <v>14</v>
      </c>
      <c r="C50" s="14">
        <v>0</v>
      </c>
      <c r="D50" s="46">
        <f t="shared" ref="D50:H50" si="18">D45/$L$50</f>
        <v>0</v>
      </c>
      <c r="E50" s="46">
        <f t="shared" si="18"/>
        <v>0</v>
      </c>
      <c r="F50" s="46">
        <f t="shared" si="18"/>
        <v>0.33333333333333331</v>
      </c>
      <c r="G50" s="46">
        <f t="shared" si="18"/>
        <v>0</v>
      </c>
      <c r="H50" s="51">
        <f t="shared" si="18"/>
        <v>0.33333333333333331</v>
      </c>
      <c r="I50" s="46">
        <f>I45/$L$50</f>
        <v>1</v>
      </c>
      <c r="J50" s="47">
        <f>J45/$L$50</f>
        <v>50</v>
      </c>
      <c r="K50" s="1">
        <f>J50/H50</f>
        <v>150</v>
      </c>
      <c r="L50" s="1">
        <f>I45</f>
        <v>3</v>
      </c>
    </row>
    <row r="51" spans="2:12" x14ac:dyDescent="0.5">
      <c r="B51" s="23" t="s">
        <v>21</v>
      </c>
      <c r="C51" s="34">
        <v>0</v>
      </c>
      <c r="D51" s="51">
        <f t="shared" ref="D51:H51" si="19">D50*$L$51+D46</f>
        <v>0</v>
      </c>
      <c r="E51" s="51">
        <f t="shared" si="19"/>
        <v>0</v>
      </c>
      <c r="F51" s="51">
        <f t="shared" si="19"/>
        <v>-0.33333333333333331</v>
      </c>
      <c r="G51" s="51">
        <f t="shared" si="19"/>
        <v>1</v>
      </c>
      <c r="H51" s="54">
        <f t="shared" si="19"/>
        <v>0.66666666666666674</v>
      </c>
      <c r="I51" s="51">
        <f>I50*$L$51+I46</f>
        <v>0</v>
      </c>
      <c r="J51" s="53">
        <f>J50*$L$51+J46</f>
        <v>20</v>
      </c>
      <c r="K51" s="27">
        <f t="shared" ref="K51:K53" si="20">J51/H51</f>
        <v>29.999999999999996</v>
      </c>
      <c r="L51" s="1">
        <f t="shared" ref="L51:L52" si="21">I46*-1</f>
        <v>-1</v>
      </c>
    </row>
    <row r="52" spans="2:12" x14ac:dyDescent="0.5">
      <c r="B52" s="8" t="s">
        <v>11</v>
      </c>
      <c r="C52" s="14">
        <v>0</v>
      </c>
      <c r="D52" s="46">
        <f t="shared" ref="D52:H52" si="22">D50*$L$52+D47</f>
        <v>1</v>
      </c>
      <c r="E52" s="46">
        <f t="shared" si="22"/>
        <v>0</v>
      </c>
      <c r="F52" s="46">
        <f t="shared" si="22"/>
        <v>0</v>
      </c>
      <c r="G52" s="46">
        <f t="shared" si="22"/>
        <v>0</v>
      </c>
      <c r="H52" s="51">
        <f t="shared" si="22"/>
        <v>-1</v>
      </c>
      <c r="I52" s="46">
        <f>I50*$L$52+I47</f>
        <v>0</v>
      </c>
      <c r="J52" s="47">
        <f>J50*$L$52+J47</f>
        <v>20</v>
      </c>
      <c r="L52" s="1">
        <f t="shared" si="21"/>
        <v>0</v>
      </c>
    </row>
    <row r="53" spans="2:12" ht="21.5" thickBot="1" x14ac:dyDescent="0.55000000000000004">
      <c r="B53" s="8" t="s">
        <v>12</v>
      </c>
      <c r="C53" s="17">
        <v>0</v>
      </c>
      <c r="D53" s="48">
        <f t="shared" ref="D53:H53" si="23">D50*$L$53+D48</f>
        <v>0</v>
      </c>
      <c r="E53" s="48">
        <f t="shared" si="23"/>
        <v>1</v>
      </c>
      <c r="F53" s="48">
        <f t="shared" si="23"/>
        <v>0.33333333333333331</v>
      </c>
      <c r="G53" s="48">
        <f t="shared" si="23"/>
        <v>0</v>
      </c>
      <c r="H53" s="52">
        <f t="shared" si="23"/>
        <v>0.33333333333333331</v>
      </c>
      <c r="I53" s="48">
        <f>I50*$L$53+I48</f>
        <v>0</v>
      </c>
      <c r="J53" s="49">
        <f>J50*$L$53+J48</f>
        <v>60</v>
      </c>
      <c r="K53" s="1">
        <f t="shared" si="20"/>
        <v>180</v>
      </c>
      <c r="L53" s="1">
        <f>I48*-1</f>
        <v>1</v>
      </c>
    </row>
    <row r="54" spans="2:12" x14ac:dyDescent="0.5">
      <c r="B54" s="55" t="s">
        <v>19</v>
      </c>
      <c r="C54" s="10">
        <v>1</v>
      </c>
      <c r="D54" s="11">
        <f t="shared" ref="D54:G54" si="24">D56*$L$54+D49</f>
        <v>0</v>
      </c>
      <c r="E54" s="11">
        <f t="shared" si="24"/>
        <v>0</v>
      </c>
      <c r="F54" s="11">
        <f t="shared" si="24"/>
        <v>9.9999999999999964</v>
      </c>
      <c r="G54" s="11">
        <f t="shared" si="24"/>
        <v>20</v>
      </c>
      <c r="H54" s="11">
        <f>H56*$L$54+H49</f>
        <v>0</v>
      </c>
      <c r="I54" s="11">
        <f t="shared" ref="I54:J54" si="25">I56*$L$54+I49</f>
        <v>0</v>
      </c>
      <c r="J54" s="56">
        <f t="shared" si="25"/>
        <v>4000</v>
      </c>
      <c r="L54" s="1">
        <f>H49*-1</f>
        <v>13.333333333333336</v>
      </c>
    </row>
    <row r="55" spans="2:12" x14ac:dyDescent="0.5">
      <c r="B55" s="8" t="s">
        <v>14</v>
      </c>
      <c r="C55" s="14">
        <v>0</v>
      </c>
      <c r="D55" s="15">
        <f t="shared" ref="D55:G55" si="26">D56*$L$55+D50</f>
        <v>0</v>
      </c>
      <c r="E55" s="15">
        <f t="shared" si="26"/>
        <v>0</v>
      </c>
      <c r="F55" s="15">
        <f t="shared" si="26"/>
        <v>0.49999999999999994</v>
      </c>
      <c r="G55" s="15">
        <f t="shared" si="26"/>
        <v>-0.49999999999999989</v>
      </c>
      <c r="H55" s="15">
        <f>H56*$L$55+H50</f>
        <v>0</v>
      </c>
      <c r="I55" s="15">
        <f t="shared" ref="I55:J55" si="27">I56*$L$55+I50</f>
        <v>1</v>
      </c>
      <c r="J55" s="16">
        <f t="shared" si="27"/>
        <v>40</v>
      </c>
      <c r="L55" s="1">
        <f t="shared" ref="L55:L58" si="28">H50*-1</f>
        <v>-0.33333333333333331</v>
      </c>
    </row>
    <row r="56" spans="2:12" x14ac:dyDescent="0.5">
      <c r="B56" s="8" t="s">
        <v>13</v>
      </c>
      <c r="C56" s="14">
        <v>0</v>
      </c>
      <c r="D56" s="15">
        <f t="shared" ref="D56:G56" si="29">D51/$L$56</f>
        <v>0</v>
      </c>
      <c r="E56" s="15">
        <f t="shared" si="29"/>
        <v>0</v>
      </c>
      <c r="F56" s="15">
        <f t="shared" si="29"/>
        <v>-0.49999999999999994</v>
      </c>
      <c r="G56" s="15">
        <f t="shared" si="29"/>
        <v>1.4999999999999998</v>
      </c>
      <c r="H56" s="15">
        <f>H51/$L$56</f>
        <v>1</v>
      </c>
      <c r="I56" s="15">
        <f t="shared" ref="I56:J56" si="30">I51/$L$56</f>
        <v>0</v>
      </c>
      <c r="J56" s="16">
        <f t="shared" si="30"/>
        <v>29.999999999999996</v>
      </c>
      <c r="L56" s="1">
        <f>H51</f>
        <v>0.66666666666666674</v>
      </c>
    </row>
    <row r="57" spans="2:12" x14ac:dyDescent="0.5">
      <c r="B57" s="55" t="s">
        <v>11</v>
      </c>
      <c r="C57" s="14">
        <v>0</v>
      </c>
      <c r="D57" s="15">
        <f t="shared" ref="D57:G57" si="31">D56*$L$57+D52</f>
        <v>1</v>
      </c>
      <c r="E57" s="15">
        <f t="shared" si="31"/>
        <v>0</v>
      </c>
      <c r="F57" s="15">
        <f t="shared" si="31"/>
        <v>-0.49999999999999994</v>
      </c>
      <c r="G57" s="15">
        <f t="shared" si="31"/>
        <v>1.4999999999999998</v>
      </c>
      <c r="H57" s="15">
        <f>H56*$L$57+H52</f>
        <v>0</v>
      </c>
      <c r="I57" s="15">
        <f t="shared" ref="I57:J57" si="32">I56*$L$57+I52</f>
        <v>0</v>
      </c>
      <c r="J57" s="57">
        <f t="shared" si="32"/>
        <v>50</v>
      </c>
      <c r="L57" s="1">
        <f t="shared" si="28"/>
        <v>1</v>
      </c>
    </row>
    <row r="58" spans="2:12" ht="21.5" thickBot="1" x14ac:dyDescent="0.55000000000000004">
      <c r="B58" s="55" t="s">
        <v>12</v>
      </c>
      <c r="C58" s="17">
        <v>0</v>
      </c>
      <c r="D58" s="18">
        <f t="shared" ref="D58:G58" si="33">D56*$L$58+D53</f>
        <v>0</v>
      </c>
      <c r="E58" s="18">
        <f t="shared" si="33"/>
        <v>1</v>
      </c>
      <c r="F58" s="18">
        <f t="shared" si="33"/>
        <v>0.49999999999999994</v>
      </c>
      <c r="G58" s="18">
        <f t="shared" si="33"/>
        <v>-0.49999999999999989</v>
      </c>
      <c r="H58" s="18">
        <f>H56*$L$58+H53</f>
        <v>0</v>
      </c>
      <c r="I58" s="18">
        <f t="shared" ref="I58:J58" si="34">I56*$L$58+I53</f>
        <v>0</v>
      </c>
      <c r="J58" s="58">
        <f t="shared" si="34"/>
        <v>50</v>
      </c>
      <c r="L58" s="1">
        <f t="shared" si="28"/>
        <v>-0.33333333333333331</v>
      </c>
    </row>
    <row r="60" spans="2:12" ht="21.5" thickBot="1" x14ac:dyDescent="0.55000000000000004">
      <c r="B60" s="1" t="s">
        <v>26</v>
      </c>
    </row>
    <row r="61" spans="2:12" x14ac:dyDescent="0.5">
      <c r="E61" s="69" t="s">
        <v>27</v>
      </c>
      <c r="F61" s="70">
        <f>J54</f>
        <v>4000</v>
      </c>
      <c r="G61" s="1" t="s">
        <v>30</v>
      </c>
    </row>
    <row r="62" spans="2:12" x14ac:dyDescent="0.5">
      <c r="E62" s="71" t="s">
        <v>28</v>
      </c>
      <c r="F62" s="72">
        <f>J57</f>
        <v>50</v>
      </c>
      <c r="G62" s="1" t="s">
        <v>31</v>
      </c>
    </row>
    <row r="63" spans="2:12" ht="21.5" thickBot="1" x14ac:dyDescent="0.55000000000000004">
      <c r="E63" s="73" t="s">
        <v>29</v>
      </c>
      <c r="F63" s="74">
        <f>J58</f>
        <v>50</v>
      </c>
      <c r="G63" s="1" t="s">
        <v>32</v>
      </c>
    </row>
    <row r="64" spans="2:12" ht="21.5" thickBot="1" x14ac:dyDescent="0.55000000000000004"/>
    <row r="65" spans="5:12" ht="21" customHeight="1" x14ac:dyDescent="0.5">
      <c r="E65" s="77" t="s">
        <v>33</v>
      </c>
      <c r="F65" s="78"/>
      <c r="G65" s="78"/>
      <c r="H65" s="78"/>
      <c r="I65" s="78"/>
      <c r="J65" s="78"/>
      <c r="K65" s="79"/>
    </row>
    <row r="66" spans="5:12" x14ac:dyDescent="0.5">
      <c r="E66" s="80"/>
      <c r="F66" s="81"/>
      <c r="G66" s="81"/>
      <c r="H66" s="81"/>
      <c r="I66" s="81"/>
      <c r="J66" s="81"/>
      <c r="K66" s="82"/>
    </row>
    <row r="67" spans="5:12" x14ac:dyDescent="0.5">
      <c r="E67" s="80"/>
      <c r="F67" s="81"/>
      <c r="G67" s="81"/>
      <c r="H67" s="81"/>
      <c r="I67" s="81"/>
      <c r="J67" s="81"/>
      <c r="K67" s="82"/>
    </row>
    <row r="68" spans="5:12" ht="21.5" thickBot="1" x14ac:dyDescent="0.55000000000000004">
      <c r="E68" s="83"/>
      <c r="F68" s="84"/>
      <c r="G68" s="84"/>
      <c r="H68" s="84"/>
      <c r="I68" s="84"/>
      <c r="J68" s="84"/>
      <c r="K68" s="85"/>
    </row>
    <row r="69" spans="5:12" x14ac:dyDescent="0.5">
      <c r="E69"/>
      <c r="F69"/>
      <c r="G69"/>
      <c r="H69"/>
      <c r="I69"/>
      <c r="J69"/>
      <c r="K69"/>
      <c r="L69"/>
    </row>
    <row r="70" spans="5:12" x14ac:dyDescent="0.5">
      <c r="E70"/>
      <c r="F70"/>
      <c r="G70"/>
      <c r="H70"/>
      <c r="I70"/>
      <c r="J70"/>
      <c r="K70"/>
      <c r="L70"/>
    </row>
    <row r="71" spans="5:12" x14ac:dyDescent="0.5">
      <c r="E71"/>
      <c r="F71"/>
      <c r="G71"/>
      <c r="H71"/>
      <c r="I71"/>
      <c r="J71"/>
      <c r="K71"/>
      <c r="L71"/>
    </row>
  </sheetData>
  <mergeCells count="3">
    <mergeCell ref="B32:L32"/>
    <mergeCell ref="C15:M15"/>
    <mergeCell ref="E65:K68"/>
  </mergeCells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L50:L5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5B36-D834-4053-925F-8F1BCD16DB69}">
  <dimension ref="A3:S42"/>
  <sheetViews>
    <sheetView zoomScale="70" zoomScaleNormal="70" workbookViewId="0">
      <selection activeCell="B13" sqref="B13:I13"/>
    </sheetView>
  </sheetViews>
  <sheetFormatPr baseColWidth="10" defaultRowHeight="21" x14ac:dyDescent="0.5"/>
  <cols>
    <col min="1" max="6" width="6.54296875" style="1" customWidth="1"/>
    <col min="7" max="7" width="8.453125" style="1" bestFit="1" customWidth="1"/>
    <col min="8" max="8" width="10.08984375" style="1" customWidth="1"/>
    <col min="9" max="9" width="10.26953125" style="1" customWidth="1"/>
    <col min="10" max="13" width="6.54296875" style="1" customWidth="1"/>
    <col min="14" max="14" width="2.08984375" style="1" customWidth="1"/>
    <col min="15" max="19" width="7.453125" style="1" customWidth="1"/>
  </cols>
  <sheetData>
    <row r="3" spans="1:15" x14ac:dyDescent="0.5">
      <c r="L3" s="1" t="s">
        <v>36</v>
      </c>
      <c r="O3" s="1" t="s">
        <v>37</v>
      </c>
    </row>
    <row r="4" spans="1:15" x14ac:dyDescent="0.5">
      <c r="H4" s="1" t="s">
        <v>35</v>
      </c>
      <c r="L4" s="59" t="s">
        <v>38</v>
      </c>
      <c r="M4" s="59"/>
      <c r="O4" s="1" t="s">
        <v>39</v>
      </c>
    </row>
    <row r="5" spans="1:15" x14ac:dyDescent="0.5">
      <c r="H5" s="1" t="s">
        <v>42</v>
      </c>
    </row>
    <row r="6" spans="1:15" x14ac:dyDescent="0.5">
      <c r="H6" s="1" t="s">
        <v>34</v>
      </c>
    </row>
    <row r="9" spans="1:15" x14ac:dyDescent="0.5">
      <c r="C9" s="1" t="s">
        <v>11</v>
      </c>
      <c r="D9" s="1" t="s">
        <v>12</v>
      </c>
      <c r="E9" s="1" t="s">
        <v>13</v>
      </c>
      <c r="F9" s="1" t="s">
        <v>15</v>
      </c>
      <c r="G9" s="1" t="s">
        <v>17</v>
      </c>
    </row>
    <row r="10" spans="1:15" x14ac:dyDescent="0.5">
      <c r="A10" s="1" t="s">
        <v>40</v>
      </c>
      <c r="C10" s="8">
        <v>0</v>
      </c>
      <c r="D10" s="8">
        <v>0</v>
      </c>
      <c r="E10" s="8">
        <v>0</v>
      </c>
      <c r="F10" s="60">
        <v>-1</v>
      </c>
      <c r="G10" s="8">
        <v>0</v>
      </c>
    </row>
    <row r="11" spans="1:15" ht="21.5" thickBot="1" x14ac:dyDescent="0.55000000000000004">
      <c r="A11" s="1" t="s">
        <v>41</v>
      </c>
      <c r="C11" s="8">
        <v>1</v>
      </c>
      <c r="D11" s="8">
        <v>1</v>
      </c>
      <c r="E11" s="8">
        <v>-1</v>
      </c>
      <c r="F11" s="60">
        <v>1</v>
      </c>
      <c r="G11" s="8">
        <v>2000</v>
      </c>
    </row>
    <row r="12" spans="1:15" ht="21.5" thickBot="1" x14ac:dyDescent="0.55000000000000004">
      <c r="C12" s="61">
        <v>1</v>
      </c>
      <c r="D12" s="62">
        <v>1</v>
      </c>
      <c r="E12" s="62">
        <v>-1</v>
      </c>
      <c r="F12" s="62">
        <v>0</v>
      </c>
      <c r="G12" s="63">
        <v>2000</v>
      </c>
    </row>
    <row r="13" spans="1:15" x14ac:dyDescent="0.5">
      <c r="B13" s="86" t="s">
        <v>36</v>
      </c>
      <c r="C13" s="86"/>
      <c r="D13" s="86"/>
      <c r="E13" s="86"/>
      <c r="F13" s="86"/>
      <c r="G13" s="86"/>
      <c r="H13" s="86"/>
      <c r="I13" s="86"/>
    </row>
    <row r="14" spans="1:15" ht="21.5" thickBot="1" x14ac:dyDescent="0.55000000000000004">
      <c r="A14" s="8"/>
      <c r="B14" s="8" t="s">
        <v>19</v>
      </c>
      <c r="C14" s="8" t="s">
        <v>11</v>
      </c>
      <c r="D14" s="8" t="s">
        <v>12</v>
      </c>
      <c r="E14" s="8" t="s">
        <v>13</v>
      </c>
      <c r="F14" s="8" t="s">
        <v>15</v>
      </c>
      <c r="G14" s="8" t="s">
        <v>20</v>
      </c>
      <c r="H14" s="8" t="s">
        <v>17</v>
      </c>
      <c r="I14" s="9" t="s">
        <v>22</v>
      </c>
    </row>
    <row r="15" spans="1:15" x14ac:dyDescent="0.5">
      <c r="A15" s="8" t="s">
        <v>19</v>
      </c>
      <c r="B15" s="10">
        <v>1</v>
      </c>
      <c r="C15" s="24">
        <v>1</v>
      </c>
      <c r="D15" s="11">
        <v>1</v>
      </c>
      <c r="E15" s="11">
        <v>-1</v>
      </c>
      <c r="F15" s="11">
        <v>0</v>
      </c>
      <c r="G15" s="11">
        <v>0</v>
      </c>
      <c r="H15" s="13">
        <v>2000</v>
      </c>
      <c r="I15" s="20"/>
    </row>
    <row r="16" spans="1:15" x14ac:dyDescent="0.5">
      <c r="A16" s="23" t="s">
        <v>15</v>
      </c>
      <c r="B16" s="34">
        <v>0</v>
      </c>
      <c r="C16" s="64">
        <v>1</v>
      </c>
      <c r="D16" s="25">
        <v>1</v>
      </c>
      <c r="E16" s="25">
        <v>-1</v>
      </c>
      <c r="F16" s="25">
        <v>1</v>
      </c>
      <c r="G16" s="25">
        <v>0</v>
      </c>
      <c r="H16" s="29">
        <v>2000</v>
      </c>
      <c r="I16" s="28">
        <f>H16/C16</f>
        <v>2000</v>
      </c>
    </row>
    <row r="17" spans="1:10" ht="21.5" thickBot="1" x14ac:dyDescent="0.55000000000000004">
      <c r="A17" s="8" t="s">
        <v>20</v>
      </c>
      <c r="B17" s="17">
        <v>0</v>
      </c>
      <c r="C17" s="26">
        <v>0.5</v>
      </c>
      <c r="D17" s="18">
        <v>0.2</v>
      </c>
      <c r="E17" s="18">
        <v>0</v>
      </c>
      <c r="F17" s="18">
        <v>0</v>
      </c>
      <c r="G17" s="18">
        <v>1</v>
      </c>
      <c r="H17" s="19">
        <v>9000</v>
      </c>
      <c r="I17" s="22">
        <f>H17/C17</f>
        <v>18000</v>
      </c>
    </row>
    <row r="18" spans="1:10" x14ac:dyDescent="0.5">
      <c r="A18" s="33" t="s">
        <v>19</v>
      </c>
      <c r="B18" s="10">
        <v>1</v>
      </c>
      <c r="C18" s="11">
        <f>C19*$J$18+C15</f>
        <v>0</v>
      </c>
      <c r="D18" s="11">
        <f t="shared" ref="D18:H18" si="0">D19*$J$18+D15</f>
        <v>0</v>
      </c>
      <c r="E18" s="11">
        <f t="shared" si="0"/>
        <v>0</v>
      </c>
      <c r="F18" s="38">
        <f t="shared" si="0"/>
        <v>-1</v>
      </c>
      <c r="G18" s="11">
        <f t="shared" si="0"/>
        <v>0</v>
      </c>
      <c r="H18" s="35">
        <f t="shared" si="0"/>
        <v>0</v>
      </c>
      <c r="I18" s="8"/>
      <c r="J18" s="1">
        <f>C15*-1</f>
        <v>-1</v>
      </c>
    </row>
    <row r="19" spans="1:10" x14ac:dyDescent="0.5">
      <c r="A19" s="8" t="s">
        <v>11</v>
      </c>
      <c r="B19" s="14">
        <v>0</v>
      </c>
      <c r="C19" s="15">
        <f>C16/$J$19</f>
        <v>1</v>
      </c>
      <c r="D19" s="15">
        <f t="shared" ref="D19:H19" si="1">D16/$J$19</f>
        <v>1</v>
      </c>
      <c r="E19" s="15">
        <f t="shared" si="1"/>
        <v>-1</v>
      </c>
      <c r="F19" s="39">
        <f t="shared" si="1"/>
        <v>1</v>
      </c>
      <c r="G19" s="15">
        <f t="shared" si="1"/>
        <v>0</v>
      </c>
      <c r="H19" s="16">
        <f t="shared" si="1"/>
        <v>2000</v>
      </c>
      <c r="I19" s="8"/>
      <c r="J19" s="1">
        <f>C16</f>
        <v>1</v>
      </c>
    </row>
    <row r="20" spans="1:10" ht="21.5" thickBot="1" x14ac:dyDescent="0.55000000000000004">
      <c r="A20" s="8" t="s">
        <v>20</v>
      </c>
      <c r="B20" s="17">
        <v>0</v>
      </c>
      <c r="C20" s="18">
        <f>C19*$J$20+C17</f>
        <v>0</v>
      </c>
      <c r="D20" s="18">
        <f t="shared" ref="D20:H20" si="2">D19*$J$20+D17</f>
        <v>-0.3</v>
      </c>
      <c r="E20" s="18">
        <f t="shared" si="2"/>
        <v>0.5</v>
      </c>
      <c r="F20" s="40">
        <f t="shared" si="2"/>
        <v>-0.5</v>
      </c>
      <c r="G20" s="18">
        <f t="shared" si="2"/>
        <v>1</v>
      </c>
      <c r="H20" s="19">
        <f t="shared" si="2"/>
        <v>8000</v>
      </c>
      <c r="I20" s="8"/>
      <c r="J20" s="1">
        <f t="shared" ref="J20" si="3">C17*-1</f>
        <v>-0.5</v>
      </c>
    </row>
    <row r="22" spans="1:10" x14ac:dyDescent="0.5">
      <c r="B22" s="86" t="s">
        <v>37</v>
      </c>
      <c r="C22" s="86"/>
      <c r="D22" s="86"/>
      <c r="E22" s="86"/>
      <c r="F22" s="86"/>
      <c r="G22" s="86"/>
      <c r="H22" s="86"/>
      <c r="I22" s="86"/>
    </row>
    <row r="23" spans="1:10" ht="21.5" thickBot="1" x14ac:dyDescent="0.55000000000000004">
      <c r="B23" s="1" t="s">
        <v>19</v>
      </c>
      <c r="C23" s="1" t="s">
        <v>11</v>
      </c>
      <c r="D23" s="1" t="s">
        <v>12</v>
      </c>
      <c r="E23" s="1" t="s">
        <v>13</v>
      </c>
      <c r="F23" s="1" t="s">
        <v>20</v>
      </c>
      <c r="G23" s="1" t="s">
        <v>17</v>
      </c>
      <c r="H23" s="9" t="s">
        <v>22</v>
      </c>
    </row>
    <row r="24" spans="1:10" x14ac:dyDescent="0.5">
      <c r="A24" s="1" t="s">
        <v>19</v>
      </c>
      <c r="B24" s="10">
        <v>1</v>
      </c>
      <c r="C24" s="42">
        <v>-30</v>
      </c>
      <c r="D24" s="42">
        <v>-20</v>
      </c>
      <c r="E24" s="11">
        <v>0</v>
      </c>
      <c r="F24" s="11">
        <v>0</v>
      </c>
      <c r="G24" s="13">
        <v>0</v>
      </c>
      <c r="H24" s="8"/>
      <c r="J24" s="1" t="s">
        <v>39</v>
      </c>
    </row>
    <row r="25" spans="1:10" x14ac:dyDescent="0.5">
      <c r="A25" s="1" t="s">
        <v>11</v>
      </c>
      <c r="B25" s="14">
        <v>0</v>
      </c>
      <c r="C25" s="15">
        <v>1</v>
      </c>
      <c r="D25" s="15">
        <v>1</v>
      </c>
      <c r="E25" s="15">
        <v>-1</v>
      </c>
      <c r="F25" s="15">
        <v>0</v>
      </c>
      <c r="G25" s="16">
        <v>2000</v>
      </c>
      <c r="H25" s="8"/>
    </row>
    <row r="26" spans="1:10" ht="21.5" thickBot="1" x14ac:dyDescent="0.55000000000000004">
      <c r="A26" s="1" t="s">
        <v>20</v>
      </c>
      <c r="B26" s="17">
        <v>0</v>
      </c>
      <c r="C26" s="18">
        <v>0</v>
      </c>
      <c r="D26" s="18">
        <v>-0.3</v>
      </c>
      <c r="E26" s="18">
        <v>0.5</v>
      </c>
      <c r="F26" s="18">
        <v>1</v>
      </c>
      <c r="G26" s="19">
        <v>8000</v>
      </c>
      <c r="H26" s="8"/>
    </row>
    <row r="27" spans="1:10" x14ac:dyDescent="0.5">
      <c r="A27" s="1" t="s">
        <v>19</v>
      </c>
      <c r="B27" s="10">
        <v>1</v>
      </c>
      <c r="C27" s="11">
        <f>C28*$I$27+C24</f>
        <v>0</v>
      </c>
      <c r="D27" s="24">
        <f t="shared" ref="D27:G27" si="4">D28*$I$27+D24</f>
        <v>10</v>
      </c>
      <c r="E27" s="11">
        <f t="shared" si="4"/>
        <v>-30</v>
      </c>
      <c r="F27" s="11">
        <f t="shared" si="4"/>
        <v>0</v>
      </c>
      <c r="G27" s="13">
        <f t="shared" si="4"/>
        <v>60000</v>
      </c>
      <c r="H27" s="8"/>
      <c r="I27" s="1">
        <v>30</v>
      </c>
    </row>
    <row r="28" spans="1:10" x14ac:dyDescent="0.5">
      <c r="A28" s="1" t="s">
        <v>11</v>
      </c>
      <c r="B28" s="14">
        <v>0</v>
      </c>
      <c r="C28" s="15">
        <v>1</v>
      </c>
      <c r="D28" s="25">
        <v>1</v>
      </c>
      <c r="E28" s="15">
        <v>-1</v>
      </c>
      <c r="F28" s="15">
        <v>0</v>
      </c>
      <c r="G28" s="16">
        <v>2000</v>
      </c>
      <c r="H28" s="8"/>
    </row>
    <row r="29" spans="1:10" ht="21.5" customHeight="1" thickBot="1" x14ac:dyDescent="0.55000000000000004">
      <c r="A29" s="1" t="s">
        <v>20</v>
      </c>
      <c r="B29" s="17">
        <v>0</v>
      </c>
      <c r="C29" s="18">
        <v>0</v>
      </c>
      <c r="D29" s="26">
        <v>-0.3</v>
      </c>
      <c r="E29" s="18">
        <v>0.5</v>
      </c>
      <c r="F29" s="18">
        <v>1</v>
      </c>
      <c r="G29" s="19">
        <v>8000</v>
      </c>
    </row>
    <row r="30" spans="1:10" x14ac:dyDescent="0.5">
      <c r="A30" s="1" t="s">
        <v>19</v>
      </c>
      <c r="B30" s="10">
        <v>1</v>
      </c>
      <c r="C30" s="44">
        <f>C31*$I$30+C27</f>
        <v>-10</v>
      </c>
      <c r="D30" s="44">
        <f>D31*$I$30+D27</f>
        <v>0</v>
      </c>
      <c r="E30" s="44">
        <f t="shared" ref="E30:G30" si="5">E31*$I$30+E27</f>
        <v>-20</v>
      </c>
      <c r="F30" s="44">
        <f t="shared" si="5"/>
        <v>0</v>
      </c>
      <c r="G30" s="45">
        <f t="shared" si="5"/>
        <v>40000</v>
      </c>
      <c r="I30" s="1">
        <f>D27*-1</f>
        <v>-10</v>
      </c>
    </row>
    <row r="31" spans="1:10" x14ac:dyDescent="0.5">
      <c r="A31" s="1" t="s">
        <v>12</v>
      </c>
      <c r="B31" s="14">
        <v>0</v>
      </c>
      <c r="C31" s="46">
        <f>C28/$I$31</f>
        <v>1</v>
      </c>
      <c r="D31" s="46">
        <f>D28/$I$31</f>
        <v>1</v>
      </c>
      <c r="E31" s="46">
        <f t="shared" ref="E31:G31" si="6">E28/$I$31</f>
        <v>-1</v>
      </c>
      <c r="F31" s="46">
        <f t="shared" si="6"/>
        <v>0</v>
      </c>
      <c r="G31" s="47">
        <f t="shared" si="6"/>
        <v>2000</v>
      </c>
      <c r="I31" s="1">
        <f>D28</f>
        <v>1</v>
      </c>
    </row>
    <row r="32" spans="1:10" ht="21.5" thickBot="1" x14ac:dyDescent="0.55000000000000004">
      <c r="A32" s="1" t="s">
        <v>20</v>
      </c>
      <c r="B32" s="17">
        <v>0</v>
      </c>
      <c r="C32" s="48">
        <f>C31*$I$32+C29</f>
        <v>0.3</v>
      </c>
      <c r="D32" s="48">
        <f>D31*$I$32+D29</f>
        <v>0</v>
      </c>
      <c r="E32" s="48">
        <f t="shared" ref="E32:G32" si="7">E31*$I$32+E29</f>
        <v>0.2</v>
      </c>
      <c r="F32" s="48">
        <f t="shared" si="7"/>
        <v>1</v>
      </c>
      <c r="G32" s="49">
        <f t="shared" si="7"/>
        <v>8600</v>
      </c>
      <c r="I32" s="1">
        <f t="shared" ref="I32" si="8">D29*-1</f>
        <v>0.3</v>
      </c>
    </row>
    <row r="33" spans="2:10" ht="21.5" thickBot="1" x14ac:dyDescent="0.55000000000000004"/>
    <row r="34" spans="2:10" x14ac:dyDescent="0.5">
      <c r="B34" s="65" t="s">
        <v>26</v>
      </c>
      <c r="G34" s="69" t="s">
        <v>27</v>
      </c>
      <c r="H34" s="70">
        <v>40000</v>
      </c>
      <c r="I34" s="1" t="s">
        <v>43</v>
      </c>
    </row>
    <row r="35" spans="2:10" x14ac:dyDescent="0.5">
      <c r="G35" s="71" t="s">
        <v>28</v>
      </c>
      <c r="H35" s="72">
        <v>0</v>
      </c>
      <c r="I35" s="1" t="s">
        <v>44</v>
      </c>
    </row>
    <row r="36" spans="2:10" ht="21.5" thickBot="1" x14ac:dyDescent="0.55000000000000004">
      <c r="G36" s="73" t="s">
        <v>29</v>
      </c>
      <c r="H36" s="74">
        <v>2000</v>
      </c>
      <c r="I36" s="1" t="s">
        <v>45</v>
      </c>
    </row>
    <row r="38" spans="2:10" x14ac:dyDescent="0.5">
      <c r="C38" s="87" t="s">
        <v>46</v>
      </c>
      <c r="D38" s="87"/>
      <c r="E38" s="87"/>
      <c r="F38" s="87"/>
      <c r="G38" s="87"/>
      <c r="H38" s="87"/>
      <c r="I38" s="87"/>
      <c r="J38" s="87"/>
    </row>
    <row r="39" spans="2:10" x14ac:dyDescent="0.5">
      <c r="C39" s="87"/>
      <c r="D39" s="87"/>
      <c r="E39" s="87"/>
      <c r="F39" s="87"/>
      <c r="G39" s="87"/>
      <c r="H39" s="87"/>
      <c r="I39" s="87"/>
      <c r="J39" s="87"/>
    </row>
    <row r="40" spans="2:10" x14ac:dyDescent="0.5">
      <c r="C40" s="87"/>
      <c r="D40" s="87"/>
      <c r="E40" s="87"/>
      <c r="F40" s="87"/>
      <c r="G40" s="87"/>
      <c r="H40" s="87"/>
      <c r="I40" s="87"/>
      <c r="J40" s="87"/>
    </row>
    <row r="41" spans="2:10" x14ac:dyDescent="0.5">
      <c r="C41" s="87"/>
      <c r="D41" s="87"/>
      <c r="E41" s="87"/>
      <c r="F41" s="87"/>
      <c r="G41" s="87"/>
      <c r="H41" s="87"/>
      <c r="I41" s="87"/>
      <c r="J41" s="87"/>
    </row>
    <row r="42" spans="2:10" x14ac:dyDescent="0.5">
      <c r="C42" s="87"/>
      <c r="D42" s="87"/>
      <c r="E42" s="87"/>
      <c r="F42" s="87"/>
      <c r="G42" s="87"/>
      <c r="H42" s="87"/>
      <c r="I42" s="87"/>
      <c r="J42" s="87"/>
    </row>
  </sheetData>
  <mergeCells count="3">
    <mergeCell ref="B13:I13"/>
    <mergeCell ref="B22:I22"/>
    <mergeCell ref="C38:J42"/>
  </mergeCells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I31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B00-7E8E-4999-9DE3-7CB9588F1E3C}">
  <dimension ref="A2:S50"/>
  <sheetViews>
    <sheetView tabSelected="1" zoomScale="85" zoomScaleNormal="85" workbookViewId="0">
      <selection activeCell="M46" sqref="M46"/>
    </sheetView>
  </sheetViews>
  <sheetFormatPr baseColWidth="10" defaultRowHeight="21" x14ac:dyDescent="0.5"/>
  <cols>
    <col min="1" max="4" width="6.54296875" style="1" customWidth="1"/>
    <col min="5" max="5" width="10.54296875" style="1" customWidth="1"/>
    <col min="6" max="7" width="6.54296875" style="1" customWidth="1"/>
    <col min="8" max="8" width="7.1796875" style="1" bestFit="1" customWidth="1"/>
    <col min="9" max="9" width="6.54296875" style="1" customWidth="1"/>
    <col min="10" max="10" width="9.54296875" style="1" customWidth="1"/>
    <col min="11" max="11" width="7.1796875" style="1" bestFit="1" customWidth="1"/>
    <col min="12" max="14" width="6.54296875" style="1" customWidth="1"/>
    <col min="15" max="19" width="7.453125" style="1" customWidth="1"/>
  </cols>
  <sheetData>
    <row r="2" spans="1:18" x14ac:dyDescent="0.5">
      <c r="N2" s="1" t="s">
        <v>36</v>
      </c>
    </row>
    <row r="3" spans="1:18" x14ac:dyDescent="0.5">
      <c r="O3" s="59" t="s">
        <v>8</v>
      </c>
      <c r="P3" s="59"/>
      <c r="Q3" s="59"/>
    </row>
    <row r="4" spans="1:18" x14ac:dyDescent="0.5">
      <c r="J4" s="1" t="s">
        <v>50</v>
      </c>
      <c r="N4" s="1" t="s">
        <v>51</v>
      </c>
    </row>
    <row r="5" spans="1:18" x14ac:dyDescent="0.5">
      <c r="O5" s="1" t="s">
        <v>52</v>
      </c>
    </row>
    <row r="6" spans="1:18" x14ac:dyDescent="0.5">
      <c r="J6" s="59" t="s">
        <v>47</v>
      </c>
      <c r="K6" s="59"/>
      <c r="L6" s="59"/>
      <c r="M6" s="59"/>
    </row>
    <row r="7" spans="1:18" x14ac:dyDescent="0.5">
      <c r="J7" s="59" t="s">
        <v>48</v>
      </c>
      <c r="K7" s="59"/>
      <c r="L7" s="59"/>
      <c r="M7" s="59"/>
    </row>
    <row r="8" spans="1:18" x14ac:dyDescent="0.5">
      <c r="J8" s="1" t="s">
        <v>49</v>
      </c>
    </row>
    <row r="9" spans="1:18" x14ac:dyDescent="0.5"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</row>
    <row r="10" spans="1:18" x14ac:dyDescent="0.5">
      <c r="J10" s="1" t="s">
        <v>40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0</v>
      </c>
    </row>
    <row r="11" spans="1:18" ht="21.5" thickBot="1" x14ac:dyDescent="0.55000000000000004">
      <c r="J11" s="1" t="s">
        <v>53</v>
      </c>
      <c r="K11" s="8">
        <v>1</v>
      </c>
      <c r="L11" s="8">
        <v>1</v>
      </c>
      <c r="M11" s="8">
        <v>-1</v>
      </c>
      <c r="N11" s="8">
        <v>-1</v>
      </c>
      <c r="O11" s="8">
        <v>1</v>
      </c>
      <c r="P11" s="8">
        <v>1</v>
      </c>
      <c r="Q11" s="8">
        <v>700</v>
      </c>
      <c r="R11" s="4" t="s">
        <v>18</v>
      </c>
    </row>
    <row r="12" spans="1:18" ht="21.5" thickBot="1" x14ac:dyDescent="0.55000000000000004">
      <c r="K12" s="66">
        <v>-1</v>
      </c>
      <c r="L12" s="67">
        <v>-1</v>
      </c>
      <c r="M12" s="67">
        <v>1</v>
      </c>
      <c r="N12" s="67">
        <v>1</v>
      </c>
      <c r="O12" s="67">
        <v>0</v>
      </c>
      <c r="P12" s="67">
        <v>0</v>
      </c>
      <c r="Q12" s="68">
        <v>-700</v>
      </c>
    </row>
    <row r="13" spans="1:18" x14ac:dyDescent="0.5">
      <c r="A13" s="86" t="s">
        <v>36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</row>
    <row r="14" spans="1:18" ht="21.5" thickBot="1" x14ac:dyDescent="0.55000000000000004">
      <c r="A14" s="8"/>
      <c r="B14" s="8" t="s">
        <v>19</v>
      </c>
      <c r="C14" s="8" t="s">
        <v>11</v>
      </c>
      <c r="D14" s="8" t="s">
        <v>12</v>
      </c>
      <c r="E14" s="8" t="s">
        <v>13</v>
      </c>
      <c r="F14" s="8" t="s">
        <v>15</v>
      </c>
      <c r="G14" s="8" t="s">
        <v>14</v>
      </c>
      <c r="H14" s="8" t="s">
        <v>16</v>
      </c>
      <c r="I14" s="8" t="s">
        <v>20</v>
      </c>
      <c r="J14" s="8" t="s">
        <v>17</v>
      </c>
      <c r="K14" s="9" t="s">
        <v>22</v>
      </c>
    </row>
    <row r="15" spans="1:18" x14ac:dyDescent="0.5">
      <c r="A15" s="8" t="s">
        <v>19</v>
      </c>
      <c r="B15" s="10">
        <v>1</v>
      </c>
      <c r="C15" s="24">
        <v>-1</v>
      </c>
      <c r="D15" s="11">
        <v>-1</v>
      </c>
      <c r="E15" s="11">
        <v>1</v>
      </c>
      <c r="F15" s="11">
        <v>0</v>
      </c>
      <c r="G15" s="11">
        <v>1</v>
      </c>
      <c r="H15" s="11">
        <v>0</v>
      </c>
      <c r="I15" s="11">
        <v>0</v>
      </c>
      <c r="J15" s="20">
        <v>-700</v>
      </c>
      <c r="K15" s="20"/>
    </row>
    <row r="16" spans="1:18" x14ac:dyDescent="0.5">
      <c r="A16" s="8" t="s">
        <v>15</v>
      </c>
      <c r="B16" s="34">
        <v>0</v>
      </c>
      <c r="C16" s="64">
        <v>1</v>
      </c>
      <c r="D16" s="25">
        <v>0</v>
      </c>
      <c r="E16" s="25">
        <v>-1</v>
      </c>
      <c r="F16" s="25">
        <v>1</v>
      </c>
      <c r="G16" s="25">
        <v>0</v>
      </c>
      <c r="H16" s="25">
        <v>0</v>
      </c>
      <c r="I16" s="25">
        <v>0</v>
      </c>
      <c r="J16" s="28">
        <v>300</v>
      </c>
      <c r="K16" s="21">
        <f>J16/C16</f>
        <v>300</v>
      </c>
    </row>
    <row r="17" spans="1:13" x14ac:dyDescent="0.5">
      <c r="A17" s="8" t="s">
        <v>16</v>
      </c>
      <c r="B17" s="14">
        <v>0</v>
      </c>
      <c r="C17" s="25">
        <v>0</v>
      </c>
      <c r="D17" s="15">
        <v>1</v>
      </c>
      <c r="E17" s="15">
        <v>0</v>
      </c>
      <c r="F17" s="15">
        <v>0</v>
      </c>
      <c r="G17" s="15">
        <v>-1</v>
      </c>
      <c r="H17" s="15">
        <v>1</v>
      </c>
      <c r="I17" s="15">
        <v>0</v>
      </c>
      <c r="J17" s="21">
        <v>400</v>
      </c>
      <c r="K17" s="21"/>
    </row>
    <row r="18" spans="1:13" ht="21.5" thickBot="1" x14ac:dyDescent="0.55000000000000004">
      <c r="A18" s="8" t="s">
        <v>20</v>
      </c>
      <c r="B18" s="17">
        <v>0</v>
      </c>
      <c r="C18" s="26">
        <v>1</v>
      </c>
      <c r="D18" s="18">
        <v>1</v>
      </c>
      <c r="E18" s="18">
        <v>0</v>
      </c>
      <c r="F18" s="18">
        <v>0</v>
      </c>
      <c r="G18" s="18">
        <v>0</v>
      </c>
      <c r="H18" s="18">
        <v>0</v>
      </c>
      <c r="I18" s="18">
        <v>1</v>
      </c>
      <c r="J18" s="22">
        <v>1200</v>
      </c>
      <c r="K18" s="22">
        <f t="shared" ref="K17:K18" si="0">J18/C18</f>
        <v>1200</v>
      </c>
    </row>
    <row r="19" spans="1:13" x14ac:dyDescent="0.5">
      <c r="A19" s="8" t="s">
        <v>19</v>
      </c>
      <c r="B19" s="10">
        <v>1</v>
      </c>
      <c r="C19" s="11">
        <f>C20+C15</f>
        <v>0</v>
      </c>
      <c r="D19" s="24">
        <f t="shared" ref="D19:J19" si="1">D20+D15</f>
        <v>-1</v>
      </c>
      <c r="E19" s="11">
        <f t="shared" si="1"/>
        <v>0</v>
      </c>
      <c r="F19" s="11">
        <f t="shared" si="1"/>
        <v>1</v>
      </c>
      <c r="G19" s="11">
        <f t="shared" si="1"/>
        <v>1</v>
      </c>
      <c r="H19" s="11">
        <f t="shared" si="1"/>
        <v>0</v>
      </c>
      <c r="I19" s="11">
        <f t="shared" si="1"/>
        <v>0</v>
      </c>
      <c r="J19" s="20">
        <f t="shared" si="1"/>
        <v>-400</v>
      </c>
      <c r="K19" s="20"/>
      <c r="L19" s="1">
        <f>C15*-1</f>
        <v>1</v>
      </c>
    </row>
    <row r="20" spans="1:13" x14ac:dyDescent="0.5">
      <c r="A20" s="8" t="s">
        <v>11</v>
      </c>
      <c r="B20" s="14">
        <v>0</v>
      </c>
      <c r="C20" s="15">
        <f>C16/$L$20</f>
        <v>1</v>
      </c>
      <c r="D20" s="25">
        <f t="shared" ref="D20:J20" si="2">D16/$L$20</f>
        <v>0</v>
      </c>
      <c r="E20" s="15">
        <f t="shared" si="2"/>
        <v>-1</v>
      </c>
      <c r="F20" s="15">
        <f t="shared" si="2"/>
        <v>1</v>
      </c>
      <c r="G20" s="15">
        <f t="shared" si="2"/>
        <v>0</v>
      </c>
      <c r="H20" s="15">
        <f t="shared" si="2"/>
        <v>0</v>
      </c>
      <c r="I20" s="15">
        <f t="shared" si="2"/>
        <v>0</v>
      </c>
      <c r="J20" s="21">
        <f t="shared" si="2"/>
        <v>300</v>
      </c>
      <c r="K20" s="21"/>
      <c r="L20" s="1">
        <f>C16</f>
        <v>1</v>
      </c>
    </row>
    <row r="21" spans="1:13" x14ac:dyDescent="0.5">
      <c r="A21" s="8" t="s">
        <v>16</v>
      </c>
      <c r="B21" s="34">
        <v>0</v>
      </c>
      <c r="C21" s="25">
        <f>C17</f>
        <v>0</v>
      </c>
      <c r="D21" s="64">
        <f t="shared" ref="D21:J21" si="3">D17</f>
        <v>1</v>
      </c>
      <c r="E21" s="25">
        <f t="shared" si="3"/>
        <v>0</v>
      </c>
      <c r="F21" s="25">
        <f t="shared" si="3"/>
        <v>0</v>
      </c>
      <c r="G21" s="25">
        <f t="shared" si="3"/>
        <v>-1</v>
      </c>
      <c r="H21" s="25">
        <f t="shared" si="3"/>
        <v>1</v>
      </c>
      <c r="I21" s="25">
        <f t="shared" si="3"/>
        <v>0</v>
      </c>
      <c r="J21" s="28">
        <f t="shared" si="3"/>
        <v>400</v>
      </c>
      <c r="K21" s="21">
        <f>J21/D21</f>
        <v>400</v>
      </c>
      <c r="L21" s="1">
        <f t="shared" ref="L20:L22" si="4">C17*-1</f>
        <v>0</v>
      </c>
    </row>
    <row r="22" spans="1:13" ht="21.5" thickBot="1" x14ac:dyDescent="0.55000000000000004">
      <c r="A22" s="8" t="s">
        <v>20</v>
      </c>
      <c r="B22" s="17">
        <v>0</v>
      </c>
      <c r="C22" s="18">
        <f>C20*$L$22+C18</f>
        <v>0</v>
      </c>
      <c r="D22" s="26">
        <f t="shared" ref="D22:J22" si="5">D20*$L$22+D18</f>
        <v>1</v>
      </c>
      <c r="E22" s="18">
        <f t="shared" si="5"/>
        <v>1</v>
      </c>
      <c r="F22" s="18">
        <f t="shared" si="5"/>
        <v>-1</v>
      </c>
      <c r="G22" s="18">
        <f t="shared" si="5"/>
        <v>0</v>
      </c>
      <c r="H22" s="18">
        <f t="shared" si="5"/>
        <v>0</v>
      </c>
      <c r="I22" s="18">
        <f t="shared" si="5"/>
        <v>1</v>
      </c>
      <c r="J22" s="22">
        <f t="shared" si="5"/>
        <v>900</v>
      </c>
      <c r="K22" s="22">
        <f>J22/D22</f>
        <v>900</v>
      </c>
      <c r="L22" s="1">
        <f t="shared" si="4"/>
        <v>-1</v>
      </c>
    </row>
    <row r="23" spans="1:13" x14ac:dyDescent="0.5">
      <c r="A23" s="33" t="s">
        <v>19</v>
      </c>
      <c r="B23" s="10">
        <v>1</v>
      </c>
      <c r="C23" s="11">
        <f>C25+C19</f>
        <v>0</v>
      </c>
      <c r="D23" s="11">
        <f>D25+D19</f>
        <v>0</v>
      </c>
      <c r="E23" s="11">
        <f t="shared" ref="E23:J23" si="6">E25+E19</f>
        <v>0</v>
      </c>
      <c r="F23" s="38">
        <f t="shared" si="6"/>
        <v>1</v>
      </c>
      <c r="G23" s="11">
        <f t="shared" si="6"/>
        <v>0</v>
      </c>
      <c r="H23" s="38">
        <f t="shared" si="6"/>
        <v>1</v>
      </c>
      <c r="I23" s="11">
        <f t="shared" si="6"/>
        <v>0</v>
      </c>
      <c r="J23" s="88">
        <f t="shared" si="6"/>
        <v>0</v>
      </c>
      <c r="K23" s="8"/>
    </row>
    <row r="24" spans="1:13" x14ac:dyDescent="0.5">
      <c r="A24" s="8" t="s">
        <v>11</v>
      </c>
      <c r="B24" s="14">
        <v>0</v>
      </c>
      <c r="C24" s="15">
        <f>C20</f>
        <v>1</v>
      </c>
      <c r="D24" s="15">
        <f>D20</f>
        <v>0</v>
      </c>
      <c r="E24" s="15">
        <f t="shared" ref="E24:J24" si="7">E20</f>
        <v>-1</v>
      </c>
      <c r="F24" s="39">
        <f t="shared" si="7"/>
        <v>1</v>
      </c>
      <c r="G24" s="15">
        <f t="shared" si="7"/>
        <v>0</v>
      </c>
      <c r="H24" s="39">
        <f t="shared" si="7"/>
        <v>0</v>
      </c>
      <c r="I24" s="15">
        <f t="shared" si="7"/>
        <v>0</v>
      </c>
      <c r="J24" s="21">
        <f t="shared" si="7"/>
        <v>300</v>
      </c>
      <c r="K24" s="8"/>
    </row>
    <row r="25" spans="1:13" x14ac:dyDescent="0.5">
      <c r="A25" s="8" t="s">
        <v>12</v>
      </c>
      <c r="B25" s="14">
        <v>0</v>
      </c>
      <c r="C25" s="15">
        <f>C21</f>
        <v>0</v>
      </c>
      <c r="D25" s="15">
        <f>D21</f>
        <v>1</v>
      </c>
      <c r="E25" s="15">
        <f t="shared" ref="E25:J25" si="8">E21</f>
        <v>0</v>
      </c>
      <c r="F25" s="39">
        <f t="shared" si="8"/>
        <v>0</v>
      </c>
      <c r="G25" s="15">
        <f t="shared" si="8"/>
        <v>-1</v>
      </c>
      <c r="H25" s="39">
        <f t="shared" si="8"/>
        <v>1</v>
      </c>
      <c r="I25" s="15">
        <f t="shared" si="8"/>
        <v>0</v>
      </c>
      <c r="J25" s="21">
        <f t="shared" si="8"/>
        <v>400</v>
      </c>
      <c r="K25" s="8"/>
    </row>
    <row r="26" spans="1:13" ht="21.5" thickBot="1" x14ac:dyDescent="0.55000000000000004">
      <c r="A26" s="8" t="s">
        <v>20</v>
      </c>
      <c r="B26" s="17">
        <v>0</v>
      </c>
      <c r="C26" s="18">
        <f>C25*-1+C22</f>
        <v>0</v>
      </c>
      <c r="D26" s="18">
        <f>D25*-1+D22</f>
        <v>0</v>
      </c>
      <c r="E26" s="18">
        <f t="shared" ref="E26:J26" si="9">E25*-1+E22</f>
        <v>1</v>
      </c>
      <c r="F26" s="40">
        <f t="shared" si="9"/>
        <v>-1</v>
      </c>
      <c r="G26" s="18">
        <f t="shared" si="9"/>
        <v>1</v>
      </c>
      <c r="H26" s="40">
        <f t="shared" si="9"/>
        <v>-1</v>
      </c>
      <c r="I26" s="18">
        <f t="shared" si="9"/>
        <v>1</v>
      </c>
      <c r="J26" s="22">
        <f t="shared" si="9"/>
        <v>500</v>
      </c>
      <c r="K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3" x14ac:dyDescent="0.5">
      <c r="A28" s="86" t="s">
        <v>37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</row>
    <row r="29" spans="1:13" ht="21.5" thickBot="1" x14ac:dyDescent="0.55000000000000004">
      <c r="A29" s="8"/>
      <c r="B29" s="8" t="s">
        <v>19</v>
      </c>
      <c r="C29" s="8" t="s">
        <v>11</v>
      </c>
      <c r="D29" s="8" t="s">
        <v>12</v>
      </c>
      <c r="E29" s="8" t="s">
        <v>13</v>
      </c>
      <c r="F29" s="8" t="s">
        <v>14</v>
      </c>
      <c r="G29" s="8" t="s">
        <v>20</v>
      </c>
      <c r="H29" s="8" t="s">
        <v>17</v>
      </c>
      <c r="I29" s="8"/>
      <c r="J29" s="8"/>
      <c r="K29" s="8"/>
    </row>
    <row r="30" spans="1:13" x14ac:dyDescent="0.5">
      <c r="A30" s="1" t="s">
        <v>19</v>
      </c>
      <c r="B30" s="10">
        <v>1</v>
      </c>
      <c r="C30" s="11">
        <v>-1</v>
      </c>
      <c r="D30" s="11">
        <v>-1</v>
      </c>
      <c r="E30" s="11">
        <v>0</v>
      </c>
      <c r="F30" s="11">
        <v>0</v>
      </c>
      <c r="G30" s="11">
        <v>0</v>
      </c>
      <c r="H30" s="13">
        <v>0</v>
      </c>
      <c r="K30" s="1" t="s">
        <v>52</v>
      </c>
    </row>
    <row r="31" spans="1:13" x14ac:dyDescent="0.5">
      <c r="A31" s="1" t="s">
        <v>11</v>
      </c>
      <c r="B31" s="14">
        <v>0</v>
      </c>
      <c r="C31" s="15">
        <v>1</v>
      </c>
      <c r="D31" s="15">
        <v>0</v>
      </c>
      <c r="E31" s="15">
        <v>-1</v>
      </c>
      <c r="F31" s="15">
        <v>0</v>
      </c>
      <c r="G31" s="15">
        <v>0</v>
      </c>
      <c r="H31" s="16">
        <v>300</v>
      </c>
    </row>
    <row r="32" spans="1:13" x14ac:dyDescent="0.5">
      <c r="A32" s="1" t="s">
        <v>12</v>
      </c>
      <c r="B32" s="14">
        <v>0</v>
      </c>
      <c r="C32" s="15">
        <v>0</v>
      </c>
      <c r="D32" s="15">
        <v>1</v>
      </c>
      <c r="E32" s="15">
        <v>0</v>
      </c>
      <c r="F32" s="15">
        <v>-1</v>
      </c>
      <c r="G32" s="15">
        <v>0</v>
      </c>
      <c r="H32" s="16">
        <v>400</v>
      </c>
    </row>
    <row r="33" spans="1:17" ht="21.5" thickBot="1" x14ac:dyDescent="0.55000000000000004">
      <c r="A33" s="1" t="s">
        <v>20</v>
      </c>
      <c r="B33" s="17">
        <v>0</v>
      </c>
      <c r="C33" s="18">
        <v>0</v>
      </c>
      <c r="D33" s="18">
        <v>0</v>
      </c>
      <c r="E33" s="18">
        <v>1</v>
      </c>
      <c r="F33" s="18">
        <v>1</v>
      </c>
      <c r="G33" s="18">
        <v>1</v>
      </c>
      <c r="H33" s="19">
        <v>500</v>
      </c>
    </row>
    <row r="34" spans="1:17" x14ac:dyDescent="0.5">
      <c r="A34" s="1" t="s">
        <v>19</v>
      </c>
      <c r="B34" s="10">
        <v>1</v>
      </c>
      <c r="C34" s="11">
        <f>C35+C30</f>
        <v>0</v>
      </c>
      <c r="D34" s="11">
        <f t="shared" ref="D34:H34" si="10">D35+D30</f>
        <v>-1</v>
      </c>
      <c r="E34" s="11">
        <f t="shared" si="10"/>
        <v>-1</v>
      </c>
      <c r="F34" s="11">
        <f t="shared" si="10"/>
        <v>0</v>
      </c>
      <c r="G34" s="11">
        <f t="shared" si="10"/>
        <v>0</v>
      </c>
      <c r="H34" s="13">
        <f t="shared" si="10"/>
        <v>300</v>
      </c>
    </row>
    <row r="35" spans="1:17" x14ac:dyDescent="0.5">
      <c r="A35" s="1" t="s">
        <v>11</v>
      </c>
      <c r="B35" s="14">
        <v>0</v>
      </c>
      <c r="C35" s="15">
        <v>1</v>
      </c>
      <c r="D35" s="15">
        <v>0</v>
      </c>
      <c r="E35" s="15">
        <v>-1</v>
      </c>
      <c r="F35" s="15">
        <v>0</v>
      </c>
      <c r="G35" s="15">
        <v>0</v>
      </c>
      <c r="H35" s="16">
        <v>300</v>
      </c>
    </row>
    <row r="36" spans="1:17" x14ac:dyDescent="0.5">
      <c r="A36" s="1" t="s">
        <v>12</v>
      </c>
      <c r="B36" s="14">
        <v>0</v>
      </c>
      <c r="C36" s="15">
        <v>0</v>
      </c>
      <c r="D36" s="15">
        <v>1</v>
      </c>
      <c r="E36" s="15">
        <v>0</v>
      </c>
      <c r="F36" s="15">
        <v>-1</v>
      </c>
      <c r="G36" s="15">
        <v>0</v>
      </c>
      <c r="H36" s="16">
        <v>400</v>
      </c>
    </row>
    <row r="37" spans="1:17" ht="21.5" thickBot="1" x14ac:dyDescent="0.55000000000000004">
      <c r="A37" s="1" t="s">
        <v>20</v>
      </c>
      <c r="B37" s="17">
        <v>0</v>
      </c>
      <c r="C37" s="18">
        <v>0</v>
      </c>
      <c r="D37" s="18">
        <v>0</v>
      </c>
      <c r="E37" s="18">
        <v>1</v>
      </c>
      <c r="F37" s="18">
        <v>1</v>
      </c>
      <c r="G37" s="18">
        <v>1</v>
      </c>
      <c r="H37" s="19">
        <v>500</v>
      </c>
    </row>
    <row r="38" spans="1:17" x14ac:dyDescent="0.5">
      <c r="A38" s="1" t="s">
        <v>19</v>
      </c>
      <c r="B38" s="10">
        <v>1</v>
      </c>
      <c r="C38" s="11">
        <f>C40+C34</f>
        <v>0</v>
      </c>
      <c r="D38" s="11">
        <f>D40+D34</f>
        <v>0</v>
      </c>
      <c r="E38" s="24">
        <f t="shared" ref="E38:H38" si="11">E40+E34</f>
        <v>-1</v>
      </c>
      <c r="F38" s="11">
        <f t="shared" si="11"/>
        <v>-1</v>
      </c>
      <c r="G38" s="11">
        <f t="shared" si="11"/>
        <v>0</v>
      </c>
      <c r="H38" s="13">
        <f t="shared" si="11"/>
        <v>700</v>
      </c>
    </row>
    <row r="39" spans="1:17" x14ac:dyDescent="0.5">
      <c r="A39" s="1" t="s">
        <v>11</v>
      </c>
      <c r="B39" s="14">
        <v>0</v>
      </c>
      <c r="C39" s="15">
        <v>1</v>
      </c>
      <c r="D39" s="15">
        <v>0</v>
      </c>
      <c r="E39" s="25">
        <v>-1</v>
      </c>
      <c r="F39" s="15">
        <v>0</v>
      </c>
      <c r="G39" s="15">
        <v>0</v>
      </c>
      <c r="H39" s="16">
        <v>300</v>
      </c>
    </row>
    <row r="40" spans="1:17" x14ac:dyDescent="0.5">
      <c r="A40" s="1" t="s">
        <v>12</v>
      </c>
      <c r="B40" s="14">
        <v>0</v>
      </c>
      <c r="C40" s="15">
        <v>0</v>
      </c>
      <c r="D40" s="15">
        <v>1</v>
      </c>
      <c r="E40" s="25">
        <v>0</v>
      </c>
      <c r="F40" s="15">
        <v>-1</v>
      </c>
      <c r="G40" s="15">
        <v>0</v>
      </c>
      <c r="H40" s="16">
        <v>400</v>
      </c>
    </row>
    <row r="41" spans="1:17" ht="21.5" thickBot="1" x14ac:dyDescent="0.55000000000000004">
      <c r="A41" s="1" t="s">
        <v>20</v>
      </c>
      <c r="B41" s="17">
        <v>0</v>
      </c>
      <c r="C41" s="18">
        <v>0</v>
      </c>
      <c r="D41" s="18">
        <v>0</v>
      </c>
      <c r="E41" s="26">
        <v>1</v>
      </c>
      <c r="F41" s="18">
        <v>1</v>
      </c>
      <c r="G41" s="18">
        <v>1</v>
      </c>
      <c r="H41" s="19">
        <v>500</v>
      </c>
    </row>
    <row r="42" spans="1:17" x14ac:dyDescent="0.5">
      <c r="A42" s="89" t="s">
        <v>19</v>
      </c>
      <c r="B42" s="10">
        <v>1</v>
      </c>
      <c r="C42" s="11">
        <f t="shared" ref="C42:D42" si="12">C$45*$J42+C38</f>
        <v>0</v>
      </c>
      <c r="D42" s="11">
        <f t="shared" si="12"/>
        <v>0</v>
      </c>
      <c r="E42" s="11">
        <f>E$45*$J42+E38</f>
        <v>0</v>
      </c>
      <c r="F42" s="11">
        <f t="shared" ref="F42:H42" si="13">F$45*$J42+F38</f>
        <v>0</v>
      </c>
      <c r="G42" s="11">
        <f t="shared" si="13"/>
        <v>1</v>
      </c>
      <c r="H42" s="56">
        <f t="shared" si="13"/>
        <v>1200</v>
      </c>
      <c r="J42" s="1">
        <f>E38*-1</f>
        <v>1</v>
      </c>
    </row>
    <row r="43" spans="1:17" x14ac:dyDescent="0.5">
      <c r="A43" s="89" t="s">
        <v>11</v>
      </c>
      <c r="B43" s="14">
        <v>0</v>
      </c>
      <c r="C43" s="15">
        <f t="shared" ref="C43:D43" si="14">C$45*$J43+C39</f>
        <v>1</v>
      </c>
      <c r="D43" s="15">
        <f t="shared" si="14"/>
        <v>0</v>
      </c>
      <c r="E43" s="15">
        <f t="shared" ref="E43:H44" si="15">E$45*$J43+E39</f>
        <v>0</v>
      </c>
      <c r="F43" s="15">
        <f t="shared" si="15"/>
        <v>1</v>
      </c>
      <c r="G43" s="15">
        <f t="shared" si="15"/>
        <v>1</v>
      </c>
      <c r="H43" s="57">
        <f t="shared" si="15"/>
        <v>800</v>
      </c>
      <c r="J43" s="1">
        <f t="shared" ref="J43:J45" si="16">E39*-1</f>
        <v>1</v>
      </c>
    </row>
    <row r="44" spans="1:17" x14ac:dyDescent="0.5">
      <c r="A44" s="89" t="s">
        <v>12</v>
      </c>
      <c r="B44" s="14">
        <v>0</v>
      </c>
      <c r="C44" s="15">
        <f t="shared" ref="C44:D44" si="17">C$45*$J44+C40</f>
        <v>0</v>
      </c>
      <c r="D44" s="15">
        <f t="shared" si="17"/>
        <v>1</v>
      </c>
      <c r="E44" s="15">
        <f t="shared" si="15"/>
        <v>0</v>
      </c>
      <c r="F44" s="15">
        <f t="shared" si="15"/>
        <v>-1</v>
      </c>
      <c r="G44" s="15">
        <f t="shared" si="15"/>
        <v>0</v>
      </c>
      <c r="H44" s="57">
        <f t="shared" si="15"/>
        <v>400</v>
      </c>
      <c r="J44" s="1">
        <f t="shared" si="16"/>
        <v>0</v>
      </c>
    </row>
    <row r="45" spans="1:17" ht="21.5" thickBot="1" x14ac:dyDescent="0.55000000000000004">
      <c r="A45" s="1" t="s">
        <v>20</v>
      </c>
      <c r="B45" s="17">
        <v>0</v>
      </c>
      <c r="C45" s="18">
        <v>0</v>
      </c>
      <c r="D45" s="18">
        <v>0</v>
      </c>
      <c r="E45" s="18">
        <v>1</v>
      </c>
      <c r="F45" s="18">
        <v>1</v>
      </c>
      <c r="G45" s="18">
        <v>1</v>
      </c>
      <c r="H45" s="19">
        <v>500</v>
      </c>
      <c r="J45" s="1">
        <f>E41</f>
        <v>1</v>
      </c>
    </row>
    <row r="47" spans="1:17" ht="21.5" thickBot="1" x14ac:dyDescent="0.55000000000000004">
      <c r="C47" s="1" t="s">
        <v>54</v>
      </c>
    </row>
    <row r="48" spans="1:17" x14ac:dyDescent="0.5">
      <c r="D48" s="90" t="s">
        <v>27</v>
      </c>
      <c r="E48" s="91">
        <v>1200</v>
      </c>
      <c r="H48" s="96" t="s">
        <v>55</v>
      </c>
      <c r="I48" s="97"/>
      <c r="J48" s="97"/>
      <c r="K48" s="97"/>
      <c r="L48" s="97"/>
      <c r="M48" s="97"/>
      <c r="N48" s="97"/>
      <c r="O48" s="97"/>
      <c r="P48" s="97"/>
      <c r="Q48" s="98"/>
    </row>
    <row r="49" spans="4:17" x14ac:dyDescent="0.5">
      <c r="D49" s="92" t="s">
        <v>28</v>
      </c>
      <c r="E49" s="93">
        <v>800</v>
      </c>
      <c r="H49" s="99"/>
      <c r="I49" s="100"/>
      <c r="J49" s="100"/>
      <c r="K49" s="100"/>
      <c r="L49" s="100"/>
      <c r="M49" s="100"/>
      <c r="N49" s="100"/>
      <c r="O49" s="100"/>
      <c r="P49" s="100"/>
      <c r="Q49" s="101"/>
    </row>
    <row r="50" spans="4:17" ht="21.5" thickBot="1" x14ac:dyDescent="0.55000000000000004">
      <c r="D50" s="94" t="s">
        <v>29</v>
      </c>
      <c r="E50" s="95">
        <v>400</v>
      </c>
      <c r="H50" s="102"/>
      <c r="I50" s="103"/>
      <c r="J50" s="103"/>
      <c r="K50" s="103"/>
      <c r="L50" s="103"/>
      <c r="M50" s="103"/>
      <c r="N50" s="103"/>
      <c r="O50" s="103"/>
      <c r="P50" s="103"/>
      <c r="Q50" s="104"/>
    </row>
  </sheetData>
  <mergeCells count="3">
    <mergeCell ref="A13:M13"/>
    <mergeCell ref="A28:M28"/>
    <mergeCell ref="H48:Q50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 Soliz</dc:creator>
  <cp:lastModifiedBy>Dunia Soliz</cp:lastModifiedBy>
  <dcterms:created xsi:type="dcterms:W3CDTF">2022-08-22T11:34:42Z</dcterms:created>
  <dcterms:modified xsi:type="dcterms:W3CDTF">2022-08-24T04:21:57Z</dcterms:modified>
</cp:coreProperties>
</file>