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aad8acdbeafa22/Escritorio/COSAS EXTRAS/"/>
    </mc:Choice>
  </mc:AlternateContent>
  <xr:revisionPtr revIDLastSave="4" documentId="8_{D8DAFBB7-9F36-4EA9-85A5-933DEE4598D9}" xr6:coauthVersionLast="47" xr6:coauthVersionMax="47" xr10:uidLastSave="{62DE7256-06C5-4662-A976-364D1260B14B}"/>
  <bookViews>
    <workbookView xWindow="7690" yWindow="230" windowWidth="11210" windowHeight="9770" activeTab="2" xr2:uid="{8A0632DD-1D5A-4ED9-A7A5-9358BA14213F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3" l="1"/>
  <c r="D24" i="3"/>
  <c r="C25" i="3"/>
  <c r="D25" i="3"/>
  <c r="C27" i="3"/>
  <c r="C26" i="3" s="1"/>
  <c r="D27" i="3"/>
  <c r="D26" i="3" s="1"/>
  <c r="F24" i="3"/>
  <c r="G24" i="3"/>
  <c r="H24" i="3"/>
  <c r="F26" i="3"/>
  <c r="G26" i="3"/>
  <c r="H26" i="3"/>
  <c r="F27" i="3"/>
  <c r="F25" i="3" s="1"/>
  <c r="G27" i="3"/>
  <c r="G25" i="3" s="1"/>
  <c r="H27" i="3"/>
  <c r="H25" i="3" s="1"/>
  <c r="I27" i="3"/>
  <c r="I24" i="3" s="1"/>
  <c r="E25" i="3"/>
  <c r="E26" i="3"/>
  <c r="E24" i="3"/>
  <c r="E27" i="3"/>
  <c r="K27" i="3"/>
  <c r="K25" i="3"/>
  <c r="K26" i="3"/>
  <c r="K24" i="3"/>
  <c r="J23" i="3"/>
  <c r="J21" i="3"/>
  <c r="I20" i="3"/>
  <c r="F21" i="3"/>
  <c r="H21" i="3"/>
  <c r="D22" i="3"/>
  <c r="D23" i="3" s="1"/>
  <c r="E22" i="3"/>
  <c r="E20" i="3" s="1"/>
  <c r="F22" i="3"/>
  <c r="F20" i="3" s="1"/>
  <c r="G22" i="3"/>
  <c r="G21" i="3" s="1"/>
  <c r="H22" i="3"/>
  <c r="H20" i="3" s="1"/>
  <c r="I22" i="3"/>
  <c r="I21" i="3" s="1"/>
  <c r="F23" i="3"/>
  <c r="G23" i="3"/>
  <c r="I23" i="3"/>
  <c r="C23" i="3"/>
  <c r="C21" i="3"/>
  <c r="C20" i="3"/>
  <c r="C22" i="3"/>
  <c r="K22" i="3"/>
  <c r="K21" i="3"/>
  <c r="K23" i="3"/>
  <c r="K20" i="3"/>
  <c r="J18" i="3"/>
  <c r="J17" i="3"/>
  <c r="C33" i="1"/>
  <c r="C34" i="1" s="1"/>
  <c r="E33" i="1"/>
  <c r="E34" i="1" s="1"/>
  <c r="F33" i="1"/>
  <c r="F34" i="1" s="1"/>
  <c r="G33" i="1"/>
  <c r="G32" i="1" s="1"/>
  <c r="D34" i="1"/>
  <c r="D32" i="1"/>
  <c r="D33" i="1"/>
  <c r="I33" i="1"/>
  <c r="I34" i="1"/>
  <c r="I32" i="1"/>
  <c r="H31" i="1"/>
  <c r="H30" i="1"/>
  <c r="D31" i="1"/>
  <c r="D29" i="1" s="1"/>
  <c r="E31" i="1"/>
  <c r="E29" i="1" s="1"/>
  <c r="F31" i="1"/>
  <c r="F29" i="1" s="1"/>
  <c r="G31" i="1"/>
  <c r="G29" i="1" s="1"/>
  <c r="C30" i="1"/>
  <c r="C29" i="1"/>
  <c r="C31" i="1"/>
  <c r="I31" i="1"/>
  <c r="I30" i="1"/>
  <c r="I29" i="1"/>
  <c r="H28" i="1"/>
  <c r="H27" i="1"/>
  <c r="I25" i="3" l="1"/>
  <c r="I26" i="3"/>
  <c r="D20" i="3"/>
  <c r="E21" i="3"/>
  <c r="H23" i="3"/>
  <c r="D21" i="3"/>
  <c r="E23" i="3"/>
  <c r="G20" i="3"/>
  <c r="C32" i="1"/>
  <c r="F32" i="1"/>
  <c r="G34" i="1"/>
  <c r="E32" i="1"/>
  <c r="G30" i="1"/>
  <c r="F30" i="1"/>
  <c r="E30" i="1"/>
  <c r="D30" i="1"/>
</calcChain>
</file>

<file path=xl/sharedStrings.xml><?xml version="1.0" encoding="utf-8"?>
<sst xmlns="http://schemas.openxmlformats.org/spreadsheetml/2006/main" count="53" uniqueCount="21">
  <si>
    <t>F.O. MAX  z=1,5 x1 + x2</t>
  </si>
  <si>
    <t>S.a</t>
  </si>
  <si>
    <t>20x1 + 30x2 + h1 = 6000</t>
  </si>
  <si>
    <t>20x1 + 10x2  + h2 = 4800</t>
  </si>
  <si>
    <t>z</t>
  </si>
  <si>
    <t>x1</t>
  </si>
  <si>
    <t>x2</t>
  </si>
  <si>
    <t>h1</t>
  </si>
  <si>
    <t>h2</t>
  </si>
  <si>
    <t>LD</t>
  </si>
  <si>
    <t>q</t>
  </si>
  <si>
    <t>h3</t>
  </si>
  <si>
    <t>Solución óptima factible</t>
  </si>
  <si>
    <t>z*=</t>
  </si>
  <si>
    <t>x1*=</t>
  </si>
  <si>
    <t>x2*=</t>
  </si>
  <si>
    <t>[u.m/mes]</t>
  </si>
  <si>
    <t>Se deben fabricar mensualmente 210 unidades de mesas del modelo M1 y 60 unidades de mesas del modelo M2, para obtener una ganancia máxima de 375 u.m al mes.</t>
  </si>
  <si>
    <t>x3</t>
  </si>
  <si>
    <t>x3*=</t>
  </si>
  <si>
    <t xml:space="preserve">Para maximizar las utilidades se deben elaborar  a la semana, 80 lotes del producto A y 45 lotes del producto C, esto generará una ganancia máxima semanal de 570000 u.m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</si>
</sst>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" fillId="0" borderId="0" xfId="0" applyFont="1" applyAlignment="1"/>
    <xf numFmtId="0" fontId="4" fillId="5" borderId="4" xfId="0" applyFont="1" applyFill="1" applyBorder="1" applyAlignment="1">
      <alignment horizontal="center"/>
    </xf>
    <xf numFmtId="0" fontId="4" fillId="5" borderId="6" xfId="0" applyFont="1" applyFill="1" applyBorder="1" applyAlignment="1"/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image" Target="../media/image3.png"/><Relationship Id="rId6" Type="http://schemas.openxmlformats.org/officeDocument/2006/relationships/customXml" Target="../ink/ink3.xml"/><Relationship Id="rId11" Type="http://schemas.openxmlformats.org/officeDocument/2006/relationships/image" Target="../media/image8.png"/><Relationship Id="rId5" Type="http://schemas.openxmlformats.org/officeDocument/2006/relationships/image" Target="../media/image5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724199</xdr:colOff>
      <xdr:row>17</xdr:row>
      <xdr:rowOff>6511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36A08D-BBA1-7C13-AB6A-9CE31752E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16899" cy="3137061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21</xdr:row>
      <xdr:rowOff>38100</xdr:rowOff>
    </xdr:from>
    <xdr:to>
      <xdr:col>4</xdr:col>
      <xdr:colOff>406472</xdr:colOff>
      <xdr:row>22</xdr:row>
      <xdr:rowOff>120664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89EB15-344F-540D-477D-4D1B5D65B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800" y="3905250"/>
          <a:ext cx="1397072" cy="266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285989</xdr:colOff>
      <xdr:row>19</xdr:row>
      <xdr:rowOff>158938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6A9500-130C-8EAE-87A2-553C9F5F6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42089" cy="3657788"/>
        </a:xfrm>
        <a:prstGeom prst="rect">
          <a:avLst/>
        </a:prstGeom>
      </xdr:spPr>
    </xdr:pic>
    <xdr:clientData/>
  </xdr:twoCellAnchor>
  <xdr:twoCellAnchor editAs="oneCell">
    <xdr:from>
      <xdr:col>4</xdr:col>
      <xdr:colOff>304640</xdr:colOff>
      <xdr:row>16</xdr:row>
      <xdr:rowOff>94940</xdr:rowOff>
    </xdr:from>
    <xdr:to>
      <xdr:col>4</xdr:col>
      <xdr:colOff>354680</xdr:colOff>
      <xdr:row>16</xdr:row>
      <xdr:rowOff>95300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ED72883-70A0-4A72-02E3-1D8D8A1DED9E}"/>
                </a:ext>
              </a:extLst>
            </xdr14:cNvPr>
            <xdr14:cNvContentPartPr/>
          </xdr14:nvContentPartPr>
          <xdr14:nvPr macro=""/>
          <xdr14:xfrm>
            <a:off x="2260440" y="3041340"/>
            <a:ext cx="50040" cy="36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3ED72883-70A0-4A72-02E3-1D8D8A1DED9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51800" y="3032700"/>
              <a:ext cx="676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304640</xdr:colOff>
      <xdr:row>17</xdr:row>
      <xdr:rowOff>95110</xdr:rowOff>
    </xdr:from>
    <xdr:to>
      <xdr:col>4</xdr:col>
      <xdr:colOff>380600</xdr:colOff>
      <xdr:row>17</xdr:row>
      <xdr:rowOff>95470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490B056B-CEF6-63D8-03A8-C21D36A887B8}"/>
                </a:ext>
              </a:extLst>
            </xdr14:cNvPr>
            <xdr14:cNvContentPartPr/>
          </xdr14:nvContentPartPr>
          <xdr14:nvPr macro=""/>
          <xdr14:xfrm>
            <a:off x="2260440" y="3225660"/>
            <a:ext cx="75960" cy="36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490B056B-CEF6-63D8-03A8-C21D36A887B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251800" y="3217020"/>
              <a:ext cx="93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284770</xdr:colOff>
      <xdr:row>15</xdr:row>
      <xdr:rowOff>132570</xdr:rowOff>
    </xdr:from>
    <xdr:to>
      <xdr:col>6</xdr:col>
      <xdr:colOff>401340</xdr:colOff>
      <xdr:row>18</xdr:row>
      <xdr:rowOff>76200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1113426D-EBE9-38E7-A2AC-96CA509C7AAC}"/>
                </a:ext>
              </a:extLst>
            </xdr14:cNvPr>
            <xdr14:cNvContentPartPr/>
          </xdr14:nvContentPartPr>
          <xdr14:nvPr macro=""/>
          <xdr14:xfrm>
            <a:off x="2729520" y="2894820"/>
            <a:ext cx="605520" cy="49608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1113426D-EBE9-38E7-A2AC-96CA509C7AA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720880" y="2885820"/>
              <a:ext cx="623160" cy="51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323540</xdr:colOff>
      <xdr:row>15</xdr:row>
      <xdr:rowOff>25290</xdr:rowOff>
    </xdr:from>
    <xdr:to>
      <xdr:col>12</xdr:col>
      <xdr:colOff>192270</xdr:colOff>
      <xdr:row>17</xdr:row>
      <xdr:rowOff>21670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FBA8CE9B-8379-EEB0-448F-71FF528D5FEF}"/>
                </a:ext>
              </a:extLst>
            </xdr14:cNvPr>
            <xdr14:cNvContentPartPr/>
          </xdr14:nvContentPartPr>
          <xdr14:nvPr macro=""/>
          <xdr14:xfrm>
            <a:off x="4679640" y="2787540"/>
            <a:ext cx="1246680" cy="36468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FBA8CE9B-8379-EEB0-448F-71FF528D5FE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671000" y="2778900"/>
              <a:ext cx="126432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209320</xdr:colOff>
      <xdr:row>16</xdr:row>
      <xdr:rowOff>83420</xdr:rowOff>
    </xdr:from>
    <xdr:to>
      <xdr:col>9</xdr:col>
      <xdr:colOff>87020</xdr:colOff>
      <xdr:row>17</xdr:row>
      <xdr:rowOff>59470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365A9A11-AA9F-9FCC-1EB3-311BE77C61A9}"/>
                </a:ext>
              </a:extLst>
            </xdr14:cNvPr>
            <xdr14:cNvContentPartPr/>
          </xdr14:nvContentPartPr>
          <xdr14:nvPr macro=""/>
          <xdr14:xfrm>
            <a:off x="4120920" y="3029820"/>
            <a:ext cx="322200" cy="160200"/>
          </xdr14:xfrm>
        </xdr:contentPart>
      </mc:Choice>
      <mc:Fallback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365A9A11-AA9F-9FCC-1EB3-311BE77C61A9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112280" y="3020820"/>
              <a:ext cx="33984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116870</xdr:colOff>
      <xdr:row>16</xdr:row>
      <xdr:rowOff>38060</xdr:rowOff>
    </xdr:from>
    <xdr:to>
      <xdr:col>7</xdr:col>
      <xdr:colOff>408470</xdr:colOff>
      <xdr:row>17</xdr:row>
      <xdr:rowOff>38950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94DED77C-40CB-C59C-0383-1127822587E4}"/>
                </a:ext>
              </a:extLst>
            </xdr14:cNvPr>
            <xdr14:cNvContentPartPr/>
          </xdr14:nvContentPartPr>
          <xdr14:nvPr macro=""/>
          <xdr14:xfrm>
            <a:off x="3539520" y="2984460"/>
            <a:ext cx="291600" cy="185040"/>
          </xdr14:xfrm>
        </xdr:contentPart>
      </mc:Choice>
      <mc:Fallback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94DED77C-40CB-C59C-0383-1127822587E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30891" y="2975820"/>
              <a:ext cx="309218" cy="202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457422</xdr:colOff>
      <xdr:row>12</xdr:row>
      <xdr:rowOff>190655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215826-C198-0681-CF78-5C98251B9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24572" cy="301005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0T02:39:42.05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 1 24575,'3'0'0,"4"0"0,3 0 0,4 0 0,2 0 0,2 0 0,0 0 0,0 0 0,0 0 0,-2 0-8191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0T02:39:45.016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 1 24575,'3'0'0,"4"0"0,3 0 0,4 0 0,2 0 0,5 0 0,1 0 0,0 0 0,-1 0 0,0 0 0,-2 0 0,0 0 0,-4 0-8191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0T02:39:43.83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620 108 24575,'3'0'0,"4"0"0,4 0 0,3 0 0,2 0 0,1 0 0,1 0 0,-2 0-8191</inkml:trace>
  <inkml:trace contextRef="#ctx0" brushRef="#br0" timeOffset="2380.97">673 691 24575,'3'0'0,"4"0"0,4 0 0,3 0 0,2 0 0,1 0 0,1 0 0,-2 0-8191</inkml:trace>
  <inkml:trace contextRef="#ctx0" brushRef="#br0" timeOffset="23602.62">1432 144 24575,'-4'-1'0,"1"0"0,-1 0 0,1-1 0,0 1 0,-1-1 0,1 1 0,0-1 0,0 0 0,-5-4 0,-5-3 0,-10-2 0,0 0 0,-46-12 0,0-1 0,39 14 0,-1 0 0,0 2 0,-1 2 0,0 1 0,-34-2 0,-165 6 0,108 4 0,81-3 0,-68 10 0,92-7 0,-1 1 0,1 0 0,0 2 0,0 0 0,1 1 0,-18 9 0,13-2 0,1 1 0,-19 17 0,-1 2 0,-8 2 0,-46 48 0,89-77 0,0 0 0,1 0 0,1 0 0,-1 1 0,1 0 0,0 0 0,1 0 0,0 0 0,0 1 0,0-1 0,1 1 0,-1 11 0,-1 15 0,2 59 0,2-83 0,0 35 0,14 90 0,-10-111 0,2 0 0,1 0 0,2-1 0,0 0 0,13 24 0,-1-6 0,68 121 0,-71-137 0,1 0 0,1-1 0,44 40 0,-44-48 0,0-2 0,1 0 0,1-1 0,0-1 0,1-1 0,1-2 0,27 10 0,-22-13 0,-1-1 0,2-1 0,-1-2 0,41 0 0,0 1 0,-39-1 0,0-1 0,0-2 0,0-1 0,0-1 0,0-2 0,0-1 0,30-10 0,-9-3 0,-2-2 0,68-37 0,87-66 0,-185 110 0,0-2 0,0 0 0,-2-1 0,0 0 0,-1-2 0,18-23 0,-27 30 0,0-1 0,0 0 0,-1 0 0,-1 0 0,0-1 0,-1 0 0,0-1 0,-1 1 0,-1-1 0,0 0 0,0 0 0,-1-16 0,-1-5 0,-2-1 0,-1 0 0,-13-63 0,9 74 0,-2 0 0,0 1 0,-1 0 0,-2 0 0,0 1 0,-15-22 0,-39-49 0,34 50 0,-49-90 0,69 114-1365,3 3-5461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0T02:40:12.231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1 706 24575,'24'1'0,"-1"1"0,43 11 0,-47-9 0,-1 0 0,1-1 0,0-1 0,-1 0 0,24-2 0,-38-1 0,0 1 0,0-1 0,-1 0 0,1 0 0,0-1 0,0 1 0,-1-1 0,1 1 0,0-1 0,-1-1 0,0 1 0,1 0 0,-1-1 0,0 1 0,0-1 0,-1 0 0,4-5 0,-4 6 0,0 0 0,-1-1 0,0 1 0,0-1 0,0 0 0,0 1 0,0-1 0,0 0 0,-1 1 0,1-1 0,-1 0 0,0 0 0,0 0 0,0 1 0,0-1 0,0 0 0,-1 0 0,1 0 0,-1 1 0,0-1 0,0 0 0,0 1 0,0-1 0,0 1 0,-3-5 0,2 5 0,1 0 0,-1 1 0,1 0 0,-1-1 0,0 1 0,1 0 0,-1 0 0,0-1 0,0 2 0,0-1 0,0 0 0,0 0 0,0 0 0,0 1 0,0 0 0,0-1 0,0 1 0,0 0 0,-1 0 0,1 0 0,0 0 0,-3 0 0,-7 2 0,1-1 0,-20 7 0,31-8 0,-5 1 0,0 0 0,0 0 0,0 1 0,0 0 0,0 0 0,1 0 0,-1 1 0,1-1 0,0 1 0,0 0 0,0 0 0,0 1 0,0-1 0,0 1 0,1 0 0,0 0 0,0 0 0,0 0 0,0 1 0,1-1 0,0 1 0,-1-1 0,2 1 0,-1 0 0,1 0 0,-1 0 0,1 0 0,0 0 0,1 0 0,0 0 0,-1 0 0,2 0 0,0 10 0,2 2 0,0 0 0,1 0 0,1-1 0,1 1 0,0-1 0,1 0 0,1-1 0,0 0 0,1 0 0,18 23 0,-25-36 0,0 1 0,0-1 0,0 1 0,0-1 0,0 0 0,0 0 0,0 0 0,1 0 0,-1 0 0,1-1 0,-1 1 0,1-1 0,0 1 0,0-1 0,0 0 0,-1 0 0,1 0 0,0-1 0,0 1 0,0-1 0,0 0 0,0 1 0,0-1 0,1 0 0,-1-1 0,0 1 0,0-1 0,0 1 0,4-3 0,2 0 0,-1-2 0,1 1 0,-1-1 0,0-1 0,0 1 0,-1-1 0,1-1 0,7-8 0,-1 2-227,0 1-1,2 0 1,-1 1-1,2 1 1,22-11-1,-6 5-6598</inkml:trace>
  <inkml:trace contextRef="#ctx0" brushRef="#br0" timeOffset="745.59">777 618 24575,'-60'-2'0,"31"0"0,1 2 0,0 1 0,-34 5 0,60-5 0,-1-1 0,1 1 0,0-1 0,0 1 0,0 0 0,0-1 0,0 1 0,0 0 0,0 1 0,0-1 0,1 0 0,-1 0 0,0 1 0,1-1 0,-1 1 0,1 0 0,-1-1 0,1 1 0,0 0 0,0 0 0,-1 0 0,1 0 0,1 0 0,-1 0 0,0 0 0,0 0 0,1 0 0,-1 0 0,1 0 0,0 0 0,0 1 0,0-1 0,0 0 0,0 0 0,0 0 0,0 1 0,1-1 0,0 2 0,1 5 0,0 1 0,1-1 0,1 0 0,-1-1 0,1 1 0,1 0 0,8 11 0,-9-14 0,0-1 0,1 0 0,0 1 0,1-2 0,-1 1 0,1-1 0,0 0 0,0 0 0,0 0 0,0-1 0,1 0 0,-1 0 0,1-1 0,0 0 0,-1 0 0,1 0 0,13 1 0,-17-3 0,-1 0 0,0 0 0,0 1 0,0-1 0,0 1 0,0 0 0,0-1 0,-1 1 0,1 0 0,0 0 0,0 0 0,0 0 0,-1 1 0,1-1 0,-1 0 0,1 1 0,-1-1 0,1 1 0,-1-1 0,0 1 0,0 0 0,0 0 0,1 2 0,0-1 0,-2 1 0,1-1 0,0 1 0,-1-1 0,1 1 0,-1 0 0,0-1 0,-1 1 0,1 0 0,0-1 0,-1 1 0,-2 5 0,1-3 0,0 0 0,-1 0 0,0-1 0,0 1 0,0-1 0,0 0 0,-1 0 0,0 0 0,0-1 0,-1 1 0,1-1 0,-1 0 0,0 0 0,0 0 0,0-1 0,-7 3 0,9-4 0,-1 0 0,1 0 0,-1-1 0,1 0 0,-1 1 0,0-1 0,1-1 0,-1 1 0,0 0 0,0-1 0,1 0 0,-1 0 0,0 0 0,0 0 0,0-1 0,1 0 0,-1 1 0,0-1 0,1-1 0,-1 1 0,0 0 0,1-1 0,0 0 0,-1 0 0,1 0 0,0 0 0,-5-5 0,7 6 0,-1 0 0,1 0 0,0 0 0,0 0 0,0 0 0,0 0 0,0 0 0,0-1 0,0 1 0,0-1 0,1 1 0,-1 0 0,0-1 0,1 1 0,0-1 0,-1 1 0,1-1 0,0 0 0,-1 1 0,1-1 0,0 1 0,0-1 0,0 1 0,1-1 0,-1 0 0,0 1 0,0-1 0,1 1 0,0-3 0,1 2 0,0 0 0,-1 0 0,1-1 0,0 2 0,0-1 0,0 0 0,0 0 0,1 1 0,-1-1 0,0 1 0,1 0 0,-1-1 0,1 1 0,0 0 0,-1 1 0,5-2 0,71-21-1365,-51 12-5461</inkml:trace>
  <inkml:trace contextRef="#ctx0" brushRef="#br0" timeOffset="1314.94">1165 1 24575,'-1'17'0,"-1"1"0,-1 0 0,-7 28 0,-2 7 0,1 12 0,3 2 0,3-1 0,5 89 0,4-104 0,1-1 0,3 0 0,2 0 0,33 95 0,-39-125 0,-4-20 0,0 0 0,0 0 0,-1 1 0,1-1 0,0 0 0,0 0 0,0 0 0,-1 0 0,1 0 0,0 0 0,0 0 0,-1 0 0,1 1 0,0-1 0,0 0 0,0 0 0,-1 0 0,1 0 0,0 0 0,0 0 0,-1 0 0,1-1 0,0 1 0,0 0 0,-1 0 0,1 0 0,0 0 0,0 0 0,-1 0 0,1 0 0,0 0 0,0-1 0,0 1 0,0 0 0,-1 0 0,1 0 0,0 0 0,0-1 0,-27-24 0,-34-45-1365,37 48-5461</inkml:trace>
  <inkml:trace contextRef="#ctx0" brushRef="#br0" timeOffset="1665.85">918 671 24575,'9'0'0,"9"0"0,7 0 0,6 0 0,3 0 0,3 0 0,0 0 0,-3 0 0,-2 0 0,4-4 0,-2 0 0,-1-2 0,-2-4 0,-4 0 0,-1 1 0,-4 3-8191</inkml:trace>
  <inkml:trace contextRef="#ctx0" brushRef="#br0" timeOffset="2350.07">1447 671 24575,'-3'1'0,"1"1"0,-1 0 0,1 0 0,0 0 0,0 1 0,-1-1 0,2 0 0,-1 1 0,0-1 0,0 1 0,1 0 0,-1 0 0,1 0 0,0-1 0,0 1 0,0 0 0,0 0 0,1 0 0,-1 4 0,-1 8 0,1 1 0,0 24 0,2-26 0,-1-13 0,-1 2 0,1 1 0,0 0 0,1 0 0,-1 0 0,1-1 0,1 6 0,-1-8 0,-1 0 0,0-1 0,1 1 0,-1-1 0,1 1 0,-1-1 0,0 1 0,1-1 0,-1 1 0,1-1 0,0 0 0,-1 1 0,1-1 0,-1 0 0,1 1 0,0-1 0,-1 0 0,1 0 0,-1 0 0,1 1 0,0-1 0,-1 0 0,1 0 0,0 0 0,-1 0 0,1 0 0,0 0 0,-1 0 0,1 0 0,0-1 0,-1 1 0,1 0 0,0 0 0,-1 0 0,1-1 0,-1 1 0,1 0 0,0-1 0,-1 1 0,1-1 0,-1 1 0,1-1 0,5-2 0,-1 0 0,1 0 0,-1-1 0,0 0 0,0 0 0,-1 0 0,1 0 0,-1-1 0,0 1 0,0-1 0,-1 0 0,1-1 0,-1 1 0,0 0 0,-1-1 0,4-10 0,-5 13 0,0 0 0,1-1 0,-1 1 0,1 0 0,0 0 0,-1 0 0,5-4 0,-5 6 0,-1 1 0,1-1 0,0 1 0,-1-1 0,1 1 0,0 0 0,-1 0 0,1-1 0,0 1 0,-1 0 0,1 0 0,0 0 0,0 0 0,-1-1 0,1 1 0,0 0 0,0 1 0,-1-1 0,1 0 0,0 0 0,0 0 0,-1 0 0,1 0 0,0 1 0,-1-1 0,1 0 0,0 1 0,-1-1 0,1 1 0,0-1 0,-1 0 0,1 1 0,-1-1 0,1 1 0,-1 0 0,1-1 0,-1 1 0,1-1 0,-1 1 0,0 0 0,1 0 0,6 9 0,0 0 0,-1 0 0,0 1 0,6 13 0,-8-14 0,0-1 0,1 0 0,0 0 0,0 0 0,1-1 0,0 0 0,8 8 0,-14-15 6,1-1-1,-1 1 0,1-1 1,0 1-1,-1-1 0,1 1 1,0-1-1,0 1 0,-1-1 1,1 1-1,0-1 0,0 0 1,-1 1-1,1-1 0,0 0 1,0 0-1,0 0 0,0 0 1,0 0-1,-1 0 0,1 0 1,0 0-1,0 0 0,0 0 1,0 0-1,-1 0 0,3-1 1,-2 0 8,1 0 0,-1 0 0,0 0 1,1-1-1,-1 1 0,0 0 0,0-1 1,0 1-1,0-1 0,0 1 0,0-1 1,1-3-1,2-6-290,-1-1 1,1 0-1,0-13 0,-2 18-321,3-20-6229</inkml:trace>
  <inkml:trace contextRef="#ctx0" brushRef="#br0" timeOffset="3000.98">1765 671 24575,'3'0'0,"0"1"0,-1-1 0,1 1 0,0 0 0,-1 0 0,1 1 0,-1-1 0,1 0 0,-1 1 0,0 0 0,0-1 0,1 1 0,-1 0 0,0 0 0,0 0 0,-1 0 0,1 1 0,0-1 0,1 4 0,4 6 0,-1-1 0,9 23 0,-2 4 0,-11-48 0,1 1 0,0-1 0,0 0 0,1 1 0,0-1 0,8-10 0,-11 17 0,1 1 0,0-1 0,1 0 0,-1 1 0,0 0 0,1-1 0,-1 1 0,1 0 0,0 0 0,0 0 0,-1 1 0,1-1 0,1 1 0,-1-1 0,0 1 0,0 0 0,0 0 0,1 1 0,-1-1 0,0 1 0,1-1 0,-1 1 0,0 0 0,1 0 0,5 2 0,-5-1 0,0 0 0,1 0 0,-1 1 0,0 0 0,0 0 0,-1 0 0,1 0 0,0 1 0,-1-1 0,1 1 0,-1 0 0,0 0 0,0 0 0,0 1 0,0-1 0,-1 1 0,1-1 0,-1 1 0,3 6 0,42 112 0,-47-121 9,1-1 0,-1 1 0,0 0-1,1 0 1,-1 0 0,1 0 0,-1-1-1,1 1 1,-1 0 0,1 0 0,-1-1-1,1 1 1,0-1 0,-1 1 0,1 0-1,0-1 1,0 1 0,-1-1 0,1 1-1,0-1 1,0 0 0,0 1 0,0-1-1,-1 0 1,1 0 0,0 0 0,0 1-1,0-1 1,0 0 0,0 0 0,0 0-1,0 0 1,0-1 0,0 1 0,-1 0-1,1 0 1,0 0 0,1-1 0,3-1-294,-1 0 1,0-1-1,1 1 1,-1-1-1,7-6 1,7-6-6542</inkml:trace>
  <inkml:trace contextRef="#ctx0" brushRef="#br0" timeOffset="3515.3">2347 671 24575,'-3'-1'0,"0"2"0,0-1 0,0 0 0,0 0 0,0 1 0,1 0 0,-1-1 0,0 1 0,0 0 0,0 1 0,1-1 0,-1 0 0,1 1 0,-1-1 0,1 1 0,-1 0 0,-2 3 0,4-3 0,-1 0 0,1 0 0,0 0 0,0 0 0,0 0 0,0 0 0,0 0 0,0 1 0,1-1 0,-1 0 0,1 1 0,-1-1 0,1 0 0,0 1 0,0-1 0,0 1 0,0-1 0,1 0 0,-1 1 0,1-1 0,-1 0 0,2 4 0,0 0 0,1 0 0,-1 0 0,1-1 0,0 1 0,1-1 0,-1 0 0,1 0 0,0 0 0,1 0 0,-1-1 0,1 1 0,8 5 0,-9-7 0,0 0 0,0-1 0,0 0 0,1 0 0,-1 0 0,1 0 0,-1-1 0,1 0 0,0 1 0,0-2 0,-1 1 0,1-1 0,0 1 0,0-1 0,0-1 0,9 0 0,-10-1 0,1 1 0,-1 0 0,0-1 0,0 0 0,0 0 0,0 0 0,0 0 0,-1-1 0,1 1 0,-1-1 0,1 0 0,-1 0 0,0 0 0,0-1 0,0 1 0,-1-1 0,1 0 0,-1 1 0,0-1 0,0 0 0,0 0 0,-1 0 0,1-1 0,-1 1 0,0 0 0,1-9 0,0-9 0,0 1 0,-1-1 0,-2 0 0,-3-26 0,3 41 0,-9-73-1365,-2 2-5461</inkml:trace>
  <inkml:trace contextRef="#ctx0" brushRef="#br0" timeOffset="3951.47">2294 89 24575,'45'156'0,"-2"-49"0,66 115 0,-25-55 0,-80-159 0,-1 2 0,2-1 0,-1 1 0,2-1 0,-1-1 0,1 1 0,0-1 0,10 10 0,-16-18 0,0 0 0,0 0 0,0 0 0,0 0 0,0 1 0,1-1 0,-1 0 0,0 0 0,0 0 0,0 0 0,0 0 0,1 0 0,-1 0 0,0 0 0,0 0 0,0 0 0,1 0 0,-1 0 0,0 0 0,0 0 0,0 0 0,1 0 0,-1 0 0,0 0 0,0 0 0,0 0 0,1 0 0,-1 0 0,0 0 0,0 0 0,0 0 0,1 0 0,-1 0 0,0 0 0,0-1 0,0 1 0,0 0 0,1 0 0,-1 0 0,0 0 0,0 0 0,0-1 0,0 1 0,0 0 0,0 0 0,0 0 0,1 0 0,-1-1 0,0 1 0,0 0 0,0 0 0,0 0 0,0-1 0,0 1 0,0 0 0,0 0 0,0 0 0,0-1 0,0 1 0,0 0 0,0 0 0,0 0 0,0-1 0,0 1 0,-1 0 0,0-21 0,1 15 0,1-15-1365,1 0-5461</inkml:trace>
  <inkml:trace contextRef="#ctx0" brushRef="#br0" timeOffset="5285.03">2788 706 24575,'-5'4'0,"3"-2"0,-1 0 0,1 1 0,0-1 0,0 1 0,0-1 0,0 1 0,0 0 0,0 0 0,1-1 0,-1 1 0,1 0 0,0 1 0,0-1 0,0 0 0,-1 5 0,-3 52 0,5-55 0,0 1 0,1 0 0,0-1 0,0 1 0,0-1 0,0 1 0,1-1 0,3 8 0,-4-11 0,-1-1 0,1 0 0,-1 0 0,1 0 0,0 0 0,-1 1 0,1-1 0,0 0 0,0 0 0,0-1 0,0 1 0,0 0 0,0 0 0,0 0 0,0-1 0,0 1 0,0 0 0,0-1 0,0 1 0,1-1 0,-1 1 0,0-1 0,0 0 0,1 1 0,-1-1 0,0 0 0,1 0 0,-1 0 0,0 0 0,0 0 0,1 0 0,-1-1 0,0 1 0,1 0 0,-1-1 0,0 1 0,0 0 0,0-1 0,1 0 0,-1 1 0,0-1 0,0 0 0,0 1 0,0-1 0,0 0 0,1-1 0,4-3 0,-1-1 0,0 1 0,0-1 0,0 0 0,0-1 0,4-8 0,-7 11 0,1 0 0,-1 0 0,1 0 0,0 0 0,7-6 0,-10 9 0,1 1 0,-1-1 0,1 1 0,0-1 0,-1 1 0,1-1 0,0 1 0,-1-1 0,1 1 0,0 0 0,0 0 0,0-1 0,-1 1 0,1 0 0,0 0 0,0 0 0,0 0 0,-1 0 0,1 0 0,0 0 0,0 0 0,0 0 0,0 0 0,-1 0 0,1 0 0,0 1 0,0-1 0,0 0 0,-1 1 0,1-1 0,0 0 0,-1 1 0,1-1 0,0 1 0,-1-1 0,1 1 0,0 0 0,-1-1 0,1 1 0,0 1 0,4 5 0,-1 0 0,0 0 0,-1 0 0,0 1 0,4 12 0,-5-14 0,-1 0 0,1 0 0,1 0 0,-1 0 0,1 0 0,0-1 0,1 1 0,-1-1 0,7 7 0,-10-12 0,1 0 0,-1 1 0,0-1 0,0 0 0,1 0 0,-1 0 0,0 0 0,1 1 0,-1-1 0,1 0 0,-1 0 0,0 0 0,1 0 0,-1 0 0,0 0 0,1 0 0,-1 0 0,0 0 0,1 0 0,-1 0 0,1 0 0,-1 0 0,0 0 0,1-1 0,-1 1 0,0 0 0,1 0 0,-1 0 0,0 0 0,1-1 0,-1 1 0,0 0 0,0 0 0,1-1 0,-1 1 0,0 0 0,0 0 0,1-1 0,-1 1 0,0 0 0,0-1 0,0 1 0,0 0 0,1-1 0,-1 1 0,0 0 0,0-1 0,0 1 0,0 0 0,0-1 0,0 1 0,0-1 0,0 1 0,0-1 0,5-25 0,-5 22 0,2-13 0,1 1 0,1-1 0,1 1 0,7-19 0,-10 29 0,0 1 0,1-1 0,0 1 0,0 0 0,0 0 0,1 0 0,-1 0 0,1 0 0,0 1 0,1 0 0,-1 0 0,1 0 0,-1 0 0,1 1 0,7-4 0,-10 6 0,1 0 0,-1 0 0,1 1 0,-1-1 0,1 1 0,-1-1 0,1 1 0,0 0 0,-1 0 0,1 0 0,0 0 0,-1 1 0,1-1 0,-1 1 0,1-1 0,2 2 0,0 0 0,0 1 0,-1-1 0,1 1 0,-1 0 0,0 0 0,0 0 0,7 7 0,1 4 0,0 0 0,-1 1 0,13 24 0,42 84 0,-72-132 0,1 0 0,1-1 0,-1 1 0,1-1 0,1 0 0,0-1 0,1 1 0,-1-1 0,2 1 0,0-1 0,0 1 0,1-1 0,0 0 0,1 1 0,0-1 0,1 1 0,0-1 0,0 1 0,1 0 0,1-1 0,-1 1 0,10-16 0,-10 22 0,0 0 0,1 1 0,-1-1 0,1 1 0,0-1 0,0 1 0,0 0 0,0 1 0,0-1 0,1 1 0,-1 0 0,1 0 0,0 0 0,-1 0 0,1 1 0,0 0 0,6-1 0,4 0 0,0 1 0,0 0 0,1 2 0,17 1 0,-27-1-1365</inkml:trace>
  <inkml:trace contextRef="#ctx0" brushRef="#br0" timeOffset="6115.25">1853 265 24575,'0'3'0,"0"4"0,0 4 0,0 3 0,0 2 0,0 4 0,-3 5 0,-1 1 0,-3 3 0,-6-2 0,-1-4-8191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0T02:40:10.397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 69 24575,'1'-2'0,"1"1"0,-1 0 0,1 0 0,0 0 0,-1 0 0,1 0 0,0 0 0,0 0 0,-1 0 0,1 1 0,0-1 0,0 1 0,0-1 0,0 1 0,0 0 0,0 0 0,0 0 0,0 0 0,0 0 0,0 0 0,3 1 0,4 2 0,0-1 0,0 1 0,11 6 0,-3-1 0,-6-4 0,0 0 0,0-1 0,1 0 0,0-1 0,-1 0 0,21 0 0,-28-2 0,0 0 0,0 0 0,-1 0 0,1-1 0,0 0 0,-1 1 0,1-1 0,-1-1 0,1 1 0,-1 0 0,1-1 0,-1 0 0,0 1 0,0-2 0,0 1 0,0 0 0,0 0 0,0-1 0,0 0 0,-1 1 0,0-1 0,1 0 0,-1 0 0,0 0 0,2-5 0,-4 7 0,1 0 0,0 0 0,-1-1 0,1 1 0,-1-1 0,1 1 0,-1 0 0,0-1 0,0 1 0,1-1 0,-1 1 0,0-1 0,0 1 0,0-1 0,-1 1 0,1-1 0,0 1 0,0 0 0,-1-1 0,1 1 0,-1-1 0,0 1 0,0-2 0,0 2 0,-1 0 0,1-1 0,-1 1 0,1 0 0,-1-1 0,0 1 0,0 0 0,1 0 0,-1 0 0,0 1 0,0-1 0,0 0 0,0 1 0,-3-1 0,-3 0 0,-1 0 0,0 0 0,1 1 0,-1 0 0,1 1 0,-15 3 0,16-3 0,0 1 0,0 0 0,0 0 0,0 1 0,0 0 0,1 0 0,-1 0 0,1 1 0,0 0 0,0 1 0,0-1 0,1 1 0,0 0 0,-1 0 0,2 1 0,-1 0 0,1-1 0,0 2 0,0-1 0,0 0 0,1 1 0,0-1 0,0 1 0,1 0 0,0 0 0,0 0 0,1 0 0,0 1 0,0-1 0,0 12 0,0 4 0,1 0 0,1 0 0,1 0 0,8 36 0,-9-53 0,1 0 0,-1 0 0,1 0 0,1-1 0,-1 1 0,1-1 0,0 0 0,0 0 0,0 0 0,1 0 0,-1 0 0,1-1 0,0 1 0,1-1 0,-1 0 0,1 0 0,0-1 0,0 1 0,0-1 0,0 0 0,1-1 0,10 5 0,1-4 0,-1 0 0,1 0 0,0-2 0,0 0 0,0-1 0,0 0 0,32-6 0,-46 5-65,0 0 0,0 1 0,0-1 0,0-1 0,0 1 0,0 0 0,-1-1 0,1 0 0,0 1 0,-1-1 0,0 0 0,1 0 0,-1 0 0,0-1 0,0 1 0,0 0 0,0-1 0,0 0 0,-1 1 0,3-6 0,5-14-6761</inkml:trace>
  <inkml:trace contextRef="#ctx0" brushRef="#br0" timeOffset="849.34">812 16 24575,'-55'-1'0,"-70"2"0,106 1 0,1 0 0,-1 1 0,1 1 0,-26 9 0,39-12 0,0 1 0,0 0 0,1 1 0,-1-1 0,1 1 0,-6 4 0,9-6 0,0 0 0,0 0 0,0 0 0,0 0 0,1-1 0,-1 1 0,0 0 0,1 0 0,-1 0 0,1 1 0,-1-1 0,1 0 0,-1 0 0,1 0 0,0 0 0,-1 0 0,1 0 0,0 1 0,0-1 0,0 0 0,0 0 0,0 0 0,0 1 0,0-1 0,0 0 0,1 0 0,-1 0 0,0 0 0,1 1 0,-1-1 0,1 0 0,0 1 0,3 3 0,-1 0 0,1-1 0,0 0 0,0 0 0,0 0 0,1 0 0,0-1 0,-1 1 0,1-1 0,8 4 0,57 22 0,-66-28 0,30 10 0,1-2 0,43 6 0,15 3 0,-89-17 0,0 0 0,1 0 0,-1 1 0,0 0 0,0-1 0,0 1 0,0 1 0,0-1 0,6 6 0,-9-7 0,0 0 0,0 0 0,0 1 0,0-1 0,0 0 0,-1 0 0,1 1 0,-1-1 0,1 1 0,-1-1 0,1 0 0,-1 1 0,0-1 0,1 1 0,-1-1 0,0 1 0,0-1 0,0 1 0,-1-1 0,1 1 0,0-1 0,0 1 0,-1-1 0,1 1 0,-1-1 0,1 0 0,-1 1 0,0-1 0,1 0 0,-1 1 0,0-1 0,-2 2 0,0 1 0,-1 1 0,1-1 0,-1 0 0,0 0 0,-1-1 0,1 1 0,-1-1 0,1 0 0,-1 0 0,0 0 0,0-1 0,-1 1 0,1-1 0,0-1 0,-1 1 0,-10 1 0,-7 0 0,1-2 0,-45-1 0,46-1 0,18 1 0,-37-3 0,38 2 0,1 1 0,-1 0 0,1 0 0,-1-1 0,0 1 0,1-1 0,-1 1 0,1-1 0,-1 0 0,1 1 0,-1-1 0,1 0 0,0 0 0,-1 0 0,1 0 0,0 0 0,0 0 0,0-1 0,-2-1 0,5-4-1365,7 2-5461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0T02:40:08.729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11 1 24575,'-1'0'0,"1"0"0,-1 0 0,1 1 0,-1-1 0,1 0 0,0 1 0,-1-1 0,1 0 0,-1 1 0,1-1 0,0 1 0,-1-1 0,1 1 0,0-1 0,-1 1 0,1-1 0,0 1 0,0-1 0,-1 1 0,1-1 0,0 1 0,0-1 0,0 1 0,0 0 0,0 0 0,-2 18 0,2-18 0,0 37 0,2 1 0,1-1 0,16 70 0,1 5 0,-17-145 0,3 1 0,0-1 0,2 1 0,16-42 0,-22 69 0,1-1 0,0 1 0,0-1 0,0 1 0,0 0 0,1 0 0,-1 0 0,1 0 0,0 1 0,0 0 0,1 0 0,-1 0 0,0 0 0,1 1 0,0-1 0,0 1 0,0 0 0,0 1 0,0-1 0,0 1 0,0 0 0,6 0 0,0-1 0,0 2 0,0 0 0,0 0 0,0 1 0,0 0 0,0 1 0,0 1 0,-1-1 0,18 8 0,-24-8 0,0 0 0,-1 0 0,1 0 0,-1 1 0,1-1 0,-1 1 0,0 0 0,0 0 0,0 0 0,-1 0 0,1 1 0,-1-1 0,0 1 0,1-1 0,-2 1 0,1 0 0,0 0 0,-1 0 0,2 6 0,1 8 0,-1 0 0,-1 0 0,0 24 0,3 19 0,-1-46-1365,-2-5-5461</inkml:trace>
  <inkml:trace contextRef="#ctx0" brushRef="#br0" timeOffset="712.59">504 212 24575,'3'1'0,"-1"1"0,1 0 0,-1 0 0,0 0 0,1 1 0,-1-1 0,0 1 0,0-1 0,0 1 0,2 4 0,16 35 0,-14-26 0,9 15 0,30 64 0,-38-83 0,1 0 0,-1-1 0,2 0 0,-1-1 0,17 16 0,-24-25 0,0-1 0,-1 1 0,1 0 0,0-1 0,0 1 0,0-1 0,-1 1 0,1-1 0,0 0 0,0 1 0,0-1 0,0 0 0,0 0 0,0 1 0,0-1 0,0 0 0,0 0 0,0 0 0,0 0 0,0 0 0,0-1 0,1 1 0,0-1 0,0 0 0,0 0 0,0 0 0,-1 0 0,1 0 0,0 0 0,-1 0 0,1-1 0,-1 1 0,3-3 0,2-5 0,1-1 0,-1 0 0,6-13 0,-6 12 0,2-5 0,-1 0 0,0 0 0,-1-1 0,-1 0 0,0 0 0,4-34 0,-8 42 0,0 1 0,-1-1 0,0 1 0,0-1 0,-1 1 0,0-1 0,-1 1 0,0-1 0,0 1 0,0 0 0,-1 0 0,-1 0 0,1 0 0,-1 1 0,-1-1 0,-6-8 0,7 12 0,1 1 0,-1-1 0,0 1 0,0 0 0,0 1 0,0-1 0,0 1 0,-1-1 0,1 1 0,-1 1 0,0-1 0,1 1 0,-1-1 0,0 1 0,0 1 0,0-1 0,0 1 0,0 0 0,0 0 0,0 0 0,0 1 0,1-1 0,-1 1 0,-8 3 0,11-3 0,0 0 0,0 1 0,0-1 0,1 1 0,-1-1 0,1 1 0,-1 0 0,1-1 0,-1 1 0,1 0 0,0 0 0,0 0 0,0 0 0,0 0 0,1 0 0,-1 0 0,0 1 0,1-1 0,-1 0 0,1 0 0,0 4 0,-1 7 0,1 0 0,2 21 0,-1-15 0,-1-19 0,0 3-72,0-1 1,0 0-1,0 1 0,0-1 0,0 0 0,1 0 0,-1 1 0,1-1 1,0 0-1,-1 0 0,1 0 0,0 1 0,0-1 0,0 0 0,0 0 1,1-1-1,-1 1 0,3 3 0,8 3-6754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88CB-7AD5-47ED-9A2F-9C0920104949}">
  <dimension ref="A19:J43"/>
  <sheetViews>
    <sheetView topLeftCell="A31" workbookViewId="0">
      <selection activeCell="B36" sqref="B36"/>
    </sheetView>
  </sheetViews>
  <sheetFormatPr baseColWidth="10" defaultRowHeight="14.5" x14ac:dyDescent="0.35"/>
  <cols>
    <col min="1" max="1" width="5.7265625" customWidth="1"/>
    <col min="2" max="8" width="6.90625" customWidth="1"/>
    <col min="9" max="11" width="6.26953125" customWidth="1"/>
  </cols>
  <sheetData>
    <row r="19" spans="1:9" x14ac:dyDescent="0.35">
      <c r="B19" t="s">
        <v>0</v>
      </c>
      <c r="F19" t="s">
        <v>16</v>
      </c>
    </row>
    <row r="20" spans="1:9" x14ac:dyDescent="0.35">
      <c r="B20" t="s">
        <v>1</v>
      </c>
      <c r="C20" t="s">
        <v>2</v>
      </c>
    </row>
    <row r="21" spans="1:9" x14ac:dyDescent="0.35">
      <c r="C21" t="s">
        <v>3</v>
      </c>
    </row>
    <row r="25" spans="1:9" ht="15" thickBot="1" x14ac:dyDescent="0.4">
      <c r="B25" s="1" t="s">
        <v>4</v>
      </c>
      <c r="C25" s="1" t="s">
        <v>5</v>
      </c>
      <c r="D25" s="1" t="s">
        <v>6</v>
      </c>
      <c r="E25" s="1" t="s">
        <v>7</v>
      </c>
      <c r="F25" s="1" t="s">
        <v>8</v>
      </c>
      <c r="G25" s="1" t="s">
        <v>9</v>
      </c>
      <c r="H25" s="2" t="s">
        <v>10</v>
      </c>
    </row>
    <row r="26" spans="1:9" x14ac:dyDescent="0.35">
      <c r="A26" s="3" t="s">
        <v>4</v>
      </c>
      <c r="B26" s="6">
        <v>1</v>
      </c>
      <c r="C26" s="7">
        <v>-1.5</v>
      </c>
      <c r="D26" s="7">
        <v>-1</v>
      </c>
      <c r="E26" s="7">
        <v>0</v>
      </c>
      <c r="F26" s="8">
        <v>0</v>
      </c>
      <c r="G26" s="15">
        <v>0</v>
      </c>
      <c r="H26" s="19"/>
    </row>
    <row r="27" spans="1:9" x14ac:dyDescent="0.35">
      <c r="A27" s="4" t="s">
        <v>7</v>
      </c>
      <c r="B27" s="9">
        <v>0</v>
      </c>
      <c r="C27" s="10">
        <v>20</v>
      </c>
      <c r="D27" s="10">
        <v>30</v>
      </c>
      <c r="E27" s="10">
        <v>1</v>
      </c>
      <c r="F27" s="11">
        <v>0</v>
      </c>
      <c r="G27" s="16">
        <v>6000</v>
      </c>
      <c r="H27" s="19">
        <f>G27/C27</f>
        <v>300</v>
      </c>
    </row>
    <row r="28" spans="1:9" ht="15" thickBot="1" x14ac:dyDescent="0.4">
      <c r="A28" s="5" t="s">
        <v>8</v>
      </c>
      <c r="B28" s="12">
        <v>0</v>
      </c>
      <c r="C28" s="18">
        <v>20</v>
      </c>
      <c r="D28" s="13">
        <v>10</v>
      </c>
      <c r="E28" s="13">
        <v>0</v>
      </c>
      <c r="F28" s="14">
        <v>1</v>
      </c>
      <c r="G28" s="17">
        <v>4800</v>
      </c>
      <c r="H28" s="19">
        <f>G28/C28</f>
        <v>240</v>
      </c>
    </row>
    <row r="29" spans="1:9" x14ac:dyDescent="0.35">
      <c r="A29" s="3" t="s">
        <v>4</v>
      </c>
      <c r="B29" s="6">
        <v>1</v>
      </c>
      <c r="C29" s="7">
        <f>C31*$I$29+C26</f>
        <v>0</v>
      </c>
      <c r="D29" s="7">
        <f t="shared" ref="D29:G29" si="0">D31*$I$29+D26</f>
        <v>-0.25</v>
      </c>
      <c r="E29" s="7">
        <f t="shared" si="0"/>
        <v>0</v>
      </c>
      <c r="F29" s="8">
        <f t="shared" si="0"/>
        <v>7.5000000000000011E-2</v>
      </c>
      <c r="G29" s="15">
        <f t="shared" si="0"/>
        <v>360</v>
      </c>
      <c r="H29" s="19"/>
      <c r="I29">
        <f>C26*-1</f>
        <v>1.5</v>
      </c>
    </row>
    <row r="30" spans="1:9" ht="15" thickBot="1" x14ac:dyDescent="0.4">
      <c r="A30" s="4" t="s">
        <v>7</v>
      </c>
      <c r="B30" s="9">
        <v>0</v>
      </c>
      <c r="C30" s="10">
        <f>C31*$I$30+C27</f>
        <v>0</v>
      </c>
      <c r="D30" s="18">
        <f t="shared" ref="D30:G30" si="1">D31*$I$30+D27</f>
        <v>20</v>
      </c>
      <c r="E30" s="10">
        <f t="shared" si="1"/>
        <v>1</v>
      </c>
      <c r="F30" s="11">
        <f t="shared" si="1"/>
        <v>-1</v>
      </c>
      <c r="G30" s="16">
        <f t="shared" si="1"/>
        <v>1200</v>
      </c>
      <c r="H30" s="19">
        <f>G30/D30</f>
        <v>60</v>
      </c>
      <c r="I30">
        <f t="shared" ref="I30:I31" si="2">C27*-1</f>
        <v>-20</v>
      </c>
    </row>
    <row r="31" spans="1:9" ht="15" thickBot="1" x14ac:dyDescent="0.4">
      <c r="A31" s="5" t="s">
        <v>5</v>
      </c>
      <c r="B31" s="12">
        <v>0</v>
      </c>
      <c r="C31" s="13">
        <f>C28/$I$31</f>
        <v>1</v>
      </c>
      <c r="D31" s="13">
        <f t="shared" ref="D31:G31" si="3">D28/$I$31</f>
        <v>0.5</v>
      </c>
      <c r="E31" s="13">
        <f t="shared" si="3"/>
        <v>0</v>
      </c>
      <c r="F31" s="14">
        <f t="shared" si="3"/>
        <v>0.05</v>
      </c>
      <c r="G31" s="17">
        <f t="shared" si="3"/>
        <v>240</v>
      </c>
      <c r="H31" s="19">
        <f>G31/D31</f>
        <v>480</v>
      </c>
      <c r="I31">
        <f>C28</f>
        <v>20</v>
      </c>
    </row>
    <row r="32" spans="1:9" x14ac:dyDescent="0.35">
      <c r="A32" s="3" t="s">
        <v>4</v>
      </c>
      <c r="B32" s="6">
        <v>1</v>
      </c>
      <c r="C32" s="7">
        <f>C33*$I$32+C29</f>
        <v>0</v>
      </c>
      <c r="D32" s="7">
        <f>D33*$I$32+D29</f>
        <v>0</v>
      </c>
      <c r="E32" s="7">
        <f t="shared" ref="E32:G32" si="4">E33*$I$32+E29</f>
        <v>1.2500000000000001E-2</v>
      </c>
      <c r="F32" s="8">
        <f t="shared" si="4"/>
        <v>6.2500000000000014E-2</v>
      </c>
      <c r="G32" s="15">
        <f t="shared" si="4"/>
        <v>375</v>
      </c>
      <c r="H32" s="1"/>
      <c r="I32">
        <f>D29*-1</f>
        <v>0.25</v>
      </c>
    </row>
    <row r="33" spans="1:10" x14ac:dyDescent="0.35">
      <c r="A33" s="4" t="s">
        <v>6</v>
      </c>
      <c r="B33" s="9">
        <v>0</v>
      </c>
      <c r="C33" s="10">
        <f>C30/$I$33</f>
        <v>0</v>
      </c>
      <c r="D33" s="10">
        <f>D30/$I$33</f>
        <v>1</v>
      </c>
      <c r="E33" s="10">
        <f t="shared" ref="E33:G33" si="5">E30/$I$33</f>
        <v>0.05</v>
      </c>
      <c r="F33" s="11">
        <f t="shared" si="5"/>
        <v>-0.05</v>
      </c>
      <c r="G33" s="16">
        <f t="shared" si="5"/>
        <v>60</v>
      </c>
      <c r="H33" s="1"/>
      <c r="I33">
        <f>D30</f>
        <v>20</v>
      </c>
    </row>
    <row r="34" spans="1:10" ht="15" thickBot="1" x14ac:dyDescent="0.4">
      <c r="A34" s="5" t="s">
        <v>5</v>
      </c>
      <c r="B34" s="12">
        <v>0</v>
      </c>
      <c r="C34" s="13">
        <f>C33*$I$34+C31</f>
        <v>1</v>
      </c>
      <c r="D34" s="13">
        <f>D33*$I$34+D31</f>
        <v>0</v>
      </c>
      <c r="E34" s="13">
        <f t="shared" ref="E34:G34" si="6">E33*$I$34+E31</f>
        <v>-2.5000000000000001E-2</v>
      </c>
      <c r="F34" s="14">
        <f t="shared" si="6"/>
        <v>7.5000000000000011E-2</v>
      </c>
      <c r="G34" s="17">
        <f t="shared" si="6"/>
        <v>210</v>
      </c>
      <c r="H34" s="1"/>
      <c r="I34">
        <f t="shared" ref="I33:I34" si="7">D31*-1</f>
        <v>-0.5</v>
      </c>
    </row>
    <row r="35" spans="1:10" x14ac:dyDescent="0.35">
      <c r="B35" s="1"/>
      <c r="C35" s="1"/>
      <c r="D35" s="1"/>
      <c r="E35" s="1"/>
      <c r="F35" s="1"/>
      <c r="G35" s="1"/>
      <c r="H35" s="1"/>
    </row>
    <row r="36" spans="1:10" ht="15" thickBot="1" x14ac:dyDescent="0.4">
      <c r="B36" s="20" t="s">
        <v>12</v>
      </c>
      <c r="C36" s="1"/>
      <c r="D36" s="1"/>
      <c r="E36" s="1"/>
      <c r="F36" s="1"/>
      <c r="G36" s="1"/>
      <c r="H36" s="1"/>
    </row>
    <row r="37" spans="1:10" x14ac:dyDescent="0.35">
      <c r="B37" s="1"/>
      <c r="C37" s="1"/>
      <c r="D37" s="21" t="s">
        <v>13</v>
      </c>
      <c r="E37" s="22">
        <v>375</v>
      </c>
      <c r="F37" s="1"/>
      <c r="G37" s="1"/>
      <c r="H37" s="1"/>
    </row>
    <row r="38" spans="1:10" x14ac:dyDescent="0.35">
      <c r="D38" s="23" t="s">
        <v>14</v>
      </c>
      <c r="E38" s="24">
        <v>210</v>
      </c>
    </row>
    <row r="39" spans="1:10" ht="15" thickBot="1" x14ac:dyDescent="0.4">
      <c r="D39" s="25" t="s">
        <v>15</v>
      </c>
      <c r="E39" s="26">
        <v>60</v>
      </c>
    </row>
    <row r="41" spans="1:10" x14ac:dyDescent="0.35">
      <c r="A41" s="27" t="s">
        <v>17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 x14ac:dyDescent="0.35">
      <c r="A42" s="27"/>
      <c r="B42" s="27"/>
      <c r="C42" s="27"/>
      <c r="D42" s="27"/>
      <c r="E42" s="27"/>
      <c r="F42" s="27"/>
      <c r="G42" s="27"/>
      <c r="H42" s="27"/>
      <c r="I42" s="27"/>
      <c r="J42" s="27"/>
    </row>
    <row r="43" spans="1:10" x14ac:dyDescent="0.35">
      <c r="A43" s="27"/>
      <c r="B43" s="27"/>
      <c r="C43" s="27"/>
      <c r="D43" s="27"/>
      <c r="E43" s="27"/>
      <c r="F43" s="27"/>
      <c r="G43" s="27"/>
      <c r="H43" s="27"/>
      <c r="I43" s="27"/>
      <c r="J43" s="27"/>
    </row>
  </sheetData>
  <mergeCells count="1">
    <mergeCell ref="A41:J43"/>
  </mergeCells>
  <phoneticPr fontId="3" type="noConversion"/>
  <pageMargins left="0.7" right="0.7" top="0.75" bottom="0.75" header="0.3" footer="0.3"/>
  <pageSetup paperSize="9" orientation="portrait" horizontalDpi="0" verticalDpi="0" r:id="rId1"/>
  <ignoredErrors>
    <ignoredError sqref="I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69C2-8171-472D-A31A-ADBB4D4D057A}">
  <dimension ref="A1"/>
  <sheetViews>
    <sheetView topLeftCell="A7" workbookViewId="0">
      <selection activeCell="B21" sqref="B21"/>
    </sheetView>
  </sheetViews>
  <sheetFormatPr baseColWidth="10" defaultRowHeight="14.5" x14ac:dyDescent="0.35"/>
  <cols>
    <col min="1" max="8" width="7" customWidth="1"/>
    <col min="9" max="11" width="6.36328125" customWidth="1"/>
    <col min="12" max="14" width="7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98DF-3C1D-4325-9496-A984DB47FE20}">
  <dimension ref="A15:K57"/>
  <sheetViews>
    <sheetView tabSelected="1" topLeftCell="A31" workbookViewId="0">
      <selection activeCell="A35" sqref="A35:J38"/>
    </sheetView>
  </sheetViews>
  <sheetFormatPr baseColWidth="10" defaultRowHeight="18.5" x14ac:dyDescent="0.45"/>
  <cols>
    <col min="1" max="2" width="6.6328125" style="28" customWidth="1"/>
    <col min="3" max="4" width="7.90625" style="28" customWidth="1"/>
    <col min="5" max="5" width="10.453125" style="28" customWidth="1"/>
    <col min="6" max="8" width="7.90625" style="28" customWidth="1"/>
    <col min="9" max="9" width="8.7265625" style="28" customWidth="1"/>
    <col min="10" max="10" width="6.54296875" style="28" customWidth="1"/>
    <col min="11" max="11" width="7.54296875" style="28" customWidth="1"/>
    <col min="12" max="12" width="6.54296875" customWidth="1"/>
  </cols>
  <sheetData>
    <row r="15" spans="1:10" ht="19" thickBot="1" x14ac:dyDescent="0.5">
      <c r="B15" s="29" t="s">
        <v>4</v>
      </c>
      <c r="C15" s="29" t="s">
        <v>5</v>
      </c>
      <c r="D15" s="29" t="s">
        <v>6</v>
      </c>
      <c r="E15" s="29" t="s">
        <v>18</v>
      </c>
      <c r="F15" s="29" t="s">
        <v>7</v>
      </c>
      <c r="G15" s="29" t="s">
        <v>8</v>
      </c>
      <c r="H15" s="29" t="s">
        <v>11</v>
      </c>
      <c r="I15" s="29" t="s">
        <v>9</v>
      </c>
      <c r="J15" s="30" t="s">
        <v>10</v>
      </c>
    </row>
    <row r="16" spans="1:10" x14ac:dyDescent="0.45">
      <c r="A16" s="28" t="s">
        <v>4</v>
      </c>
      <c r="B16" s="31">
        <v>1</v>
      </c>
      <c r="C16" s="34">
        <v>-6000</v>
      </c>
      <c r="D16" s="35">
        <v>-4000</v>
      </c>
      <c r="E16" s="35">
        <v>-2000</v>
      </c>
      <c r="F16" s="35">
        <v>0</v>
      </c>
      <c r="G16" s="35">
        <v>0</v>
      </c>
      <c r="H16" s="36">
        <v>0</v>
      </c>
      <c r="I16" s="31">
        <v>0</v>
      </c>
      <c r="J16" s="29"/>
    </row>
    <row r="17" spans="1:11" x14ac:dyDescent="0.45">
      <c r="A17" s="28" t="s">
        <v>7</v>
      </c>
      <c r="B17" s="32">
        <v>0</v>
      </c>
      <c r="C17" s="37">
        <v>2</v>
      </c>
      <c r="D17" s="38">
        <v>2</v>
      </c>
      <c r="E17" s="38">
        <v>2</v>
      </c>
      <c r="F17" s="38">
        <v>1</v>
      </c>
      <c r="G17" s="38">
        <v>0</v>
      </c>
      <c r="H17" s="39">
        <v>0</v>
      </c>
      <c r="I17" s="32">
        <v>300</v>
      </c>
      <c r="J17" s="29">
        <f>I17/C17</f>
        <v>150</v>
      </c>
    </row>
    <row r="18" spans="1:11" x14ac:dyDescent="0.45">
      <c r="A18" s="28" t="s">
        <v>8</v>
      </c>
      <c r="B18" s="32">
        <v>0</v>
      </c>
      <c r="C18" s="43">
        <v>2</v>
      </c>
      <c r="D18" s="38">
        <v>4</v>
      </c>
      <c r="E18" s="38">
        <v>0</v>
      </c>
      <c r="F18" s="38">
        <v>0</v>
      </c>
      <c r="G18" s="38">
        <v>1</v>
      </c>
      <c r="H18" s="39">
        <v>0</v>
      </c>
      <c r="I18" s="32">
        <v>160</v>
      </c>
      <c r="J18" s="29">
        <f>I18/C18</f>
        <v>80</v>
      </c>
    </row>
    <row r="19" spans="1:11" ht="19" thickBot="1" x14ac:dyDescent="0.5">
      <c r="A19" s="28" t="s">
        <v>11</v>
      </c>
      <c r="B19" s="33">
        <v>0</v>
      </c>
      <c r="C19" s="40">
        <v>0</v>
      </c>
      <c r="D19" s="41">
        <v>15</v>
      </c>
      <c r="E19" s="41">
        <v>30</v>
      </c>
      <c r="F19" s="41">
        <v>0</v>
      </c>
      <c r="G19" s="41">
        <v>0</v>
      </c>
      <c r="H19" s="42">
        <v>1</v>
      </c>
      <c r="I19" s="33">
        <v>1350</v>
      </c>
      <c r="J19" s="29"/>
    </row>
    <row r="20" spans="1:11" x14ac:dyDescent="0.45">
      <c r="A20" s="28" t="s">
        <v>4</v>
      </c>
      <c r="B20" s="31">
        <v>1</v>
      </c>
      <c r="C20" s="34">
        <f>C$22*$K20+C16</f>
        <v>0</v>
      </c>
      <c r="D20" s="35">
        <f t="shared" ref="D20:I20" si="0">D$22*$K20+D16</f>
        <v>8000</v>
      </c>
      <c r="E20" s="35">
        <f t="shared" si="0"/>
        <v>-2000</v>
      </c>
      <c r="F20" s="35">
        <f t="shared" si="0"/>
        <v>0</v>
      </c>
      <c r="G20" s="35">
        <f t="shared" si="0"/>
        <v>3000</v>
      </c>
      <c r="H20" s="36">
        <f t="shared" si="0"/>
        <v>0</v>
      </c>
      <c r="I20" s="31">
        <f t="shared" si="0"/>
        <v>480000</v>
      </c>
      <c r="J20" s="29"/>
      <c r="K20" s="28">
        <f>C16*-1</f>
        <v>6000</v>
      </c>
    </row>
    <row r="21" spans="1:11" x14ac:dyDescent="0.45">
      <c r="A21" s="28" t="s">
        <v>7</v>
      </c>
      <c r="B21" s="32">
        <v>0</v>
      </c>
      <c r="C21" s="37">
        <f>C$22*$K21+C17</f>
        <v>0</v>
      </c>
      <c r="D21" s="38">
        <f t="shared" ref="D21:I21" si="1">D$22*$K21+D17</f>
        <v>-2</v>
      </c>
      <c r="E21" s="38">
        <f t="shared" si="1"/>
        <v>2</v>
      </c>
      <c r="F21" s="38">
        <f t="shared" si="1"/>
        <v>1</v>
      </c>
      <c r="G21" s="38">
        <f t="shared" si="1"/>
        <v>-1</v>
      </c>
      <c r="H21" s="39">
        <f t="shared" si="1"/>
        <v>0</v>
      </c>
      <c r="I21" s="32">
        <f t="shared" si="1"/>
        <v>140</v>
      </c>
      <c r="J21" s="29">
        <f>I21/E21</f>
        <v>70</v>
      </c>
      <c r="K21" s="28">
        <f t="shared" ref="K21:K23" si="2">C17*-1</f>
        <v>-2</v>
      </c>
    </row>
    <row r="22" spans="1:11" x14ac:dyDescent="0.45">
      <c r="A22" s="28" t="s">
        <v>5</v>
      </c>
      <c r="B22" s="32">
        <v>0</v>
      </c>
      <c r="C22" s="37">
        <f>C18/$K$22</f>
        <v>1</v>
      </c>
      <c r="D22" s="38">
        <f t="shared" ref="D22:I22" si="3">D18/$K$22</f>
        <v>2</v>
      </c>
      <c r="E22" s="38">
        <f t="shared" si="3"/>
        <v>0</v>
      </c>
      <c r="F22" s="38">
        <f t="shared" si="3"/>
        <v>0</v>
      </c>
      <c r="G22" s="38">
        <f t="shared" si="3"/>
        <v>0.5</v>
      </c>
      <c r="H22" s="39">
        <f t="shared" si="3"/>
        <v>0</v>
      </c>
      <c r="I22" s="32">
        <f t="shared" si="3"/>
        <v>80</v>
      </c>
      <c r="J22" s="29"/>
      <c r="K22" s="28">
        <f>C18</f>
        <v>2</v>
      </c>
    </row>
    <row r="23" spans="1:11" ht="19" thickBot="1" x14ac:dyDescent="0.5">
      <c r="A23" s="28" t="s">
        <v>11</v>
      </c>
      <c r="B23" s="33">
        <v>0</v>
      </c>
      <c r="C23" s="37">
        <f>C$22*$K23+C19</f>
        <v>0</v>
      </c>
      <c r="D23" s="38">
        <f t="shared" ref="D23:I23" si="4">D$22*$K23+D19</f>
        <v>15</v>
      </c>
      <c r="E23" s="43">
        <f t="shared" si="4"/>
        <v>30</v>
      </c>
      <c r="F23" s="38">
        <f t="shared" si="4"/>
        <v>0</v>
      </c>
      <c r="G23" s="38">
        <f t="shared" si="4"/>
        <v>0</v>
      </c>
      <c r="H23" s="39">
        <f t="shared" si="4"/>
        <v>1</v>
      </c>
      <c r="I23" s="33">
        <f t="shared" si="4"/>
        <v>1350</v>
      </c>
      <c r="J23" s="29">
        <f>I23/E23</f>
        <v>45</v>
      </c>
      <c r="K23" s="28">
        <f t="shared" si="2"/>
        <v>0</v>
      </c>
    </row>
    <row r="24" spans="1:11" x14ac:dyDescent="0.45">
      <c r="A24" s="28" t="s">
        <v>4</v>
      </c>
      <c r="B24" s="31">
        <v>1</v>
      </c>
      <c r="C24" s="34">
        <f t="shared" ref="C24:D24" si="5">C$27*$K24+C20</f>
        <v>0</v>
      </c>
      <c r="D24" s="35">
        <f t="shared" si="5"/>
        <v>9000</v>
      </c>
      <c r="E24" s="35">
        <f>E$27*$K24+E20</f>
        <v>0</v>
      </c>
      <c r="F24" s="35">
        <f t="shared" ref="F24:I24" si="6">F$27*$K24+F20</f>
        <v>0</v>
      </c>
      <c r="G24" s="35">
        <f t="shared" si="6"/>
        <v>3000</v>
      </c>
      <c r="H24" s="36">
        <f t="shared" si="6"/>
        <v>66.666666666666671</v>
      </c>
      <c r="I24" s="31">
        <f t="shared" si="6"/>
        <v>570000</v>
      </c>
      <c r="J24" s="29"/>
      <c r="K24" s="28">
        <f>E20*-1</f>
        <v>2000</v>
      </c>
    </row>
    <row r="25" spans="1:11" x14ac:dyDescent="0.45">
      <c r="A25" s="28" t="s">
        <v>7</v>
      </c>
      <c r="B25" s="32">
        <v>0</v>
      </c>
      <c r="C25" s="37">
        <f t="shared" ref="C25:D25" si="7">C$27*$K25+C21</f>
        <v>0</v>
      </c>
      <c r="D25" s="38">
        <f t="shared" si="7"/>
        <v>-3</v>
      </c>
      <c r="E25" s="38">
        <f t="shared" ref="E25:I26" si="8">E$27*$K25+E21</f>
        <v>0</v>
      </c>
      <c r="F25" s="38">
        <f t="shared" si="8"/>
        <v>1</v>
      </c>
      <c r="G25" s="38">
        <f t="shared" si="8"/>
        <v>-1</v>
      </c>
      <c r="H25" s="39">
        <f t="shared" si="8"/>
        <v>-6.6666666666666666E-2</v>
      </c>
      <c r="I25" s="32">
        <f t="shared" si="8"/>
        <v>50</v>
      </c>
      <c r="J25" s="29"/>
      <c r="K25" s="28">
        <f t="shared" ref="K25:K27" si="9">E21*-1</f>
        <v>-2</v>
      </c>
    </row>
    <row r="26" spans="1:11" x14ac:dyDescent="0.45">
      <c r="A26" s="28" t="s">
        <v>5</v>
      </c>
      <c r="B26" s="32">
        <v>0</v>
      </c>
      <c r="C26" s="37">
        <f t="shared" ref="C26:D26" si="10">C$27*$K26+C22</f>
        <v>1</v>
      </c>
      <c r="D26" s="38">
        <f t="shared" si="10"/>
        <v>2</v>
      </c>
      <c r="E26" s="38">
        <f t="shared" si="8"/>
        <v>0</v>
      </c>
      <c r="F26" s="38">
        <f t="shared" si="8"/>
        <v>0</v>
      </c>
      <c r="G26" s="38">
        <f t="shared" si="8"/>
        <v>0.5</v>
      </c>
      <c r="H26" s="39">
        <f t="shared" si="8"/>
        <v>0</v>
      </c>
      <c r="I26" s="32">
        <f t="shared" si="8"/>
        <v>80</v>
      </c>
      <c r="J26" s="29"/>
      <c r="K26" s="28">
        <f t="shared" si="9"/>
        <v>0</v>
      </c>
    </row>
    <row r="27" spans="1:11" ht="19" thickBot="1" x14ac:dyDescent="0.5">
      <c r="A27" s="28" t="s">
        <v>18</v>
      </c>
      <c r="B27" s="33">
        <v>0</v>
      </c>
      <c r="C27" s="40">
        <f t="shared" ref="C27:D27" si="11">C23/$K$27</f>
        <v>0</v>
      </c>
      <c r="D27" s="41">
        <f t="shared" si="11"/>
        <v>0.5</v>
      </c>
      <c r="E27" s="41">
        <f>E23/$K$27</f>
        <v>1</v>
      </c>
      <c r="F27" s="41">
        <f t="shared" ref="F27:I27" si="12">F23/$K$27</f>
        <v>0</v>
      </c>
      <c r="G27" s="41">
        <f t="shared" si="12"/>
        <v>0</v>
      </c>
      <c r="H27" s="42">
        <f t="shared" si="12"/>
        <v>3.3333333333333333E-2</v>
      </c>
      <c r="I27" s="33">
        <f t="shared" si="12"/>
        <v>45</v>
      </c>
      <c r="J27" s="29"/>
      <c r="K27" s="28">
        <f>E23</f>
        <v>30</v>
      </c>
    </row>
    <row r="28" spans="1:11" x14ac:dyDescent="0.45">
      <c r="B28" s="29"/>
      <c r="C28" s="29"/>
      <c r="D28" s="29"/>
      <c r="E28" s="29"/>
      <c r="F28" s="29"/>
      <c r="G28" s="29"/>
      <c r="H28" s="29"/>
      <c r="I28" s="29"/>
      <c r="J28" s="29"/>
    </row>
    <row r="29" spans="1:11" ht="19" thickBot="1" x14ac:dyDescent="0.5">
      <c r="B29" s="20" t="s">
        <v>12</v>
      </c>
      <c r="C29" s="29"/>
      <c r="D29" s="29"/>
      <c r="E29" s="29"/>
      <c r="F29" s="29"/>
      <c r="G29" s="29"/>
      <c r="H29" s="29"/>
      <c r="I29" s="29"/>
      <c r="J29" s="29"/>
    </row>
    <row r="30" spans="1:11" x14ac:dyDescent="0.45">
      <c r="B30" s="29"/>
      <c r="C30" s="29"/>
      <c r="D30" s="45" t="s">
        <v>13</v>
      </c>
      <c r="E30" s="46">
        <v>570000</v>
      </c>
      <c r="F30" s="44"/>
      <c r="G30" s="29"/>
      <c r="H30" s="29"/>
      <c r="I30" s="29"/>
      <c r="J30" s="29"/>
    </row>
    <row r="31" spans="1:11" x14ac:dyDescent="0.45">
      <c r="B31" s="29"/>
      <c r="C31" s="29"/>
      <c r="D31" s="47" t="s">
        <v>14</v>
      </c>
      <c r="E31" s="48">
        <v>80</v>
      </c>
      <c r="F31" s="29"/>
      <c r="G31" s="29"/>
      <c r="H31" s="29"/>
      <c r="I31" s="29"/>
      <c r="J31" s="29"/>
    </row>
    <row r="32" spans="1:11" x14ac:dyDescent="0.45">
      <c r="B32" s="29"/>
      <c r="C32" s="52"/>
      <c r="D32" s="47" t="s">
        <v>15</v>
      </c>
      <c r="E32" s="48">
        <v>0</v>
      </c>
      <c r="F32" s="29"/>
      <c r="G32" s="29"/>
      <c r="H32" s="29"/>
      <c r="I32" s="29"/>
      <c r="J32" s="29"/>
    </row>
    <row r="33" spans="1:10" ht="19" thickBot="1" x14ac:dyDescent="0.5">
      <c r="B33" s="29"/>
      <c r="C33" s="29"/>
      <c r="D33" s="49" t="s">
        <v>19</v>
      </c>
      <c r="E33" s="50">
        <v>45</v>
      </c>
      <c r="F33" s="29"/>
      <c r="G33" s="29"/>
      <c r="H33" s="29"/>
      <c r="I33" s="29"/>
      <c r="J33" s="29"/>
    </row>
    <row r="34" spans="1:10" x14ac:dyDescent="0.45">
      <c r="B34" s="29"/>
      <c r="C34" s="29"/>
      <c r="D34" s="29"/>
      <c r="E34" s="29"/>
      <c r="F34" s="29"/>
      <c r="G34" s="29"/>
      <c r="H34" s="29"/>
      <c r="I34" s="29"/>
      <c r="J34" s="29"/>
    </row>
    <row r="35" spans="1:10" x14ac:dyDescent="0.45">
      <c r="A35" s="51" t="s">
        <v>20</v>
      </c>
      <c r="B35" s="51"/>
      <c r="C35" s="51"/>
      <c r="D35" s="51"/>
      <c r="E35" s="51"/>
      <c r="F35" s="51"/>
      <c r="G35" s="51"/>
      <c r="H35" s="51"/>
      <c r="I35" s="51"/>
      <c r="J35" s="51"/>
    </row>
    <row r="36" spans="1:10" x14ac:dyDescent="0.45">
      <c r="A36" s="51"/>
      <c r="B36" s="51"/>
      <c r="C36" s="51"/>
      <c r="D36" s="51"/>
      <c r="E36" s="51"/>
      <c r="F36" s="51"/>
      <c r="G36" s="51"/>
      <c r="H36" s="51"/>
      <c r="I36" s="51"/>
      <c r="J36" s="51"/>
    </row>
    <row r="37" spans="1:10" x14ac:dyDescent="0.45">
      <c r="A37" s="51"/>
      <c r="B37" s="51"/>
      <c r="C37" s="51"/>
      <c r="D37" s="51"/>
      <c r="E37" s="51"/>
      <c r="F37" s="51"/>
      <c r="G37" s="51"/>
      <c r="H37" s="51"/>
      <c r="I37" s="51"/>
      <c r="J37" s="51"/>
    </row>
    <row r="38" spans="1:10" x14ac:dyDescent="0.45">
      <c r="A38" s="51"/>
      <c r="B38" s="51"/>
      <c r="C38" s="51"/>
      <c r="D38" s="51"/>
      <c r="E38" s="51"/>
      <c r="F38" s="51"/>
      <c r="G38" s="51"/>
      <c r="H38" s="51"/>
      <c r="I38" s="51"/>
      <c r="J38" s="51"/>
    </row>
    <row r="39" spans="1:10" x14ac:dyDescent="0.45">
      <c r="B39" s="29"/>
      <c r="C39" s="29"/>
      <c r="D39" s="29"/>
      <c r="E39" s="29"/>
      <c r="F39" s="29"/>
      <c r="G39" s="29"/>
      <c r="H39" s="29"/>
      <c r="I39" s="29"/>
      <c r="J39" s="29"/>
    </row>
    <row r="40" spans="1:10" x14ac:dyDescent="0.45">
      <c r="B40" s="29"/>
      <c r="C40" s="29"/>
      <c r="D40" s="52"/>
      <c r="E40" s="29"/>
      <c r="F40" s="29"/>
      <c r="G40" s="29"/>
      <c r="H40" s="29"/>
      <c r="I40" s="29"/>
      <c r="J40" s="29"/>
    </row>
    <row r="41" spans="1:10" x14ac:dyDescent="0.45">
      <c r="B41" s="29"/>
      <c r="C41" s="29"/>
      <c r="D41" s="29"/>
      <c r="E41" s="29"/>
      <c r="F41" s="29"/>
      <c r="G41" s="29"/>
      <c r="H41" s="29"/>
      <c r="I41" s="29"/>
      <c r="J41" s="29"/>
    </row>
    <row r="42" spans="1:10" x14ac:dyDescent="0.45">
      <c r="B42" s="29"/>
      <c r="C42" s="29"/>
      <c r="D42" s="29"/>
      <c r="E42" s="29"/>
      <c r="F42" s="29"/>
      <c r="G42" s="29"/>
      <c r="H42" s="29"/>
      <c r="I42" s="29"/>
      <c r="J42" s="29"/>
    </row>
    <row r="43" spans="1:10" x14ac:dyDescent="0.45">
      <c r="B43" s="29"/>
      <c r="C43" s="29"/>
      <c r="D43" s="29"/>
      <c r="E43" s="29"/>
      <c r="F43" s="29"/>
      <c r="G43" s="29"/>
      <c r="H43" s="29"/>
      <c r="I43" s="29"/>
      <c r="J43" s="29"/>
    </row>
    <row r="44" spans="1:10" x14ac:dyDescent="0.45">
      <c r="B44" s="29"/>
      <c r="C44" s="29"/>
      <c r="D44" s="29"/>
      <c r="E44" s="29"/>
      <c r="F44" s="29"/>
      <c r="G44" s="29"/>
      <c r="H44" s="29"/>
      <c r="I44" s="29"/>
      <c r="J44" s="29"/>
    </row>
    <row r="45" spans="1:10" x14ac:dyDescent="0.45">
      <c r="B45" s="29"/>
      <c r="C45" s="29"/>
      <c r="D45" s="29"/>
      <c r="E45" s="29"/>
      <c r="F45" s="29"/>
      <c r="G45" s="29"/>
      <c r="H45" s="29"/>
      <c r="I45" s="29"/>
      <c r="J45" s="29"/>
    </row>
    <row r="46" spans="1:10" x14ac:dyDescent="0.45">
      <c r="B46" s="29"/>
      <c r="C46" s="29"/>
      <c r="D46" s="29"/>
      <c r="E46" s="29"/>
      <c r="F46" s="29"/>
      <c r="G46" s="29"/>
      <c r="H46" s="29"/>
      <c r="I46" s="29"/>
      <c r="J46" s="29"/>
    </row>
    <row r="47" spans="1:10" x14ac:dyDescent="0.45">
      <c r="B47" s="29"/>
      <c r="C47" s="29"/>
      <c r="D47" s="29"/>
      <c r="E47" s="29"/>
      <c r="F47" s="29"/>
      <c r="G47" s="29"/>
      <c r="H47" s="29"/>
      <c r="I47" s="29"/>
      <c r="J47" s="29"/>
    </row>
    <row r="48" spans="1:10" x14ac:dyDescent="0.45">
      <c r="B48" s="29"/>
      <c r="C48" s="29"/>
      <c r="D48" s="29"/>
      <c r="E48" s="29"/>
      <c r="F48" s="29"/>
      <c r="G48" s="29"/>
      <c r="H48" s="29"/>
      <c r="I48" s="29"/>
      <c r="J48" s="29"/>
    </row>
    <row r="49" spans="2:10" x14ac:dyDescent="0.45">
      <c r="B49" s="29"/>
      <c r="C49" s="29"/>
      <c r="D49" s="29"/>
      <c r="E49" s="29"/>
      <c r="F49" s="29"/>
      <c r="G49" s="29"/>
      <c r="H49" s="29"/>
      <c r="I49" s="29"/>
      <c r="J49" s="29"/>
    </row>
    <row r="50" spans="2:10" x14ac:dyDescent="0.45">
      <c r="B50" s="29"/>
      <c r="C50" s="29"/>
      <c r="D50" s="29"/>
      <c r="E50" s="29"/>
      <c r="F50" s="29"/>
      <c r="G50" s="29"/>
      <c r="H50" s="29"/>
      <c r="I50" s="29"/>
      <c r="J50" s="29"/>
    </row>
    <row r="51" spans="2:10" x14ac:dyDescent="0.45">
      <c r="B51" s="29"/>
      <c r="C51" s="29"/>
      <c r="D51" s="29"/>
      <c r="E51" s="29"/>
      <c r="F51" s="29"/>
      <c r="G51" s="29"/>
      <c r="H51" s="29"/>
      <c r="I51" s="29"/>
      <c r="J51" s="29"/>
    </row>
    <row r="52" spans="2:10" x14ac:dyDescent="0.45">
      <c r="B52" s="29"/>
      <c r="C52" s="29"/>
      <c r="D52" s="29"/>
      <c r="E52" s="29"/>
      <c r="F52" s="29"/>
      <c r="G52" s="29"/>
      <c r="H52" s="29"/>
      <c r="I52" s="29"/>
      <c r="J52" s="29"/>
    </row>
    <row r="53" spans="2:10" x14ac:dyDescent="0.45">
      <c r="B53" s="29"/>
      <c r="C53" s="29"/>
      <c r="D53" s="29"/>
      <c r="E53" s="29"/>
      <c r="F53" s="29"/>
      <c r="G53" s="29"/>
      <c r="H53" s="29"/>
      <c r="I53" s="29"/>
      <c r="J53" s="29"/>
    </row>
    <row r="54" spans="2:10" x14ac:dyDescent="0.45">
      <c r="B54" s="29"/>
      <c r="C54" s="29"/>
      <c r="D54" s="29"/>
      <c r="E54" s="29"/>
      <c r="F54" s="29"/>
      <c r="G54" s="29"/>
      <c r="H54" s="29"/>
      <c r="I54" s="29"/>
      <c r="J54" s="29"/>
    </row>
    <row r="55" spans="2:10" x14ac:dyDescent="0.45">
      <c r="B55" s="29"/>
      <c r="C55" s="29"/>
      <c r="D55" s="29"/>
      <c r="E55" s="29"/>
      <c r="F55" s="29"/>
      <c r="G55" s="29"/>
      <c r="H55" s="29"/>
      <c r="I55" s="29"/>
      <c r="J55" s="29"/>
    </row>
    <row r="56" spans="2:10" x14ac:dyDescent="0.45">
      <c r="B56" s="29"/>
      <c r="C56" s="29"/>
      <c r="D56" s="29"/>
      <c r="E56" s="29"/>
      <c r="F56" s="29"/>
      <c r="G56" s="29"/>
      <c r="H56" s="29"/>
      <c r="I56" s="29"/>
      <c r="J56" s="29"/>
    </row>
    <row r="57" spans="2:10" x14ac:dyDescent="0.45">
      <c r="B57" s="29"/>
      <c r="C57" s="29"/>
      <c r="D57" s="29"/>
      <c r="E57" s="29"/>
      <c r="F57" s="29"/>
      <c r="G57" s="29"/>
      <c r="H57" s="29"/>
      <c r="I57" s="29"/>
      <c r="J57" s="29"/>
    </row>
  </sheetData>
  <mergeCells count="1">
    <mergeCell ref="A35:J38"/>
  </mergeCells>
  <phoneticPr fontId="3" type="noConversion"/>
  <pageMargins left="0.7" right="0.7" top="0.75" bottom="0.75" header="0.3" footer="0.3"/>
  <ignoredErrors>
    <ignoredError sqref="K22 C22 D22:I2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Dunia Soliz</dc:creator>
  <cp:lastModifiedBy>Dunia Soliz</cp:lastModifiedBy>
  <dcterms:created xsi:type="dcterms:W3CDTF">2022-08-10T02:14:06Z</dcterms:created>
  <dcterms:modified xsi:type="dcterms:W3CDTF">2022-08-10T15:43:32Z</dcterms:modified>
</cp:coreProperties>
</file>