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xr:revisionPtr revIDLastSave="0" documentId="13_ncr:1_{74FE054E-CF4D-41DF-88E8-DF49A00C27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lucion Inicial " sheetId="1" r:id="rId1"/>
    <sheet name="Inciso A" sheetId="2" r:id="rId2"/>
    <sheet name="Inciso B" sheetId="3" r:id="rId3"/>
    <sheet name="Inciso C" sheetId="4" r:id="rId4"/>
    <sheet name="Interpretac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E12" i="4"/>
  <c r="E11" i="4"/>
  <c r="E10" i="4"/>
  <c r="I17" i="3"/>
  <c r="E12" i="3"/>
  <c r="E11" i="3"/>
  <c r="E10" i="3"/>
  <c r="I18" i="2"/>
  <c r="E10" i="2"/>
  <c r="E9" i="2"/>
  <c r="E8" i="2"/>
</calcChain>
</file>

<file path=xl/sharedStrings.xml><?xml version="1.0" encoding="utf-8"?>
<sst xmlns="http://schemas.openxmlformats.org/spreadsheetml/2006/main" count="62" uniqueCount="24">
  <si>
    <t>Solución óptima factible</t>
  </si>
  <si>
    <t>z*=</t>
  </si>
  <si>
    <t>x1*=</t>
  </si>
  <si>
    <t>x2*=</t>
  </si>
  <si>
    <t xml:space="preserve">MAX </t>
  </si>
  <si>
    <t>F.O.</t>
  </si>
  <si>
    <t>Z=  3X1 + 5X2</t>
  </si>
  <si>
    <t>S.A.</t>
  </si>
  <si>
    <t>16x1+4x2&lt;=</t>
  </si>
  <si>
    <t>2x2&lt;=</t>
  </si>
  <si>
    <t>3x1+2x2&lt;=</t>
  </si>
  <si>
    <t>REALIZAMOS EL CAMBIO</t>
  </si>
  <si>
    <t>solucion inicial</t>
  </si>
  <si>
    <t>nueva solucion</t>
  </si>
  <si>
    <t xml:space="preserve">Disminucion </t>
  </si>
  <si>
    <t>Se obtiene una reducción del 86,11% en los ingresos y en la producción de las 2 variables.</t>
  </si>
  <si>
    <t>Disminucion</t>
  </si>
  <si>
    <t>Se obtiene una reducción del 66,67% en los ingresos y en la producción de las 2 variables.</t>
  </si>
  <si>
    <t xml:space="preserve">Aumento  </t>
  </si>
  <si>
    <t>Se obtiene un incremento del 4,17% en los ingresos, además la producción de la 1ra Disminuye y la de la 2da se incrementa.</t>
  </si>
  <si>
    <t xml:space="preserve">EN CASO DE AUMENTO </t>
  </si>
  <si>
    <t>La empresa deberia elegir el cambio del inciso c), porque esta opción le genera un aumento en los ingresos en un 4,17%, es decir se incrementa de 36 u.m a 37 u.m su ganancia,ya que la segunda variable aumenta y la primera disminuye</t>
  </si>
  <si>
    <t xml:space="preserve">EN CASO DE PERDIDA </t>
  </si>
  <si>
    <t xml:space="preserve">La empresa deberia elegir el cambio del inciso B), porque esta opción le genera un menor  en los ingresos en un 66,67 %, es decir se disminuye  de 36 u.m a  12 u.m siendo la opcion con menor  disminucion en el caso posible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</si>
</sst>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0" xfId="0" applyAlignment="1"/>
    <xf numFmtId="0" fontId="2" fillId="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0" fontId="0" fillId="0" borderId="0" xfId="0" applyNumberFormat="1"/>
    <xf numFmtId="2" fontId="3" fillId="4" borderId="4" xfId="0" applyNumberFormat="1" applyFont="1" applyFill="1" applyBorder="1" applyAlignment="1">
      <alignment horizontal="center"/>
    </xf>
    <xf numFmtId="10" fontId="1" fillId="0" borderId="0" xfId="0" applyNumberFormat="1" applyFont="1"/>
    <xf numFmtId="0" fontId="1" fillId="0" borderId="0" xfId="0" applyFont="1"/>
    <xf numFmtId="0" fontId="5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28575</xdr:rowOff>
    </xdr:from>
    <xdr:to>
      <xdr:col>10</xdr:col>
      <xdr:colOff>143469</xdr:colOff>
      <xdr:row>8</xdr:row>
      <xdr:rowOff>95445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C4DFAE-6A11-4D5C-A6A9-DFA1AD6C3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219075"/>
          <a:ext cx="4258269" cy="1400370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2</xdr:row>
      <xdr:rowOff>19050</xdr:rowOff>
    </xdr:from>
    <xdr:to>
      <xdr:col>23</xdr:col>
      <xdr:colOff>277005</xdr:colOff>
      <xdr:row>13</xdr:row>
      <xdr:rowOff>257523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2354535-2497-438A-96A5-62C25FE24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24450" y="400050"/>
          <a:ext cx="5591955" cy="24958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76200</xdr:rowOff>
    </xdr:from>
    <xdr:to>
      <xdr:col>4</xdr:col>
      <xdr:colOff>143275</xdr:colOff>
      <xdr:row>4</xdr:row>
      <xdr:rowOff>114412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4ED9D7-1D18-466E-A218-918A7785A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76200"/>
          <a:ext cx="2867425" cy="800212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6</xdr:row>
      <xdr:rowOff>133350</xdr:rowOff>
    </xdr:from>
    <xdr:to>
      <xdr:col>6</xdr:col>
      <xdr:colOff>438284</xdr:colOff>
      <xdr:row>11</xdr:row>
      <xdr:rowOff>38220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933920F-2B40-4287-BE7D-5F98CFA77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8125" y="1276350"/>
          <a:ext cx="962159" cy="857370"/>
        </a:xfrm>
        <a:prstGeom prst="rect">
          <a:avLst/>
        </a:prstGeom>
      </xdr:spPr>
    </xdr:pic>
    <xdr:clientData/>
  </xdr:twoCellAnchor>
  <xdr:twoCellAnchor editAs="oneCell">
    <xdr:from>
      <xdr:col>7</xdr:col>
      <xdr:colOff>462815</xdr:colOff>
      <xdr:row>1</xdr:row>
      <xdr:rowOff>152280</xdr:rowOff>
    </xdr:from>
    <xdr:to>
      <xdr:col>14</xdr:col>
      <xdr:colOff>654086</xdr:colOff>
      <xdr:row>14</xdr:row>
      <xdr:rowOff>76415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86DE82C-6ABF-4FD1-B938-A8E10AF03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96815" y="342780"/>
          <a:ext cx="5525271" cy="24006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543320</xdr:colOff>
      <xdr:row>5</xdr:row>
      <xdr:rowOff>66791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E5EC144-7A73-415E-8011-2020C5E0C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2829320" cy="828791"/>
        </a:xfrm>
        <a:prstGeom prst="rect">
          <a:avLst/>
        </a:prstGeom>
      </xdr:spPr>
    </xdr:pic>
    <xdr:clientData/>
  </xdr:twoCellAnchor>
  <xdr:twoCellAnchor editAs="oneCell">
    <xdr:from>
      <xdr:col>5</xdr:col>
      <xdr:colOff>314325</xdr:colOff>
      <xdr:row>8</xdr:row>
      <xdr:rowOff>19050</xdr:rowOff>
    </xdr:from>
    <xdr:to>
      <xdr:col>6</xdr:col>
      <xdr:colOff>590695</xdr:colOff>
      <xdr:row>12</xdr:row>
      <xdr:rowOff>76314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D2D6D00-014D-4E6B-96CE-1C9E1F940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4325" y="1543050"/>
          <a:ext cx="1038370" cy="819264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4</xdr:row>
      <xdr:rowOff>66675</xdr:rowOff>
    </xdr:from>
    <xdr:to>
      <xdr:col>11</xdr:col>
      <xdr:colOff>295683</xdr:colOff>
      <xdr:row>11</xdr:row>
      <xdr:rowOff>9703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6AC6461-ABBF-4CDB-BB60-D16F5E748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53100" y="828675"/>
          <a:ext cx="2924583" cy="12765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4</xdr:col>
      <xdr:colOff>219516</xdr:colOff>
      <xdr:row>4</xdr:row>
      <xdr:rowOff>95370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E34CA2-006F-40C8-A8BE-5F779392E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0"/>
          <a:ext cx="3162741" cy="857370"/>
        </a:xfrm>
        <a:prstGeom prst="rect">
          <a:avLst/>
        </a:prstGeom>
      </xdr:spPr>
    </xdr:pic>
    <xdr:clientData/>
  </xdr:twoCellAnchor>
  <xdr:twoCellAnchor editAs="oneCell">
    <xdr:from>
      <xdr:col>5</xdr:col>
      <xdr:colOff>295275</xdr:colOff>
      <xdr:row>8</xdr:row>
      <xdr:rowOff>0</xdr:rowOff>
    </xdr:from>
    <xdr:to>
      <xdr:col>6</xdr:col>
      <xdr:colOff>581171</xdr:colOff>
      <xdr:row>12</xdr:row>
      <xdr:rowOff>19159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83B4FBA-759A-405C-BE8E-3FBDEDB79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5275" y="1524000"/>
          <a:ext cx="1047896" cy="781159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0</xdr:row>
      <xdr:rowOff>104775</xdr:rowOff>
    </xdr:from>
    <xdr:to>
      <xdr:col>11</xdr:col>
      <xdr:colOff>9944</xdr:colOff>
      <xdr:row>13</xdr:row>
      <xdr:rowOff>57489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C16DAC9-D25C-4E2F-A87D-B005F2B64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91150" y="104775"/>
          <a:ext cx="3000794" cy="2429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2:E16"/>
  <sheetViews>
    <sheetView tabSelected="1" workbookViewId="0">
      <selection activeCell="L16" sqref="L16"/>
    </sheetView>
  </sheetViews>
  <sheetFormatPr baseColWidth="10" defaultColWidth="9.140625" defaultRowHeight="15" x14ac:dyDescent="0.25"/>
  <cols>
    <col min="1" max="4" width="6.7109375" customWidth="1"/>
    <col min="5" max="5" width="8.85546875" customWidth="1"/>
    <col min="6" max="39" width="6.7109375" customWidth="1"/>
  </cols>
  <sheetData>
    <row r="12" spans="3:5" ht="21" x14ac:dyDescent="0.35">
      <c r="C12" s="1" t="s">
        <v>0</v>
      </c>
      <c r="D12" s="2"/>
      <c r="E12" s="2"/>
    </row>
    <row r="13" spans="3:5" ht="21.75" thickBot="1" x14ac:dyDescent="0.4">
      <c r="C13" s="2"/>
      <c r="D13" s="2"/>
      <c r="E13" s="2"/>
    </row>
    <row r="14" spans="3:5" ht="21" x14ac:dyDescent="0.35">
      <c r="C14" s="2"/>
      <c r="D14" s="3" t="s">
        <v>1</v>
      </c>
      <c r="E14" s="4">
        <v>36</v>
      </c>
    </row>
    <row r="15" spans="3:5" ht="21" x14ac:dyDescent="0.35">
      <c r="C15" s="2"/>
      <c r="D15" s="5" t="s">
        <v>2</v>
      </c>
      <c r="E15" s="6">
        <v>2</v>
      </c>
    </row>
    <row r="16" spans="3:5" ht="21.75" thickBot="1" x14ac:dyDescent="0.4">
      <c r="C16" s="2"/>
      <c r="D16" s="7" t="s">
        <v>3</v>
      </c>
      <c r="E16" s="8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519E-4216-4BD1-A8C5-AFC0373EFD6E}">
  <dimension ref="B5:K23"/>
  <sheetViews>
    <sheetView topLeftCell="A7" zoomScaleNormal="100" workbookViewId="0">
      <selection activeCell="G26" sqref="G26"/>
    </sheetView>
  </sheetViews>
  <sheetFormatPr baseColWidth="10" defaultRowHeight="15" x14ac:dyDescent="0.25"/>
  <sheetData>
    <row r="5" spans="2:8" x14ac:dyDescent="0.25">
      <c r="E5" s="21" t="s">
        <v>11</v>
      </c>
      <c r="F5" s="21"/>
      <c r="G5" s="21"/>
      <c r="H5" s="21"/>
    </row>
    <row r="6" spans="2:8" x14ac:dyDescent="0.25">
      <c r="B6" t="s">
        <v>5</v>
      </c>
    </row>
    <row r="7" spans="2:8" x14ac:dyDescent="0.25">
      <c r="B7" t="s">
        <v>4</v>
      </c>
      <c r="C7" s="32" t="s">
        <v>6</v>
      </c>
      <c r="D7" s="32"/>
      <c r="E7" s="32"/>
    </row>
    <row r="8" spans="2:8" x14ac:dyDescent="0.25">
      <c r="B8" t="s">
        <v>7</v>
      </c>
      <c r="C8" s="32" t="s">
        <v>8</v>
      </c>
      <c r="D8" s="32"/>
      <c r="E8" s="9">
        <f>4+5</f>
        <v>9</v>
      </c>
    </row>
    <row r="9" spans="2:8" x14ac:dyDescent="0.25">
      <c r="C9" s="32" t="s">
        <v>9</v>
      </c>
      <c r="D9" s="32"/>
      <c r="E9" s="9">
        <f>12-6</f>
        <v>6</v>
      </c>
    </row>
    <row r="10" spans="2:8" x14ac:dyDescent="0.25">
      <c r="C10" s="32" t="s">
        <v>10</v>
      </c>
      <c r="D10" s="32"/>
      <c r="E10" s="9">
        <f>18-16</f>
        <v>2</v>
      </c>
    </row>
    <row r="15" spans="2:8" ht="21.75" thickBot="1" x14ac:dyDescent="0.4">
      <c r="B15" s="2" t="s">
        <v>12</v>
      </c>
      <c r="C15" s="2"/>
      <c r="D15" s="2"/>
      <c r="E15" s="2" t="s">
        <v>13</v>
      </c>
      <c r="F15" s="2"/>
    </row>
    <row r="16" spans="2:8" ht="21" x14ac:dyDescent="0.35">
      <c r="B16" s="10" t="s">
        <v>1</v>
      </c>
      <c r="C16" s="11">
        <v>36</v>
      </c>
      <c r="D16" s="2"/>
      <c r="E16" s="10" t="s">
        <v>1</v>
      </c>
      <c r="F16" s="11">
        <v>5</v>
      </c>
    </row>
    <row r="17" spans="2:11" ht="21" x14ac:dyDescent="0.35">
      <c r="B17" s="12" t="s">
        <v>2</v>
      </c>
      <c r="C17" s="13">
        <v>2</v>
      </c>
      <c r="D17" s="2"/>
      <c r="E17" s="12" t="s">
        <v>2</v>
      </c>
      <c r="F17" s="13">
        <v>0</v>
      </c>
      <c r="H17" s="22" t="s">
        <v>14</v>
      </c>
      <c r="I17" s="22"/>
      <c r="J17" s="22"/>
      <c r="K17" s="22"/>
    </row>
    <row r="18" spans="2:11" ht="21.75" thickBot="1" x14ac:dyDescent="0.4">
      <c r="B18" s="14" t="s">
        <v>3</v>
      </c>
      <c r="C18" s="15">
        <v>6</v>
      </c>
      <c r="D18" s="2"/>
      <c r="E18" s="14" t="s">
        <v>3</v>
      </c>
      <c r="F18" s="15">
        <v>1</v>
      </c>
      <c r="I18" s="16">
        <f>(C16-F16)/C16</f>
        <v>0.86111111111111116</v>
      </c>
    </row>
    <row r="19" spans="2:11" ht="15.75" thickBot="1" x14ac:dyDescent="0.3"/>
    <row r="20" spans="2:11" x14ac:dyDescent="0.25">
      <c r="B20" s="23" t="s">
        <v>15</v>
      </c>
      <c r="C20" s="24"/>
      <c r="D20" s="24"/>
      <c r="E20" s="25"/>
    </row>
    <row r="21" spans="2:11" x14ac:dyDescent="0.25">
      <c r="B21" s="26"/>
      <c r="C21" s="27"/>
      <c r="D21" s="27"/>
      <c r="E21" s="28"/>
    </row>
    <row r="22" spans="2:11" x14ac:dyDescent="0.25">
      <c r="B22" s="26"/>
      <c r="C22" s="27"/>
      <c r="D22" s="27"/>
      <c r="E22" s="28"/>
    </row>
    <row r="23" spans="2:11" ht="15.75" thickBot="1" x14ac:dyDescent="0.3">
      <c r="B23" s="29"/>
      <c r="C23" s="30"/>
      <c r="D23" s="30"/>
      <c r="E23" s="31"/>
    </row>
  </sheetData>
  <mergeCells count="7">
    <mergeCell ref="E5:H5"/>
    <mergeCell ref="H17:K17"/>
    <mergeCell ref="B20:E23"/>
    <mergeCell ref="C7:E7"/>
    <mergeCell ref="C8:D8"/>
    <mergeCell ref="C9:D9"/>
    <mergeCell ref="C10:D1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B5634-27BB-4432-B418-B70ADFE4534A}">
  <dimension ref="B7:J23"/>
  <sheetViews>
    <sheetView topLeftCell="A10" workbookViewId="0">
      <selection activeCell="M24" sqref="M24"/>
    </sheetView>
  </sheetViews>
  <sheetFormatPr baseColWidth="10" defaultRowHeight="15" x14ac:dyDescent="0.25"/>
  <sheetData>
    <row r="7" spans="2:10" x14ac:dyDescent="0.25">
      <c r="E7" s="21" t="s">
        <v>11</v>
      </c>
      <c r="F7" s="21"/>
      <c r="G7" s="21"/>
      <c r="H7" s="21"/>
    </row>
    <row r="8" spans="2:10" x14ac:dyDescent="0.25">
      <c r="B8" t="s">
        <v>5</v>
      </c>
    </row>
    <row r="9" spans="2:10" x14ac:dyDescent="0.25">
      <c r="B9" t="s">
        <v>4</v>
      </c>
      <c r="C9" s="32" t="s">
        <v>6</v>
      </c>
      <c r="D9" s="32"/>
      <c r="E9" s="32"/>
    </row>
    <row r="10" spans="2:10" x14ac:dyDescent="0.25">
      <c r="B10" t="s">
        <v>7</v>
      </c>
      <c r="C10" s="32" t="s">
        <v>8</v>
      </c>
      <c r="D10" s="32"/>
      <c r="E10" s="9">
        <f>4+2</f>
        <v>6</v>
      </c>
    </row>
    <row r="11" spans="2:10" x14ac:dyDescent="0.25">
      <c r="C11" s="32" t="s">
        <v>9</v>
      </c>
      <c r="D11" s="32"/>
      <c r="E11" s="9">
        <f>12-8</f>
        <v>4</v>
      </c>
    </row>
    <row r="12" spans="2:10" x14ac:dyDescent="0.25">
      <c r="C12" s="32" t="s">
        <v>10</v>
      </c>
      <c r="D12" s="32"/>
      <c r="E12" s="9">
        <f>18-12</f>
        <v>6</v>
      </c>
    </row>
    <row r="15" spans="2:10" ht="21.75" thickBot="1" x14ac:dyDescent="0.4">
      <c r="C15" s="2" t="s">
        <v>12</v>
      </c>
      <c r="D15" s="2"/>
      <c r="E15" s="2"/>
      <c r="F15" s="2" t="s">
        <v>13</v>
      </c>
      <c r="G15" s="2"/>
    </row>
    <row r="16" spans="2:10" ht="21" x14ac:dyDescent="0.35">
      <c r="C16" s="10" t="s">
        <v>1</v>
      </c>
      <c r="D16" s="11">
        <v>36</v>
      </c>
      <c r="E16" s="2"/>
      <c r="F16" s="10" t="s">
        <v>1</v>
      </c>
      <c r="G16" s="11">
        <v>12</v>
      </c>
      <c r="I16" s="32" t="s">
        <v>16</v>
      </c>
      <c r="J16" s="32"/>
    </row>
    <row r="17" spans="3:9" ht="21" x14ac:dyDescent="0.35">
      <c r="C17" s="12" t="s">
        <v>2</v>
      </c>
      <c r="D17" s="13">
        <v>2</v>
      </c>
      <c r="E17" s="2"/>
      <c r="F17" s="12" t="s">
        <v>2</v>
      </c>
      <c r="G17" s="17">
        <v>0.66669999999999996</v>
      </c>
      <c r="I17" s="16">
        <f>ABS((D16-G16)/D16)</f>
        <v>0.66666666666666663</v>
      </c>
    </row>
    <row r="18" spans="3:9" ht="21.75" thickBot="1" x14ac:dyDescent="0.4">
      <c r="C18" s="14" t="s">
        <v>3</v>
      </c>
      <c r="D18" s="15">
        <v>6</v>
      </c>
      <c r="E18" s="2"/>
      <c r="F18" s="14" t="s">
        <v>3</v>
      </c>
      <c r="G18" s="15">
        <v>2</v>
      </c>
    </row>
    <row r="19" spans="3:9" ht="15.75" thickBot="1" x14ac:dyDescent="0.3"/>
    <row r="20" spans="3:9" x14ac:dyDescent="0.25">
      <c r="C20" s="23" t="s">
        <v>17</v>
      </c>
      <c r="D20" s="24"/>
      <c r="E20" s="24"/>
      <c r="F20" s="25"/>
    </row>
    <row r="21" spans="3:9" x14ac:dyDescent="0.25">
      <c r="C21" s="26"/>
      <c r="D21" s="27"/>
      <c r="E21" s="27"/>
      <c r="F21" s="28"/>
    </row>
    <row r="22" spans="3:9" x14ac:dyDescent="0.25">
      <c r="C22" s="26"/>
      <c r="D22" s="27"/>
      <c r="E22" s="27"/>
      <c r="F22" s="28"/>
    </row>
    <row r="23" spans="3:9" ht="15.75" thickBot="1" x14ac:dyDescent="0.3">
      <c r="C23" s="29"/>
      <c r="D23" s="30"/>
      <c r="E23" s="30"/>
      <c r="F23" s="31"/>
    </row>
  </sheetData>
  <mergeCells count="7">
    <mergeCell ref="C20:F23"/>
    <mergeCell ref="I16:J16"/>
    <mergeCell ref="E7:H7"/>
    <mergeCell ref="C9:E9"/>
    <mergeCell ref="C10:D10"/>
    <mergeCell ref="C11:D11"/>
    <mergeCell ref="C12:D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0D08-1463-48B3-90A1-29DAEFE9D1EC}">
  <dimension ref="B7:K24"/>
  <sheetViews>
    <sheetView topLeftCell="A10" workbookViewId="0">
      <selection activeCell="C20" sqref="C20:G24"/>
    </sheetView>
  </sheetViews>
  <sheetFormatPr baseColWidth="10" defaultRowHeight="15" x14ac:dyDescent="0.25"/>
  <sheetData>
    <row r="7" spans="2:11" x14ac:dyDescent="0.25">
      <c r="E7" s="21" t="s">
        <v>11</v>
      </c>
      <c r="F7" s="21"/>
      <c r="G7" s="21"/>
      <c r="H7" s="21"/>
    </row>
    <row r="8" spans="2:11" x14ac:dyDescent="0.25">
      <c r="B8" t="s">
        <v>5</v>
      </c>
    </row>
    <row r="9" spans="2:11" x14ac:dyDescent="0.25">
      <c r="B9" t="s">
        <v>4</v>
      </c>
      <c r="C9" s="32" t="s">
        <v>6</v>
      </c>
      <c r="D9" s="32"/>
      <c r="E9" s="32"/>
    </row>
    <row r="10" spans="2:11" x14ac:dyDescent="0.25">
      <c r="B10" t="s">
        <v>7</v>
      </c>
      <c r="C10" s="32" t="s">
        <v>8</v>
      </c>
      <c r="D10" s="32"/>
      <c r="E10" s="9">
        <f>4+4</f>
        <v>8</v>
      </c>
    </row>
    <row r="11" spans="2:11" x14ac:dyDescent="0.25">
      <c r="C11" s="32" t="s">
        <v>9</v>
      </c>
      <c r="D11" s="32"/>
      <c r="E11" s="9">
        <f>12+11</f>
        <v>23</v>
      </c>
    </row>
    <row r="12" spans="2:11" x14ac:dyDescent="0.25">
      <c r="C12" s="32" t="s">
        <v>10</v>
      </c>
      <c r="D12" s="32"/>
      <c r="E12" s="9">
        <f>18-3</f>
        <v>15</v>
      </c>
    </row>
    <row r="15" spans="2:11" ht="21.75" thickBot="1" x14ac:dyDescent="0.4">
      <c r="C15" s="2" t="s">
        <v>12</v>
      </c>
      <c r="D15" s="2"/>
      <c r="E15" s="2"/>
      <c r="F15" s="2" t="s">
        <v>13</v>
      </c>
      <c r="G15" s="2"/>
    </row>
    <row r="16" spans="2:11" ht="21" x14ac:dyDescent="0.35">
      <c r="C16" s="10" t="s">
        <v>1</v>
      </c>
      <c r="D16" s="11">
        <v>36</v>
      </c>
      <c r="E16" s="2"/>
      <c r="F16" s="10" t="s">
        <v>1</v>
      </c>
      <c r="G16" s="11">
        <v>37.5</v>
      </c>
      <c r="I16" s="20" t="s">
        <v>18</v>
      </c>
      <c r="J16" s="20"/>
      <c r="K16" s="20"/>
    </row>
    <row r="17" spans="3:11" ht="21" x14ac:dyDescent="0.35">
      <c r="C17" s="12" t="s">
        <v>2</v>
      </c>
      <c r="D17" s="13">
        <v>2</v>
      </c>
      <c r="E17" s="2"/>
      <c r="F17" s="12" t="s">
        <v>2</v>
      </c>
      <c r="G17" s="17">
        <v>0</v>
      </c>
      <c r="I17" s="18">
        <f>ABS((D16-G16)/D16)</f>
        <v>4.1666666666666664E-2</v>
      </c>
      <c r="J17" s="19"/>
      <c r="K17" s="19"/>
    </row>
    <row r="18" spans="3:11" ht="21.75" thickBot="1" x14ac:dyDescent="0.4">
      <c r="C18" s="14" t="s">
        <v>3</v>
      </c>
      <c r="D18" s="15">
        <v>6</v>
      </c>
      <c r="E18" s="2"/>
      <c r="F18" s="14" t="s">
        <v>3</v>
      </c>
      <c r="G18" s="15">
        <v>7.5</v>
      </c>
    </row>
    <row r="20" spans="3:11" ht="15" customHeight="1" x14ac:dyDescent="0.25">
      <c r="C20" s="33" t="s">
        <v>19</v>
      </c>
      <c r="D20" s="33"/>
      <c r="E20" s="33"/>
      <c r="F20" s="33"/>
      <c r="G20" s="33"/>
    </row>
    <row r="21" spans="3:11" ht="15" customHeight="1" x14ac:dyDescent="0.25">
      <c r="C21" s="33"/>
      <c r="D21" s="33"/>
      <c r="E21" s="33"/>
      <c r="F21" s="33"/>
      <c r="G21" s="33"/>
    </row>
    <row r="22" spans="3:11" ht="15" customHeight="1" x14ac:dyDescent="0.25">
      <c r="C22" s="33"/>
      <c r="D22" s="33"/>
      <c r="E22" s="33"/>
      <c r="F22" s="33"/>
      <c r="G22" s="33"/>
    </row>
    <row r="23" spans="3:11" ht="15.75" customHeight="1" x14ac:dyDescent="0.25">
      <c r="C23" s="33"/>
      <c r="D23" s="33"/>
      <c r="E23" s="33"/>
      <c r="F23" s="33"/>
      <c r="G23" s="33"/>
    </row>
    <row r="24" spans="3:11" x14ac:dyDescent="0.25">
      <c r="C24" s="33"/>
      <c r="D24" s="33"/>
      <c r="E24" s="33"/>
      <c r="F24" s="33"/>
      <c r="G24" s="33"/>
    </row>
  </sheetData>
  <mergeCells count="6">
    <mergeCell ref="C12:D12"/>
    <mergeCell ref="C20:G24"/>
    <mergeCell ref="E7:H7"/>
    <mergeCell ref="C9:E9"/>
    <mergeCell ref="C10:D10"/>
    <mergeCell ref="C11:D1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7D0C7-B46A-452D-8F6A-A75D4F6F67B9}">
  <dimension ref="C1:J18"/>
  <sheetViews>
    <sheetView zoomScale="115" zoomScaleNormal="115" workbookViewId="0">
      <selection activeCell="K16" sqref="K16"/>
    </sheetView>
  </sheetViews>
  <sheetFormatPr baseColWidth="10" defaultRowHeight="15" x14ac:dyDescent="0.25"/>
  <sheetData>
    <row r="1" spans="3:10" ht="15.75" thickBot="1" x14ac:dyDescent="0.3"/>
    <row r="2" spans="3:10" ht="15.75" thickBot="1" x14ac:dyDescent="0.3">
      <c r="D2" s="43" t="s">
        <v>20</v>
      </c>
      <c r="E2" s="44"/>
      <c r="F2" s="44"/>
      <c r="G2" s="44"/>
      <c r="H2" s="45"/>
    </row>
    <row r="3" spans="3:10" ht="15.75" thickBot="1" x14ac:dyDescent="0.3"/>
    <row r="4" spans="3:10" x14ac:dyDescent="0.25">
      <c r="C4" s="34" t="s">
        <v>21</v>
      </c>
      <c r="D4" s="35"/>
      <c r="E4" s="35"/>
      <c r="F4" s="35"/>
      <c r="G4" s="35"/>
      <c r="H4" s="35"/>
      <c r="I4" s="35"/>
      <c r="J4" s="36"/>
    </row>
    <row r="5" spans="3:10" x14ac:dyDescent="0.25">
      <c r="C5" s="37"/>
      <c r="D5" s="38"/>
      <c r="E5" s="38"/>
      <c r="F5" s="38"/>
      <c r="G5" s="38"/>
      <c r="H5" s="38"/>
      <c r="I5" s="38"/>
      <c r="J5" s="39"/>
    </row>
    <row r="6" spans="3:10" x14ac:dyDescent="0.25">
      <c r="C6" s="37"/>
      <c r="D6" s="38"/>
      <c r="E6" s="38"/>
      <c r="F6" s="38"/>
      <c r="G6" s="38"/>
      <c r="H6" s="38"/>
      <c r="I6" s="38"/>
      <c r="J6" s="39"/>
    </row>
    <row r="7" spans="3:10" x14ac:dyDescent="0.25">
      <c r="C7" s="37"/>
      <c r="D7" s="38"/>
      <c r="E7" s="38"/>
      <c r="F7" s="38"/>
      <c r="G7" s="38"/>
      <c r="H7" s="38"/>
      <c r="I7" s="38"/>
      <c r="J7" s="39"/>
    </row>
    <row r="8" spans="3:10" x14ac:dyDescent="0.25">
      <c r="C8" s="37"/>
      <c r="D8" s="38"/>
      <c r="E8" s="38"/>
      <c r="F8" s="38"/>
      <c r="G8" s="38"/>
      <c r="H8" s="38"/>
      <c r="I8" s="38"/>
      <c r="J8" s="39"/>
    </row>
    <row r="9" spans="3:10" ht="15.75" thickBot="1" x14ac:dyDescent="0.3">
      <c r="C9" s="40"/>
      <c r="D9" s="41"/>
      <c r="E9" s="41"/>
      <c r="F9" s="41"/>
      <c r="G9" s="41"/>
      <c r="H9" s="41"/>
      <c r="I9" s="41"/>
      <c r="J9" s="42"/>
    </row>
    <row r="10" spans="3:10" ht="15.75" thickBot="1" x14ac:dyDescent="0.3"/>
    <row r="11" spans="3:10" ht="15.75" thickBot="1" x14ac:dyDescent="0.3">
      <c r="E11" s="43" t="s">
        <v>22</v>
      </c>
      <c r="F11" s="44"/>
      <c r="G11" s="44"/>
      <c r="H11" s="45"/>
    </row>
    <row r="12" spans="3:10" ht="15.75" thickBot="1" x14ac:dyDescent="0.3"/>
    <row r="13" spans="3:10" x14ac:dyDescent="0.25">
      <c r="C13" s="34" t="s">
        <v>23</v>
      </c>
      <c r="D13" s="35"/>
      <c r="E13" s="35"/>
      <c r="F13" s="35"/>
      <c r="G13" s="35"/>
      <c r="H13" s="35"/>
      <c r="I13" s="35"/>
      <c r="J13" s="36"/>
    </row>
    <row r="14" spans="3:10" x14ac:dyDescent="0.25">
      <c r="C14" s="37"/>
      <c r="D14" s="38"/>
      <c r="E14" s="38"/>
      <c r="F14" s="38"/>
      <c r="G14" s="38"/>
      <c r="H14" s="38"/>
      <c r="I14" s="38"/>
      <c r="J14" s="39"/>
    </row>
    <row r="15" spans="3:10" x14ac:dyDescent="0.25">
      <c r="C15" s="37"/>
      <c r="D15" s="38"/>
      <c r="E15" s="38"/>
      <c r="F15" s="38"/>
      <c r="G15" s="38"/>
      <c r="H15" s="38"/>
      <c r="I15" s="38"/>
      <c r="J15" s="39"/>
    </row>
    <row r="16" spans="3:10" x14ac:dyDescent="0.25">
      <c r="C16" s="37"/>
      <c r="D16" s="38"/>
      <c r="E16" s="38"/>
      <c r="F16" s="38"/>
      <c r="G16" s="38"/>
      <c r="H16" s="38"/>
      <c r="I16" s="38"/>
      <c r="J16" s="39"/>
    </row>
    <row r="17" spans="3:10" x14ac:dyDescent="0.25">
      <c r="C17" s="37"/>
      <c r="D17" s="38"/>
      <c r="E17" s="38"/>
      <c r="F17" s="38"/>
      <c r="G17" s="38"/>
      <c r="H17" s="38"/>
      <c r="I17" s="38"/>
      <c r="J17" s="39"/>
    </row>
    <row r="18" spans="3:10" ht="15.75" thickBot="1" x14ac:dyDescent="0.3">
      <c r="C18" s="40"/>
      <c r="D18" s="41"/>
      <c r="E18" s="41"/>
      <c r="F18" s="41"/>
      <c r="G18" s="41"/>
      <c r="H18" s="41"/>
      <c r="I18" s="41"/>
      <c r="J18" s="42"/>
    </row>
  </sheetData>
  <mergeCells count="4">
    <mergeCell ref="C4:J9"/>
    <mergeCell ref="D2:H2"/>
    <mergeCell ref="E11:H11"/>
    <mergeCell ref="C13:J1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Solucion Inicial </vt:lpstr>
      <vt:lpstr>Inciso A</vt:lpstr>
      <vt:lpstr>Inciso B</vt:lpstr>
      <vt:lpstr>Inciso C</vt:lpstr>
      <vt:lpstr>Interpretacion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2015-06-05T18:19:34Z</dcterms:created>
  <dcterms:modified xsi:type="dcterms:W3CDTF">2022-09-19T16:43:54Z</dcterms:modified>
</cp:coreProperties>
</file>